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codeName="ThisWorkbook" defaultThemeVersion="166925"/>
  <mc:AlternateContent xmlns:mc="http://schemas.openxmlformats.org/markup-compatibility/2006">
    <mc:Choice Requires="x15">
      <x15ac:absPath xmlns:x15ac="http://schemas.microsoft.com/office/spreadsheetml/2010/11/ac" url="D:\Documents de ZEHNDV\Documents\Transverse\Tarif\Tarif 2022\"/>
    </mc:Choice>
  </mc:AlternateContent>
  <xr:revisionPtr revIDLastSave="0" documentId="13_ncr:1_{DAD5CF97-96A0-4EA3-B7CF-91B57C24B837}" xr6:coauthVersionLast="36" xr6:coauthVersionMax="36" xr10:uidLastSave="{00000000-0000-0000-0000-000000000000}"/>
  <workbookProtection workbookPassword="ED1B" lockStructure="1"/>
  <bookViews>
    <workbookView xWindow="0" yWindow="0" windowWidth="23040" windowHeight="8988" xr2:uid="{B3DCCC5B-B668-4E43-8B88-2297D8CAA299}"/>
  </bookViews>
  <sheets>
    <sheet name="Accueil" sheetId="4" r:id="rId1"/>
    <sheet name="Feuil2" sheetId="5" state="hidden" r:id="rId2"/>
    <sheet name="Remise" sheetId="1" r:id="rId3"/>
    <sheet name="Tarif" sheetId="2" r:id="rId4"/>
    <sheet name="Bon de commande" sheetId="7" r:id="rId5"/>
    <sheet name="CGV" sheetId="3" r:id="rId6"/>
    <sheet name="Référence sortante-entrante" sheetId="9" r:id="rId7"/>
    <sheet name="Help" sheetId="8" r:id="rId8"/>
  </sheets>
  <externalReferences>
    <externalReference r:id="rId9"/>
  </externalReferences>
  <definedNames>
    <definedName name="_xlnm._FilterDatabase" localSheetId="1" hidden="1">Feuil2!$A$1:$B$97</definedName>
    <definedName name="_xlnm._FilterDatabase" localSheetId="3" hidden="1">Tarif!$A$1:$M$6590</definedName>
    <definedName name="_xlnm.Print_Area" localSheetId="4">'Bon de commande'!$A$1:$L$58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4" i="2" l="1"/>
  <c r="K65" i="2"/>
  <c r="K66" i="2"/>
  <c r="K67" i="2"/>
  <c r="K68" i="2"/>
  <c r="K69" i="2"/>
  <c r="K70" i="2"/>
  <c r="K71" i="2"/>
  <c r="K72" i="2"/>
  <c r="K73" i="2"/>
  <c r="K74" i="2"/>
  <c r="K76" i="2"/>
  <c r="K77" i="2"/>
  <c r="K108" i="2"/>
  <c r="K78" i="2"/>
  <c r="K75" i="2"/>
  <c r="K109" i="2"/>
  <c r="K110" i="2"/>
  <c r="K96" i="2"/>
  <c r="K97" i="2"/>
  <c r="K98" i="2"/>
  <c r="K99" i="2"/>
  <c r="K100" i="2"/>
  <c r="K79" i="2"/>
  <c r="K81" i="2"/>
  <c r="K103" i="2"/>
  <c r="K104" i="2"/>
  <c r="K105" i="2"/>
  <c r="K106" i="2"/>
  <c r="K107" i="2"/>
  <c r="K82" i="2"/>
  <c r="K83" i="2"/>
  <c r="K84" i="2"/>
  <c r="K85" i="2"/>
  <c r="K86" i="2"/>
  <c r="K87" i="2"/>
  <c r="K88" i="2"/>
  <c r="K89" i="2"/>
  <c r="K90" i="2"/>
  <c r="K91" i="2"/>
  <c r="K92" i="2"/>
  <c r="K93" i="2"/>
  <c r="K94" i="2"/>
  <c r="K95" i="2"/>
  <c r="K101" i="2"/>
  <c r="K102" i="2"/>
  <c r="K115" i="2"/>
  <c r="K111" i="2"/>
  <c r="K113" i="2"/>
  <c r="K112" i="2"/>
  <c r="K114" i="2"/>
  <c r="K116" i="2"/>
  <c r="K63" i="2"/>
  <c r="J63" i="2"/>
  <c r="J64" i="2"/>
  <c r="J65" i="2"/>
  <c r="J66" i="2"/>
  <c r="J67" i="2"/>
  <c r="J68" i="2"/>
  <c r="J69" i="2"/>
  <c r="J70" i="2"/>
  <c r="J71" i="2"/>
  <c r="J72" i="2"/>
  <c r="J73" i="2"/>
  <c r="J74" i="2"/>
  <c r="J76" i="2"/>
  <c r="J77" i="2"/>
  <c r="J108" i="2"/>
  <c r="J78" i="2"/>
  <c r="J75" i="2"/>
  <c r="J109" i="2"/>
  <c r="J110" i="2"/>
  <c r="J96" i="2"/>
  <c r="J97" i="2"/>
  <c r="J98" i="2"/>
  <c r="J99" i="2"/>
  <c r="J100" i="2"/>
  <c r="J79" i="2"/>
  <c r="J81" i="2"/>
  <c r="J103" i="2"/>
  <c r="J104" i="2"/>
  <c r="J105" i="2"/>
  <c r="J106" i="2"/>
  <c r="J107" i="2"/>
  <c r="J82" i="2"/>
  <c r="J83" i="2"/>
  <c r="J84" i="2"/>
  <c r="J85" i="2"/>
  <c r="J86" i="2"/>
  <c r="J87" i="2"/>
  <c r="J88" i="2"/>
  <c r="J89" i="2"/>
  <c r="J90" i="2"/>
  <c r="J91" i="2"/>
  <c r="J92" i="2"/>
  <c r="J93" i="2"/>
  <c r="J94" i="2"/>
  <c r="J95" i="2"/>
  <c r="J101" i="2"/>
  <c r="J102" i="2"/>
  <c r="J115" i="2"/>
  <c r="J111" i="2"/>
  <c r="J113" i="2"/>
  <c r="J112" i="2"/>
  <c r="J114" i="2"/>
  <c r="J116" i="2"/>
  <c r="I63" i="2"/>
  <c r="I64" i="2"/>
  <c r="I65" i="2"/>
  <c r="I66" i="2"/>
  <c r="I67" i="2"/>
  <c r="I68" i="2"/>
  <c r="I69" i="2"/>
  <c r="I70" i="2"/>
  <c r="I71" i="2"/>
  <c r="I72" i="2"/>
  <c r="I73" i="2"/>
  <c r="I74" i="2"/>
  <c r="I76" i="2"/>
  <c r="I77" i="2"/>
  <c r="I108" i="2"/>
  <c r="I78" i="2"/>
  <c r="I75" i="2"/>
  <c r="I109" i="2"/>
  <c r="I110" i="2"/>
  <c r="I96" i="2"/>
  <c r="I97" i="2"/>
  <c r="I98" i="2"/>
  <c r="I99" i="2"/>
  <c r="I100" i="2"/>
  <c r="I79" i="2"/>
  <c r="I81" i="2"/>
  <c r="I103" i="2"/>
  <c r="I104" i="2"/>
  <c r="I105" i="2"/>
  <c r="I106" i="2"/>
  <c r="I107" i="2"/>
  <c r="I82" i="2"/>
  <c r="I83" i="2"/>
  <c r="I84" i="2"/>
  <c r="I85" i="2"/>
  <c r="I86" i="2"/>
  <c r="I87" i="2"/>
  <c r="I88" i="2"/>
  <c r="I89" i="2"/>
  <c r="I90" i="2"/>
  <c r="I91" i="2"/>
  <c r="I92" i="2"/>
  <c r="I93" i="2"/>
  <c r="I94" i="2"/>
  <c r="I95" i="2"/>
  <c r="I101" i="2"/>
  <c r="I102" i="2"/>
  <c r="I115" i="2"/>
  <c r="I111" i="2"/>
  <c r="I113" i="2"/>
  <c r="I112" i="2"/>
  <c r="I114" i="2"/>
  <c r="I116" i="2"/>
  <c r="D19" i="1" l="1"/>
  <c r="B37" i="7" l="1"/>
  <c r="H37" i="7"/>
  <c r="I37" i="7"/>
  <c r="J37" i="7"/>
  <c r="K37" i="7"/>
  <c r="L37" i="7" s="1"/>
  <c r="B38" i="7"/>
  <c r="H38" i="7"/>
  <c r="I38" i="7"/>
  <c r="J38" i="7"/>
  <c r="K38" i="7"/>
  <c r="L38" i="7" s="1"/>
  <c r="B39" i="7"/>
  <c r="H39" i="7"/>
  <c r="I39" i="7"/>
  <c r="J39" i="7"/>
  <c r="K39" i="7"/>
  <c r="L39" i="7" s="1"/>
  <c r="B40" i="7"/>
  <c r="H40" i="7"/>
  <c r="I40" i="7"/>
  <c r="J40" i="7"/>
  <c r="K40" i="7"/>
  <c r="L40" i="7" s="1"/>
  <c r="B41" i="7"/>
  <c r="H41" i="7"/>
  <c r="I41" i="7"/>
  <c r="J41" i="7"/>
  <c r="K41" i="7"/>
  <c r="L41" i="7" s="1"/>
  <c r="B42" i="7"/>
  <c r="H42" i="7"/>
  <c r="I42" i="7"/>
  <c r="J42" i="7"/>
  <c r="K42" i="7"/>
  <c r="L42" i="7" s="1"/>
  <c r="B43" i="7"/>
  <c r="H43" i="7"/>
  <c r="I43" i="7"/>
  <c r="J43" i="7"/>
  <c r="K43" i="7"/>
  <c r="L43" i="7" s="1"/>
  <c r="B36" i="7"/>
  <c r="H36" i="7"/>
  <c r="I36" i="7"/>
  <c r="J36" i="7"/>
  <c r="K36" i="7"/>
  <c r="L36" i="7" s="1"/>
  <c r="B44" i="7"/>
  <c r="H44" i="7"/>
  <c r="I44" i="7"/>
  <c r="J44" i="7"/>
  <c r="K44" i="7"/>
  <c r="L44" i="7" s="1"/>
  <c r="B45" i="7"/>
  <c r="H45" i="7"/>
  <c r="I45" i="7"/>
  <c r="J45" i="7"/>
  <c r="K45" i="7"/>
  <c r="L45" i="7" s="1"/>
  <c r="B46" i="7"/>
  <c r="H46" i="7"/>
  <c r="I46" i="7"/>
  <c r="J46" i="7"/>
  <c r="K46" i="7"/>
  <c r="L46" i="7" s="1"/>
  <c r="B47" i="7"/>
  <c r="H47" i="7"/>
  <c r="I47" i="7"/>
  <c r="J47" i="7"/>
  <c r="K47" i="7"/>
  <c r="L47" i="7" s="1"/>
  <c r="B48" i="7"/>
  <c r="H48" i="7"/>
  <c r="I48" i="7"/>
  <c r="J48" i="7"/>
  <c r="K48" i="7"/>
  <c r="L48" i="7" s="1"/>
  <c r="B49" i="7"/>
  <c r="H49" i="7"/>
  <c r="I49" i="7"/>
  <c r="J49" i="7"/>
  <c r="K49" i="7"/>
  <c r="L49" i="7" s="1"/>
  <c r="M36" i="4" l="1"/>
  <c r="M42" i="4"/>
  <c r="B23" i="7"/>
  <c r="K14" i="7" l="1"/>
  <c r="I14" i="7"/>
  <c r="M41" i="4"/>
  <c r="L16" i="7" s="1"/>
  <c r="M40" i="4"/>
  <c r="L15" i="7" s="1"/>
  <c r="M39" i="4"/>
  <c r="L14" i="7" s="1"/>
  <c r="M33" i="4"/>
  <c r="J14" i="7" s="1"/>
  <c r="K15" i="7"/>
  <c r="D17" i="1" l="1"/>
  <c r="C4018" i="2" l="1"/>
  <c r="D4018" i="2" s="1"/>
  <c r="C6004" i="2"/>
  <c r="D6004" i="2" s="1"/>
  <c r="C6012" i="2"/>
  <c r="D6012" i="2" s="1"/>
  <c r="C6019" i="2"/>
  <c r="D6019" i="2" s="1"/>
  <c r="C6027" i="2"/>
  <c r="D6027" i="2" s="1"/>
  <c r="C6035" i="2"/>
  <c r="D6035" i="2" s="1"/>
  <c r="C6043" i="2"/>
  <c r="D6043" i="2" s="1"/>
  <c r="C6051" i="2"/>
  <c r="D6051" i="2" s="1"/>
  <c r="C6059" i="2"/>
  <c r="D6059" i="2" s="1"/>
  <c r="C6091" i="2"/>
  <c r="D6091" i="2" s="1"/>
  <c r="C6005" i="2"/>
  <c r="D6005" i="2" s="1"/>
  <c r="C6013" i="2"/>
  <c r="D6013" i="2" s="1"/>
  <c r="C6020" i="2"/>
  <c r="D6020" i="2" s="1"/>
  <c r="C6028" i="2"/>
  <c r="D6028" i="2" s="1"/>
  <c r="C6036" i="2"/>
  <c r="D6036" i="2" s="1"/>
  <c r="C6044" i="2"/>
  <c r="D6044" i="2" s="1"/>
  <c r="C6052" i="2"/>
  <c r="D6052" i="2" s="1"/>
  <c r="C6092" i="2"/>
  <c r="D6092" i="2" s="1"/>
  <c r="C6006" i="2"/>
  <c r="D6006" i="2" s="1"/>
  <c r="C6014" i="2"/>
  <c r="D6014" i="2" s="1"/>
  <c r="C6021" i="2"/>
  <c r="D6021" i="2" s="1"/>
  <c r="C6029" i="2"/>
  <c r="D6029" i="2" s="1"/>
  <c r="C6037" i="2"/>
  <c r="D6037" i="2" s="1"/>
  <c r="C6045" i="2"/>
  <c r="D6045" i="2" s="1"/>
  <c r="C6053" i="2"/>
  <c r="D6053" i="2" s="1"/>
  <c r="C6093" i="2"/>
  <c r="D6093" i="2" s="1"/>
  <c r="C6007" i="2"/>
  <c r="D6007" i="2" s="1"/>
  <c r="C6015" i="2"/>
  <c r="D6015" i="2" s="1"/>
  <c r="C6022" i="2"/>
  <c r="D6022" i="2" s="1"/>
  <c r="C6030" i="2"/>
  <c r="D6030" i="2" s="1"/>
  <c r="C6038" i="2"/>
  <c r="D6038" i="2" s="1"/>
  <c r="C6046" i="2"/>
  <c r="D6046" i="2" s="1"/>
  <c r="C6054" i="2"/>
  <c r="D6054" i="2" s="1"/>
  <c r="C6008" i="2"/>
  <c r="D6008" i="2" s="1"/>
  <c r="C6023" i="2"/>
  <c r="D6023" i="2" s="1"/>
  <c r="C6031" i="2"/>
  <c r="D6031" i="2" s="1"/>
  <c r="C6039" i="2"/>
  <c r="D6039" i="2" s="1"/>
  <c r="C6047" i="2"/>
  <c r="D6047" i="2" s="1"/>
  <c r="C6055" i="2"/>
  <c r="D6055" i="2" s="1"/>
  <c r="C6002" i="2"/>
  <c r="D6002" i="2" s="1"/>
  <c r="C6010" i="2"/>
  <c r="D6010" i="2" s="1"/>
  <c r="C6017" i="2"/>
  <c r="D6017" i="2" s="1"/>
  <c r="C6025" i="2"/>
  <c r="D6025" i="2" s="1"/>
  <c r="C6033" i="2"/>
  <c r="D6033" i="2" s="1"/>
  <c r="C6041" i="2"/>
  <c r="D6041" i="2" s="1"/>
  <c r="C6049" i="2"/>
  <c r="D6049" i="2" s="1"/>
  <c r="C6057" i="2"/>
  <c r="D6057" i="2" s="1"/>
  <c r="C6089" i="2"/>
  <c r="D6089" i="2" s="1"/>
  <c r="C6003" i="2"/>
  <c r="D6003" i="2" s="1"/>
  <c r="C6011" i="2"/>
  <c r="D6011" i="2" s="1"/>
  <c r="C6018" i="2"/>
  <c r="D6018" i="2" s="1"/>
  <c r="C6026" i="2"/>
  <c r="D6026" i="2" s="1"/>
  <c r="C6034" i="2"/>
  <c r="D6034" i="2" s="1"/>
  <c r="C6042" i="2"/>
  <c r="D6042" i="2" s="1"/>
  <c r="C6050" i="2"/>
  <c r="D6050" i="2" s="1"/>
  <c r="C6058" i="2"/>
  <c r="D6058" i="2" s="1"/>
  <c r="C6090" i="2"/>
  <c r="D6090" i="2" s="1"/>
  <c r="C6040" i="2"/>
  <c r="D6040" i="2" s="1"/>
  <c r="C6048" i="2"/>
  <c r="D6048" i="2" s="1"/>
  <c r="C6056" i="2"/>
  <c r="D6056" i="2" s="1"/>
  <c r="C6001" i="2"/>
  <c r="D6001" i="2" s="1"/>
  <c r="C6009" i="2"/>
  <c r="D6009" i="2" s="1"/>
  <c r="C6016" i="2"/>
  <c r="D6016" i="2" s="1"/>
  <c r="C6024" i="2"/>
  <c r="D6024" i="2" s="1"/>
  <c r="C6088" i="2"/>
  <c r="D6088" i="2" s="1"/>
  <c r="C6032" i="2"/>
  <c r="D6032" i="2" s="1"/>
  <c r="M35" i="4"/>
  <c r="J16" i="7" s="1"/>
  <c r="M34" i="4"/>
  <c r="J15" i="7" s="1"/>
  <c r="J24" i="7"/>
  <c r="J25" i="7"/>
  <c r="J26" i="7"/>
  <c r="J27" i="7"/>
  <c r="J28" i="7"/>
  <c r="J29" i="7"/>
  <c r="J30" i="7"/>
  <c r="J31" i="7"/>
  <c r="J32" i="7"/>
  <c r="J33" i="7"/>
  <c r="J34" i="7"/>
  <c r="J35" i="7"/>
  <c r="J50" i="7"/>
  <c r="K24" i="7"/>
  <c r="L24" i="7" s="1"/>
  <c r="K25" i="7"/>
  <c r="L25" i="7" s="1"/>
  <c r="K26" i="7"/>
  <c r="L26" i="7" s="1"/>
  <c r="K27" i="7"/>
  <c r="L27" i="7" s="1"/>
  <c r="K28" i="7"/>
  <c r="L28" i="7" s="1"/>
  <c r="K29" i="7"/>
  <c r="L29" i="7" s="1"/>
  <c r="K30" i="7"/>
  <c r="L30" i="7" s="1"/>
  <c r="K31" i="7"/>
  <c r="L31" i="7" s="1"/>
  <c r="K32" i="7"/>
  <c r="L32" i="7" s="1"/>
  <c r="K33" i="7"/>
  <c r="L33" i="7" s="1"/>
  <c r="K34" i="7"/>
  <c r="L34" i="7" s="1"/>
  <c r="K35" i="7"/>
  <c r="L35" i="7" s="1"/>
  <c r="K50" i="7"/>
  <c r="L50" i="7" s="1"/>
  <c r="I24" i="7"/>
  <c r="I25" i="7"/>
  <c r="I26" i="7"/>
  <c r="I27" i="7"/>
  <c r="I28" i="7"/>
  <c r="I29" i="7"/>
  <c r="I30" i="7"/>
  <c r="I31" i="7"/>
  <c r="I32" i="7"/>
  <c r="I33" i="7"/>
  <c r="I34" i="7"/>
  <c r="I35" i="7"/>
  <c r="I50" i="7"/>
  <c r="H24" i="7"/>
  <c r="H25" i="7"/>
  <c r="H26" i="7"/>
  <c r="H27" i="7"/>
  <c r="H28" i="7"/>
  <c r="H29" i="7"/>
  <c r="H30" i="7"/>
  <c r="H31" i="7"/>
  <c r="H32" i="7"/>
  <c r="H33" i="7"/>
  <c r="H34" i="7"/>
  <c r="H35" i="7"/>
  <c r="H50" i="7"/>
  <c r="B24" i="7"/>
  <c r="B25" i="7"/>
  <c r="B26" i="7"/>
  <c r="B27" i="7"/>
  <c r="B28" i="7"/>
  <c r="B29" i="7"/>
  <c r="B30" i="7"/>
  <c r="B31" i="7"/>
  <c r="B32" i="7"/>
  <c r="B33" i="7"/>
  <c r="B34" i="7"/>
  <c r="B35" i="7"/>
  <c r="B50" i="7"/>
  <c r="I23" i="7"/>
  <c r="H23" i="7"/>
  <c r="I15" i="7"/>
  <c r="F18" i="7"/>
  <c r="D3" i="1" l="1"/>
  <c r="D4" i="1"/>
  <c r="D5" i="1"/>
  <c r="D6" i="1"/>
  <c r="D14" i="1"/>
  <c r="D7" i="1"/>
  <c r="D8" i="1"/>
  <c r="D9" i="1"/>
  <c r="D10" i="1"/>
  <c r="D11" i="1"/>
  <c r="D12" i="1"/>
  <c r="D13" i="1"/>
  <c r="D15" i="1"/>
  <c r="D16" i="1"/>
  <c r="C1489" i="2" l="1"/>
  <c r="D1489" i="2" s="1"/>
  <c r="C1493" i="2"/>
  <c r="D1493" i="2" s="1"/>
  <c r="C1497" i="2"/>
  <c r="D1497" i="2" s="1"/>
  <c r="C1522" i="2"/>
  <c r="D1522" i="2" s="1"/>
  <c r="C1505" i="2"/>
  <c r="D1505" i="2" s="1"/>
  <c r="C1509" i="2"/>
  <c r="D1509" i="2" s="1"/>
  <c r="C1531" i="2"/>
  <c r="D1531" i="2" s="1"/>
  <c r="C1535" i="2"/>
  <c r="D1535" i="2" s="1"/>
  <c r="C1543" i="2"/>
  <c r="D1543" i="2" s="1"/>
  <c r="C1547" i="2"/>
  <c r="D1547" i="2" s="1"/>
  <c r="C1551" i="2"/>
  <c r="D1551" i="2" s="1"/>
  <c r="C1576" i="2"/>
  <c r="D1576" i="2" s="1"/>
  <c r="C1574" i="2"/>
  <c r="D1574" i="2" s="1"/>
  <c r="C1563" i="2"/>
  <c r="D1563" i="2" s="1"/>
  <c r="C1585" i="2"/>
  <c r="D1585" i="2" s="1"/>
  <c r="C1589" i="2"/>
  <c r="D1589" i="2" s="1"/>
  <c r="C1506" i="2"/>
  <c r="D1506" i="2" s="1"/>
  <c r="C1536" i="2"/>
  <c r="D1536" i="2" s="1"/>
  <c r="C1566" i="2"/>
  <c r="D1566" i="2" s="1"/>
  <c r="C1490" i="2"/>
  <c r="D1490" i="2" s="1"/>
  <c r="C1494" i="2"/>
  <c r="D1494" i="2" s="1"/>
  <c r="C1519" i="2"/>
  <c r="D1519" i="2" s="1"/>
  <c r="C1523" i="2"/>
  <c r="D1523" i="2" s="1"/>
  <c r="C1510" i="2"/>
  <c r="D1510" i="2" s="1"/>
  <c r="C1532" i="2"/>
  <c r="D1532" i="2" s="1"/>
  <c r="C1588" i="2"/>
  <c r="D1588" i="2" s="1"/>
  <c r="C1544" i="2"/>
  <c r="D1544" i="2" s="1"/>
  <c r="C1548" i="2"/>
  <c r="D1548" i="2" s="1"/>
  <c r="C1573" i="2"/>
  <c r="D1573" i="2" s="1"/>
  <c r="C1577" i="2"/>
  <c r="D1577" i="2" s="1"/>
  <c r="C1560" i="2"/>
  <c r="D1560" i="2" s="1"/>
  <c r="C1564" i="2"/>
  <c r="D1564" i="2" s="1"/>
  <c r="C1586" i="2"/>
  <c r="D1586" i="2" s="1"/>
  <c r="C1590" i="2"/>
  <c r="D1590" i="2" s="1"/>
  <c r="C1492" i="2"/>
  <c r="D1492" i="2" s="1"/>
  <c r="C1504" i="2"/>
  <c r="D1504" i="2" s="1"/>
  <c r="C1546" i="2"/>
  <c r="D1546" i="2" s="1"/>
  <c r="C1558" i="2"/>
  <c r="D1558" i="2" s="1"/>
  <c r="C1491" i="2"/>
  <c r="D1491" i="2" s="1"/>
  <c r="C1495" i="2"/>
  <c r="D1495" i="2" s="1"/>
  <c r="C1520" i="2"/>
  <c r="D1520" i="2" s="1"/>
  <c r="C1524" i="2"/>
  <c r="D1524" i="2" s="1"/>
  <c r="C1507" i="2"/>
  <c r="D1507" i="2" s="1"/>
  <c r="C1511" i="2"/>
  <c r="D1511" i="2" s="1"/>
  <c r="C1533" i="2"/>
  <c r="D1533" i="2" s="1"/>
  <c r="C1521" i="2"/>
  <c r="D1521" i="2" s="1"/>
  <c r="C1512" i="2"/>
  <c r="D1512" i="2" s="1"/>
  <c r="C1575" i="2"/>
  <c r="D1575" i="2" s="1"/>
  <c r="C1545" i="2"/>
  <c r="D1545" i="2" s="1"/>
  <c r="C1549" i="2"/>
  <c r="D1549" i="2" s="1"/>
  <c r="C1559" i="2"/>
  <c r="D1559" i="2" s="1"/>
  <c r="C1578" i="2"/>
  <c r="D1578" i="2" s="1"/>
  <c r="C1561" i="2"/>
  <c r="D1561" i="2" s="1"/>
  <c r="C1565" i="2"/>
  <c r="D1565" i="2" s="1"/>
  <c r="C1587" i="2"/>
  <c r="D1587" i="2" s="1"/>
  <c r="C1496" i="2"/>
  <c r="D1496" i="2" s="1"/>
  <c r="C1508" i="2"/>
  <c r="D1508" i="2" s="1"/>
  <c r="C1534" i="2"/>
  <c r="D1534" i="2" s="1"/>
  <c r="C1550" i="2"/>
  <c r="D1550" i="2" s="1"/>
  <c r="C1562" i="2"/>
  <c r="D1562" i="2" s="1"/>
  <c r="C68" i="2"/>
  <c r="D68" i="2" s="1"/>
  <c r="C77" i="2"/>
  <c r="D77" i="2" s="1"/>
  <c r="C97" i="2"/>
  <c r="D97" i="2" s="1"/>
  <c r="C104" i="2"/>
  <c r="D104" i="2" s="1"/>
  <c r="C86" i="2"/>
  <c r="D86" i="2" s="1"/>
  <c r="C94" i="2"/>
  <c r="D94" i="2" s="1"/>
  <c r="C114" i="2"/>
  <c r="D114" i="2" s="1"/>
  <c r="C69" i="2"/>
  <c r="D69" i="2" s="1"/>
  <c r="C108" i="2"/>
  <c r="D108" i="2" s="1"/>
  <c r="C98" i="2"/>
  <c r="D98" i="2" s="1"/>
  <c r="C105" i="2"/>
  <c r="D105" i="2" s="1"/>
  <c r="C87" i="2"/>
  <c r="D87" i="2" s="1"/>
  <c r="C95" i="2"/>
  <c r="D95" i="2" s="1"/>
  <c r="C116" i="2"/>
  <c r="D116" i="2" s="1"/>
  <c r="C70" i="2"/>
  <c r="D70" i="2" s="1"/>
  <c r="C99" i="2"/>
  <c r="D99" i="2" s="1"/>
  <c r="C88" i="2"/>
  <c r="D88" i="2" s="1"/>
  <c r="C85" i="2"/>
  <c r="D85" i="2" s="1"/>
  <c r="C78" i="2"/>
  <c r="D78" i="2" s="1"/>
  <c r="C106" i="2"/>
  <c r="D106" i="2" s="1"/>
  <c r="C101" i="2"/>
  <c r="D101" i="2" s="1"/>
  <c r="C103" i="2"/>
  <c r="D103" i="2" s="1"/>
  <c r="C63" i="2"/>
  <c r="D63" i="2" s="1"/>
  <c r="C71" i="2"/>
  <c r="D71" i="2" s="1"/>
  <c r="C75" i="2"/>
  <c r="D75" i="2" s="1"/>
  <c r="C100" i="2"/>
  <c r="D100" i="2" s="1"/>
  <c r="C107" i="2"/>
  <c r="D107" i="2" s="1"/>
  <c r="C89" i="2"/>
  <c r="D89" i="2" s="1"/>
  <c r="C102" i="2"/>
  <c r="D102" i="2" s="1"/>
  <c r="C74" i="2"/>
  <c r="D74" i="2" s="1"/>
  <c r="C84" i="2"/>
  <c r="D84" i="2" s="1"/>
  <c r="C76" i="2"/>
  <c r="D76" i="2" s="1"/>
  <c r="C112" i="2"/>
  <c r="D112" i="2" s="1"/>
  <c r="C64" i="2"/>
  <c r="D64" i="2" s="1"/>
  <c r="C72" i="2"/>
  <c r="D72" i="2" s="1"/>
  <c r="C117" i="2"/>
  <c r="D117" i="2" s="1"/>
  <c r="C79" i="2"/>
  <c r="D79" i="2" s="1"/>
  <c r="C82" i="2"/>
  <c r="D82" i="2" s="1"/>
  <c r="C90" i="2"/>
  <c r="D90" i="2" s="1"/>
  <c r="C115" i="2"/>
  <c r="D115" i="2" s="1"/>
  <c r="C66" i="2"/>
  <c r="D66" i="2" s="1"/>
  <c r="C81" i="2"/>
  <c r="D81" i="2" s="1"/>
  <c r="C113" i="2"/>
  <c r="D113" i="2" s="1"/>
  <c r="C96" i="2"/>
  <c r="D96" i="2" s="1"/>
  <c r="C65" i="2"/>
  <c r="D65" i="2" s="1"/>
  <c r="C73" i="2"/>
  <c r="D73" i="2" s="1"/>
  <c r="C109" i="2"/>
  <c r="D109" i="2" s="1"/>
  <c r="C80" i="2"/>
  <c r="D80" i="2" s="1"/>
  <c r="C83" i="2"/>
  <c r="D83" i="2" s="1"/>
  <c r="C91" i="2"/>
  <c r="D91" i="2" s="1"/>
  <c r="C111" i="2"/>
  <c r="D111" i="2" s="1"/>
  <c r="C110" i="2"/>
  <c r="D110" i="2" s="1"/>
  <c r="C92" i="2"/>
  <c r="D92" i="2" s="1"/>
  <c r="C67" i="2"/>
  <c r="D67" i="2" s="1"/>
  <c r="C93" i="2"/>
  <c r="D93" i="2" s="1"/>
  <c r="C144" i="2"/>
  <c r="D144" i="2" s="1"/>
  <c r="C152" i="2"/>
  <c r="D152" i="2" s="1"/>
  <c r="C160" i="2"/>
  <c r="D160" i="2" s="1"/>
  <c r="C168" i="2"/>
  <c r="D168" i="2" s="1"/>
  <c r="C176" i="2"/>
  <c r="D176" i="2" s="1"/>
  <c r="C184" i="2"/>
  <c r="D184" i="2" s="1"/>
  <c r="C192" i="2"/>
  <c r="D192" i="2" s="1"/>
  <c r="C200" i="2"/>
  <c r="D200" i="2" s="1"/>
  <c r="C208" i="2"/>
  <c r="D208" i="2" s="1"/>
  <c r="C216" i="2"/>
  <c r="D216" i="2" s="1"/>
  <c r="C224" i="2"/>
  <c r="D224" i="2" s="1"/>
  <c r="C232" i="2"/>
  <c r="D232" i="2" s="1"/>
  <c r="C240" i="2"/>
  <c r="D240" i="2" s="1"/>
  <c r="C248" i="2"/>
  <c r="D248" i="2" s="1"/>
  <c r="C256" i="2"/>
  <c r="D256" i="2" s="1"/>
  <c r="C264" i="2"/>
  <c r="D264" i="2" s="1"/>
  <c r="C272" i="2"/>
  <c r="D272" i="2" s="1"/>
  <c r="C280" i="2"/>
  <c r="D280" i="2" s="1"/>
  <c r="C288" i="2"/>
  <c r="D288" i="2" s="1"/>
  <c r="C296" i="2"/>
  <c r="D296" i="2" s="1"/>
  <c r="C304" i="2"/>
  <c r="D304" i="2" s="1"/>
  <c r="C312" i="2"/>
  <c r="D312" i="2" s="1"/>
  <c r="C320" i="2"/>
  <c r="D320" i="2" s="1"/>
  <c r="C408" i="2"/>
  <c r="D408" i="2" s="1"/>
  <c r="C416" i="2"/>
  <c r="D416" i="2" s="1"/>
  <c r="C424" i="2"/>
  <c r="D424" i="2" s="1"/>
  <c r="C432" i="2"/>
  <c r="D432" i="2" s="1"/>
  <c r="C440" i="2"/>
  <c r="D440" i="2" s="1"/>
  <c r="C448" i="2"/>
  <c r="D448" i="2" s="1"/>
  <c r="C456" i="2"/>
  <c r="D456" i="2" s="1"/>
  <c r="C464" i="2"/>
  <c r="D464" i="2" s="1"/>
  <c r="C472" i="2"/>
  <c r="D472" i="2" s="1"/>
  <c r="C480" i="2"/>
  <c r="D480" i="2" s="1"/>
  <c r="C488" i="2"/>
  <c r="D488" i="2" s="1"/>
  <c r="C496" i="2"/>
  <c r="D496" i="2" s="1"/>
  <c r="C504" i="2"/>
  <c r="D504" i="2" s="1"/>
  <c r="C512" i="2"/>
  <c r="D512" i="2" s="1"/>
  <c r="C520" i="2"/>
  <c r="D520" i="2" s="1"/>
  <c r="C528" i="2"/>
  <c r="D528" i="2" s="1"/>
  <c r="C536" i="2"/>
  <c r="D536" i="2" s="1"/>
  <c r="C576" i="2"/>
  <c r="D576" i="2" s="1"/>
  <c r="C584" i="2"/>
  <c r="D584" i="2" s="1"/>
  <c r="C592" i="2"/>
  <c r="D592" i="2" s="1"/>
  <c r="C600" i="2"/>
  <c r="D600" i="2" s="1"/>
  <c r="C608" i="2"/>
  <c r="D608" i="2" s="1"/>
  <c r="C616" i="2"/>
  <c r="D616" i="2" s="1"/>
  <c r="C624" i="2"/>
  <c r="D624" i="2" s="1"/>
  <c r="C632" i="2"/>
  <c r="D632" i="2" s="1"/>
  <c r="C640" i="2"/>
  <c r="D640" i="2" s="1"/>
  <c r="C648" i="2"/>
  <c r="D648" i="2" s="1"/>
  <c r="C656" i="2"/>
  <c r="D656" i="2" s="1"/>
  <c r="C145" i="2"/>
  <c r="D145" i="2" s="1"/>
  <c r="C153" i="2"/>
  <c r="D153" i="2" s="1"/>
  <c r="C161" i="2"/>
  <c r="D161" i="2" s="1"/>
  <c r="C169" i="2"/>
  <c r="D169" i="2" s="1"/>
  <c r="C177" i="2"/>
  <c r="D177" i="2" s="1"/>
  <c r="C185" i="2"/>
  <c r="D185" i="2" s="1"/>
  <c r="C193" i="2"/>
  <c r="D193" i="2" s="1"/>
  <c r="C201" i="2"/>
  <c r="D201" i="2" s="1"/>
  <c r="C209" i="2"/>
  <c r="D209" i="2" s="1"/>
  <c r="C217" i="2"/>
  <c r="D217" i="2" s="1"/>
  <c r="C225" i="2"/>
  <c r="D225" i="2" s="1"/>
  <c r="C233" i="2"/>
  <c r="D233" i="2" s="1"/>
  <c r="C241" i="2"/>
  <c r="D241" i="2" s="1"/>
  <c r="C249" i="2"/>
  <c r="D249" i="2" s="1"/>
  <c r="C257" i="2"/>
  <c r="D257" i="2" s="1"/>
  <c r="C265" i="2"/>
  <c r="D265" i="2" s="1"/>
  <c r="C273" i="2"/>
  <c r="D273" i="2" s="1"/>
  <c r="C281" i="2"/>
  <c r="D281" i="2" s="1"/>
  <c r="C289" i="2"/>
  <c r="D289" i="2" s="1"/>
  <c r="C297" i="2"/>
  <c r="D297" i="2" s="1"/>
  <c r="C305" i="2"/>
  <c r="D305" i="2" s="1"/>
  <c r="C313" i="2"/>
  <c r="D313" i="2" s="1"/>
  <c r="C321" i="2"/>
  <c r="D321" i="2" s="1"/>
  <c r="C409" i="2"/>
  <c r="D409" i="2" s="1"/>
  <c r="C417" i="2"/>
  <c r="D417" i="2" s="1"/>
  <c r="C425" i="2"/>
  <c r="D425" i="2" s="1"/>
  <c r="C433" i="2"/>
  <c r="D433" i="2" s="1"/>
  <c r="C441" i="2"/>
  <c r="D441" i="2" s="1"/>
  <c r="C449" i="2"/>
  <c r="D449" i="2" s="1"/>
  <c r="C457" i="2"/>
  <c r="D457" i="2" s="1"/>
  <c r="C465" i="2"/>
  <c r="D465" i="2" s="1"/>
  <c r="C473" i="2"/>
  <c r="D473" i="2" s="1"/>
  <c r="C481" i="2"/>
  <c r="D481" i="2" s="1"/>
  <c r="C489" i="2"/>
  <c r="D489" i="2" s="1"/>
  <c r="C497" i="2"/>
  <c r="D497" i="2" s="1"/>
  <c r="C505" i="2"/>
  <c r="D505" i="2" s="1"/>
  <c r="C513" i="2"/>
  <c r="D513" i="2" s="1"/>
  <c r="C521" i="2"/>
  <c r="D521" i="2" s="1"/>
  <c r="C529" i="2"/>
  <c r="D529" i="2" s="1"/>
  <c r="C537" i="2"/>
  <c r="D537" i="2" s="1"/>
  <c r="C577" i="2"/>
  <c r="D577" i="2" s="1"/>
  <c r="C585" i="2"/>
  <c r="D585" i="2" s="1"/>
  <c r="C593" i="2"/>
  <c r="D593" i="2" s="1"/>
  <c r="C601" i="2"/>
  <c r="D601" i="2" s="1"/>
  <c r="C609" i="2"/>
  <c r="D609" i="2" s="1"/>
  <c r="C617" i="2"/>
  <c r="D617" i="2" s="1"/>
  <c r="C625" i="2"/>
  <c r="D625" i="2" s="1"/>
  <c r="C146" i="2"/>
  <c r="D146" i="2" s="1"/>
  <c r="C154" i="2"/>
  <c r="D154" i="2" s="1"/>
  <c r="C162" i="2"/>
  <c r="D162" i="2" s="1"/>
  <c r="C170" i="2"/>
  <c r="D170" i="2" s="1"/>
  <c r="C178" i="2"/>
  <c r="D178" i="2" s="1"/>
  <c r="C186" i="2"/>
  <c r="D186" i="2" s="1"/>
  <c r="C194" i="2"/>
  <c r="D194" i="2" s="1"/>
  <c r="C202" i="2"/>
  <c r="D202" i="2" s="1"/>
  <c r="C210" i="2"/>
  <c r="D210" i="2" s="1"/>
  <c r="C218" i="2"/>
  <c r="D218" i="2" s="1"/>
  <c r="C226" i="2"/>
  <c r="D226" i="2" s="1"/>
  <c r="C234" i="2"/>
  <c r="D234" i="2" s="1"/>
  <c r="C242" i="2"/>
  <c r="D242" i="2" s="1"/>
  <c r="C250" i="2"/>
  <c r="D250" i="2" s="1"/>
  <c r="C258" i="2"/>
  <c r="D258" i="2" s="1"/>
  <c r="C266" i="2"/>
  <c r="D266" i="2" s="1"/>
  <c r="C274" i="2"/>
  <c r="D274" i="2" s="1"/>
  <c r="C282" i="2"/>
  <c r="D282" i="2" s="1"/>
  <c r="C290" i="2"/>
  <c r="D290" i="2" s="1"/>
  <c r="C298" i="2"/>
  <c r="D298" i="2" s="1"/>
  <c r="C306" i="2"/>
  <c r="D306" i="2" s="1"/>
  <c r="C314" i="2"/>
  <c r="D314" i="2" s="1"/>
  <c r="C322" i="2"/>
  <c r="D322" i="2" s="1"/>
  <c r="C410" i="2"/>
  <c r="D410" i="2" s="1"/>
  <c r="C418" i="2"/>
  <c r="D418" i="2" s="1"/>
  <c r="C426" i="2"/>
  <c r="D426" i="2" s="1"/>
  <c r="C434" i="2"/>
  <c r="D434" i="2" s="1"/>
  <c r="C442" i="2"/>
  <c r="D442" i="2" s="1"/>
  <c r="C450" i="2"/>
  <c r="D450" i="2" s="1"/>
  <c r="C458" i="2"/>
  <c r="D458" i="2" s="1"/>
  <c r="C466" i="2"/>
  <c r="D466" i="2" s="1"/>
  <c r="C474" i="2"/>
  <c r="D474" i="2" s="1"/>
  <c r="C482" i="2"/>
  <c r="D482" i="2" s="1"/>
  <c r="C490" i="2"/>
  <c r="D490" i="2" s="1"/>
  <c r="C498" i="2"/>
  <c r="D498" i="2" s="1"/>
  <c r="C506" i="2"/>
  <c r="D506" i="2" s="1"/>
  <c r="C514" i="2"/>
  <c r="D514" i="2" s="1"/>
  <c r="C522" i="2"/>
  <c r="D522" i="2" s="1"/>
  <c r="C530" i="2"/>
  <c r="D530" i="2" s="1"/>
  <c r="C538" i="2"/>
  <c r="D538" i="2" s="1"/>
  <c r="C578" i="2"/>
  <c r="D578" i="2" s="1"/>
  <c r="C586" i="2"/>
  <c r="D586" i="2" s="1"/>
  <c r="C594" i="2"/>
  <c r="D594" i="2" s="1"/>
  <c r="C602" i="2"/>
  <c r="D602" i="2" s="1"/>
  <c r="C610" i="2"/>
  <c r="D610" i="2" s="1"/>
  <c r="C618" i="2"/>
  <c r="D618" i="2" s="1"/>
  <c r="C626" i="2"/>
  <c r="D626" i="2" s="1"/>
  <c r="C650" i="2"/>
  <c r="D650" i="2" s="1"/>
  <c r="C147" i="2"/>
  <c r="D147" i="2" s="1"/>
  <c r="C155" i="2"/>
  <c r="D155" i="2" s="1"/>
  <c r="C163" i="2"/>
  <c r="D163" i="2" s="1"/>
  <c r="C171" i="2"/>
  <c r="D171" i="2" s="1"/>
  <c r="C179" i="2"/>
  <c r="D179" i="2" s="1"/>
  <c r="C187" i="2"/>
  <c r="D187" i="2" s="1"/>
  <c r="C195" i="2"/>
  <c r="D195" i="2" s="1"/>
  <c r="C203" i="2"/>
  <c r="D203" i="2" s="1"/>
  <c r="C211" i="2"/>
  <c r="D211" i="2" s="1"/>
  <c r="C219" i="2"/>
  <c r="D219" i="2" s="1"/>
  <c r="C227" i="2"/>
  <c r="D227" i="2" s="1"/>
  <c r="C235" i="2"/>
  <c r="D235" i="2" s="1"/>
  <c r="C243" i="2"/>
  <c r="D243" i="2" s="1"/>
  <c r="C251" i="2"/>
  <c r="D251" i="2" s="1"/>
  <c r="C259" i="2"/>
  <c r="D259" i="2" s="1"/>
  <c r="C267" i="2"/>
  <c r="D267" i="2" s="1"/>
  <c r="C275" i="2"/>
  <c r="D275" i="2" s="1"/>
  <c r="C283" i="2"/>
  <c r="D283" i="2" s="1"/>
  <c r="C291" i="2"/>
  <c r="D291" i="2" s="1"/>
  <c r="C299" i="2"/>
  <c r="D299" i="2" s="1"/>
  <c r="C307" i="2"/>
  <c r="D307" i="2" s="1"/>
  <c r="C315" i="2"/>
  <c r="D315" i="2" s="1"/>
  <c r="C323" i="2"/>
  <c r="D323" i="2" s="1"/>
  <c r="C411" i="2"/>
  <c r="D411" i="2" s="1"/>
  <c r="C419" i="2"/>
  <c r="D419" i="2" s="1"/>
  <c r="C427" i="2"/>
  <c r="D427" i="2" s="1"/>
  <c r="C435" i="2"/>
  <c r="D435" i="2" s="1"/>
  <c r="C443" i="2"/>
  <c r="D443" i="2" s="1"/>
  <c r="C451" i="2"/>
  <c r="D451" i="2" s="1"/>
  <c r="C459" i="2"/>
  <c r="D459" i="2" s="1"/>
  <c r="C467" i="2"/>
  <c r="D467" i="2" s="1"/>
  <c r="C475" i="2"/>
  <c r="D475" i="2" s="1"/>
  <c r="C483" i="2"/>
  <c r="D483" i="2" s="1"/>
  <c r="C491" i="2"/>
  <c r="D491" i="2" s="1"/>
  <c r="C499" i="2"/>
  <c r="D499" i="2" s="1"/>
  <c r="C507" i="2"/>
  <c r="D507" i="2" s="1"/>
  <c r="C515" i="2"/>
  <c r="D515" i="2" s="1"/>
  <c r="C523" i="2"/>
  <c r="D523" i="2" s="1"/>
  <c r="C531" i="2"/>
  <c r="D531" i="2" s="1"/>
  <c r="C539" i="2"/>
  <c r="D539" i="2" s="1"/>
  <c r="C579" i="2"/>
  <c r="D579" i="2" s="1"/>
  <c r="C587" i="2"/>
  <c r="D587" i="2" s="1"/>
  <c r="C595" i="2"/>
  <c r="D595" i="2" s="1"/>
  <c r="C603" i="2"/>
  <c r="D603" i="2" s="1"/>
  <c r="C611" i="2"/>
  <c r="D611" i="2" s="1"/>
  <c r="C619" i="2"/>
  <c r="D619" i="2" s="1"/>
  <c r="C627" i="2"/>
  <c r="D627" i="2" s="1"/>
  <c r="C651" i="2"/>
  <c r="D651" i="2" s="1"/>
  <c r="C140" i="2"/>
  <c r="D140" i="2" s="1"/>
  <c r="C148" i="2"/>
  <c r="D148" i="2" s="1"/>
  <c r="C156" i="2"/>
  <c r="D156" i="2" s="1"/>
  <c r="C164" i="2"/>
  <c r="D164" i="2" s="1"/>
  <c r="C172" i="2"/>
  <c r="D172" i="2" s="1"/>
  <c r="C180" i="2"/>
  <c r="D180" i="2" s="1"/>
  <c r="C188" i="2"/>
  <c r="D188" i="2" s="1"/>
  <c r="C196" i="2"/>
  <c r="D196" i="2" s="1"/>
  <c r="C204" i="2"/>
  <c r="D204" i="2" s="1"/>
  <c r="C212" i="2"/>
  <c r="D212" i="2" s="1"/>
  <c r="C220" i="2"/>
  <c r="D220" i="2" s="1"/>
  <c r="C228" i="2"/>
  <c r="D228" i="2" s="1"/>
  <c r="C236" i="2"/>
  <c r="D236" i="2" s="1"/>
  <c r="C244" i="2"/>
  <c r="D244" i="2" s="1"/>
  <c r="C252" i="2"/>
  <c r="D252" i="2" s="1"/>
  <c r="C260" i="2"/>
  <c r="D260" i="2" s="1"/>
  <c r="C268" i="2"/>
  <c r="D268" i="2" s="1"/>
  <c r="C276" i="2"/>
  <c r="D276" i="2" s="1"/>
  <c r="C284" i="2"/>
  <c r="D284" i="2" s="1"/>
  <c r="C292" i="2"/>
  <c r="D292" i="2" s="1"/>
  <c r="C300" i="2"/>
  <c r="D300" i="2" s="1"/>
  <c r="C308" i="2"/>
  <c r="D308" i="2" s="1"/>
  <c r="C316" i="2"/>
  <c r="D316" i="2" s="1"/>
  <c r="C324" i="2"/>
  <c r="D324" i="2" s="1"/>
  <c r="C412" i="2"/>
  <c r="D412" i="2" s="1"/>
  <c r="C420" i="2"/>
  <c r="D420" i="2" s="1"/>
  <c r="C428" i="2"/>
  <c r="D428" i="2" s="1"/>
  <c r="C436" i="2"/>
  <c r="D436" i="2" s="1"/>
  <c r="C444" i="2"/>
  <c r="D444" i="2" s="1"/>
  <c r="C452" i="2"/>
  <c r="D452" i="2" s="1"/>
  <c r="C460" i="2"/>
  <c r="D460" i="2" s="1"/>
  <c r="C468" i="2"/>
  <c r="D468" i="2" s="1"/>
  <c r="C476" i="2"/>
  <c r="D476" i="2" s="1"/>
  <c r="C484" i="2"/>
  <c r="D484" i="2" s="1"/>
  <c r="C492" i="2"/>
  <c r="D492" i="2" s="1"/>
  <c r="C500" i="2"/>
  <c r="D500" i="2" s="1"/>
  <c r="C508" i="2"/>
  <c r="D508" i="2" s="1"/>
  <c r="C516" i="2"/>
  <c r="D516" i="2" s="1"/>
  <c r="C524" i="2"/>
  <c r="D524" i="2" s="1"/>
  <c r="C532" i="2"/>
  <c r="D532" i="2" s="1"/>
  <c r="C540" i="2"/>
  <c r="D540" i="2" s="1"/>
  <c r="C572" i="2"/>
  <c r="D572" i="2" s="1"/>
  <c r="C580" i="2"/>
  <c r="D580" i="2" s="1"/>
  <c r="C588" i="2"/>
  <c r="D588" i="2" s="1"/>
  <c r="C596" i="2"/>
  <c r="D596" i="2" s="1"/>
  <c r="C604" i="2"/>
  <c r="D604" i="2" s="1"/>
  <c r="C141" i="2"/>
  <c r="D141" i="2" s="1"/>
  <c r="C149" i="2"/>
  <c r="D149" i="2" s="1"/>
  <c r="C157" i="2"/>
  <c r="D157" i="2" s="1"/>
  <c r="C165" i="2"/>
  <c r="D165" i="2" s="1"/>
  <c r="C173" i="2"/>
  <c r="D173" i="2" s="1"/>
  <c r="C181" i="2"/>
  <c r="D181" i="2" s="1"/>
  <c r="C189" i="2"/>
  <c r="D189" i="2" s="1"/>
  <c r="C197" i="2"/>
  <c r="D197" i="2" s="1"/>
  <c r="C205" i="2"/>
  <c r="D205" i="2" s="1"/>
  <c r="C213" i="2"/>
  <c r="D213" i="2" s="1"/>
  <c r="C221" i="2"/>
  <c r="D221" i="2" s="1"/>
  <c r="C229" i="2"/>
  <c r="D229" i="2" s="1"/>
  <c r="C237" i="2"/>
  <c r="D237" i="2" s="1"/>
  <c r="C245" i="2"/>
  <c r="D245" i="2" s="1"/>
  <c r="C253" i="2"/>
  <c r="D253" i="2" s="1"/>
  <c r="C261" i="2"/>
  <c r="D261" i="2" s="1"/>
  <c r="C269" i="2"/>
  <c r="D269" i="2" s="1"/>
  <c r="C277" i="2"/>
  <c r="D277" i="2" s="1"/>
  <c r="C285" i="2"/>
  <c r="D285" i="2" s="1"/>
  <c r="C293" i="2"/>
  <c r="D293" i="2" s="1"/>
  <c r="C301" i="2"/>
  <c r="D301" i="2" s="1"/>
  <c r="C309" i="2"/>
  <c r="D309" i="2" s="1"/>
  <c r="C317" i="2"/>
  <c r="D317" i="2" s="1"/>
  <c r="C325" i="2"/>
  <c r="D325" i="2" s="1"/>
  <c r="C405" i="2"/>
  <c r="D405" i="2" s="1"/>
  <c r="C413" i="2"/>
  <c r="D413" i="2" s="1"/>
  <c r="C421" i="2"/>
  <c r="D421" i="2" s="1"/>
  <c r="C429" i="2"/>
  <c r="D429" i="2" s="1"/>
  <c r="C437" i="2"/>
  <c r="D437" i="2" s="1"/>
  <c r="C445" i="2"/>
  <c r="D445" i="2" s="1"/>
  <c r="C453" i="2"/>
  <c r="D453" i="2" s="1"/>
  <c r="C461" i="2"/>
  <c r="D461" i="2" s="1"/>
  <c r="C469" i="2"/>
  <c r="D469" i="2" s="1"/>
  <c r="C477" i="2"/>
  <c r="D477" i="2" s="1"/>
  <c r="C485" i="2"/>
  <c r="D485" i="2" s="1"/>
  <c r="C493" i="2"/>
  <c r="D493" i="2" s="1"/>
  <c r="C501" i="2"/>
  <c r="D501" i="2" s="1"/>
  <c r="C509" i="2"/>
  <c r="D509" i="2" s="1"/>
  <c r="C517" i="2"/>
  <c r="D517" i="2" s="1"/>
  <c r="C525" i="2"/>
  <c r="D525" i="2" s="1"/>
  <c r="C533" i="2"/>
  <c r="D533" i="2" s="1"/>
  <c r="C573" i="2"/>
  <c r="D573" i="2" s="1"/>
  <c r="C581" i="2"/>
  <c r="D581" i="2" s="1"/>
  <c r="C589" i="2"/>
  <c r="D589" i="2" s="1"/>
  <c r="C597" i="2"/>
  <c r="D597" i="2" s="1"/>
  <c r="C605" i="2"/>
  <c r="D605" i="2" s="1"/>
  <c r="C142" i="2"/>
  <c r="D142" i="2" s="1"/>
  <c r="C150" i="2"/>
  <c r="D150" i="2" s="1"/>
  <c r="C158" i="2"/>
  <c r="D158" i="2" s="1"/>
  <c r="C166" i="2"/>
  <c r="D166" i="2" s="1"/>
  <c r="C174" i="2"/>
  <c r="D174" i="2" s="1"/>
  <c r="C182" i="2"/>
  <c r="D182" i="2" s="1"/>
  <c r="C190" i="2"/>
  <c r="D190" i="2" s="1"/>
  <c r="C198" i="2"/>
  <c r="D198" i="2" s="1"/>
  <c r="C206" i="2"/>
  <c r="D206" i="2" s="1"/>
  <c r="C214" i="2"/>
  <c r="D214" i="2" s="1"/>
  <c r="C222" i="2"/>
  <c r="D222" i="2" s="1"/>
  <c r="C230" i="2"/>
  <c r="D230" i="2" s="1"/>
  <c r="C238" i="2"/>
  <c r="D238" i="2" s="1"/>
  <c r="C246" i="2"/>
  <c r="D246" i="2" s="1"/>
  <c r="C254" i="2"/>
  <c r="D254" i="2" s="1"/>
  <c r="C262" i="2"/>
  <c r="D262" i="2" s="1"/>
  <c r="C270" i="2"/>
  <c r="D270" i="2" s="1"/>
  <c r="C278" i="2"/>
  <c r="D278" i="2" s="1"/>
  <c r="C286" i="2"/>
  <c r="D286" i="2" s="1"/>
  <c r="C294" i="2"/>
  <c r="D294" i="2" s="1"/>
  <c r="C302" i="2"/>
  <c r="D302" i="2" s="1"/>
  <c r="C310" i="2"/>
  <c r="D310" i="2" s="1"/>
  <c r="C318" i="2"/>
  <c r="D318" i="2" s="1"/>
  <c r="C326" i="2"/>
  <c r="D326" i="2" s="1"/>
  <c r="C406" i="2"/>
  <c r="D406" i="2" s="1"/>
  <c r="C414" i="2"/>
  <c r="D414" i="2" s="1"/>
  <c r="C422" i="2"/>
  <c r="D422" i="2" s="1"/>
  <c r="C430" i="2"/>
  <c r="D430" i="2" s="1"/>
  <c r="C438" i="2"/>
  <c r="D438" i="2" s="1"/>
  <c r="C446" i="2"/>
  <c r="D446" i="2" s="1"/>
  <c r="C454" i="2"/>
  <c r="D454" i="2" s="1"/>
  <c r="C462" i="2"/>
  <c r="D462" i="2" s="1"/>
  <c r="C470" i="2"/>
  <c r="D470" i="2" s="1"/>
  <c r="C478" i="2"/>
  <c r="D478" i="2" s="1"/>
  <c r="C486" i="2"/>
  <c r="D486" i="2" s="1"/>
  <c r="C494" i="2"/>
  <c r="D494" i="2" s="1"/>
  <c r="C502" i="2"/>
  <c r="D502" i="2" s="1"/>
  <c r="C510" i="2"/>
  <c r="D510" i="2" s="1"/>
  <c r="C518" i="2"/>
  <c r="D518" i="2" s="1"/>
  <c r="C526" i="2"/>
  <c r="D526" i="2" s="1"/>
  <c r="C534" i="2"/>
  <c r="D534" i="2" s="1"/>
  <c r="C582" i="2"/>
  <c r="D582" i="2" s="1"/>
  <c r="C590" i="2"/>
  <c r="D590" i="2" s="1"/>
  <c r="C598" i="2"/>
  <c r="D598" i="2" s="1"/>
  <c r="C606" i="2"/>
  <c r="D606" i="2" s="1"/>
  <c r="C614" i="2"/>
  <c r="D614" i="2" s="1"/>
  <c r="C622" i="2"/>
  <c r="D622" i="2" s="1"/>
  <c r="C630" i="2"/>
  <c r="D630" i="2" s="1"/>
  <c r="C654" i="2"/>
  <c r="D654" i="2" s="1"/>
  <c r="C722" i="2"/>
  <c r="D722" i="2" s="1"/>
  <c r="C183" i="2"/>
  <c r="D183" i="2" s="1"/>
  <c r="C247" i="2"/>
  <c r="D247" i="2" s="1"/>
  <c r="C311" i="2"/>
  <c r="D311" i="2" s="1"/>
  <c r="C439" i="2"/>
  <c r="D439" i="2" s="1"/>
  <c r="C503" i="2"/>
  <c r="D503" i="2" s="1"/>
  <c r="C615" i="2"/>
  <c r="D615" i="2" s="1"/>
  <c r="C652" i="2"/>
  <c r="D652" i="2" s="1"/>
  <c r="C727" i="2"/>
  <c r="D727" i="2" s="1"/>
  <c r="C736" i="2"/>
  <c r="D736" i="2" s="1"/>
  <c r="C788" i="2"/>
  <c r="D788" i="2" s="1"/>
  <c r="C798" i="2"/>
  <c r="D798" i="2" s="1"/>
  <c r="C806" i="2"/>
  <c r="D806" i="2" s="1"/>
  <c r="C815" i="2"/>
  <c r="D815" i="2" s="1"/>
  <c r="C191" i="2"/>
  <c r="D191" i="2" s="1"/>
  <c r="C255" i="2"/>
  <c r="D255" i="2" s="1"/>
  <c r="C319" i="2"/>
  <c r="D319" i="2" s="1"/>
  <c r="C447" i="2"/>
  <c r="D447" i="2" s="1"/>
  <c r="C511" i="2"/>
  <c r="D511" i="2" s="1"/>
  <c r="C620" i="2"/>
  <c r="D620" i="2" s="1"/>
  <c r="C653" i="2"/>
  <c r="D653" i="2" s="1"/>
  <c r="C728" i="2"/>
  <c r="D728" i="2" s="1"/>
  <c r="C737" i="2"/>
  <c r="D737" i="2" s="1"/>
  <c r="C799" i="2"/>
  <c r="D799" i="2" s="1"/>
  <c r="C807" i="2"/>
  <c r="D807" i="2" s="1"/>
  <c r="C816" i="2"/>
  <c r="D816" i="2" s="1"/>
  <c r="C199" i="2"/>
  <c r="D199" i="2" s="1"/>
  <c r="C263" i="2"/>
  <c r="D263" i="2" s="1"/>
  <c r="C455" i="2"/>
  <c r="D455" i="2" s="1"/>
  <c r="C519" i="2"/>
  <c r="D519" i="2" s="1"/>
  <c r="C583" i="2"/>
  <c r="D583" i="2" s="1"/>
  <c r="C621" i="2"/>
  <c r="D621" i="2" s="1"/>
  <c r="C639" i="2"/>
  <c r="D639" i="2" s="1"/>
  <c r="C655" i="2"/>
  <c r="D655" i="2" s="1"/>
  <c r="C720" i="2"/>
  <c r="D720" i="2" s="1"/>
  <c r="C800" i="2"/>
  <c r="D800" i="2" s="1"/>
  <c r="C809" i="2"/>
  <c r="D809" i="2" s="1"/>
  <c r="C817" i="2"/>
  <c r="D817" i="2" s="1"/>
  <c r="C143" i="2"/>
  <c r="D143" i="2" s="1"/>
  <c r="C207" i="2"/>
  <c r="D207" i="2" s="1"/>
  <c r="C271" i="2"/>
  <c r="D271" i="2" s="1"/>
  <c r="C463" i="2"/>
  <c r="D463" i="2" s="1"/>
  <c r="C527" i="2"/>
  <c r="D527" i="2" s="1"/>
  <c r="C591" i="2"/>
  <c r="D591" i="2" s="1"/>
  <c r="C623" i="2"/>
  <c r="D623" i="2" s="1"/>
  <c r="C641" i="2"/>
  <c r="D641" i="2" s="1"/>
  <c r="C657" i="2"/>
  <c r="D657" i="2" s="1"/>
  <c r="C721" i="2"/>
  <c r="D721" i="2" s="1"/>
  <c r="C801" i="2"/>
  <c r="D801" i="2" s="1"/>
  <c r="C810" i="2"/>
  <c r="D810" i="2" s="1"/>
  <c r="C151" i="2"/>
  <c r="D151" i="2" s="1"/>
  <c r="C215" i="2"/>
  <c r="D215" i="2" s="1"/>
  <c r="C279" i="2"/>
  <c r="D279" i="2" s="1"/>
  <c r="C407" i="2"/>
  <c r="D407" i="2" s="1"/>
  <c r="C471" i="2"/>
  <c r="D471" i="2" s="1"/>
  <c r="C535" i="2"/>
  <c r="D535" i="2" s="1"/>
  <c r="C599" i="2"/>
  <c r="D599" i="2" s="1"/>
  <c r="C628" i="2"/>
  <c r="D628" i="2" s="1"/>
  <c r="C723" i="2"/>
  <c r="D723" i="2" s="1"/>
  <c r="C768" i="2"/>
  <c r="D768" i="2" s="1"/>
  <c r="C802" i="2"/>
  <c r="D802" i="2" s="1"/>
  <c r="C811" i="2"/>
  <c r="D811" i="2" s="1"/>
  <c r="C159" i="2"/>
  <c r="D159" i="2" s="1"/>
  <c r="C223" i="2"/>
  <c r="D223" i="2" s="1"/>
  <c r="C287" i="2"/>
  <c r="D287" i="2" s="1"/>
  <c r="C415" i="2"/>
  <c r="D415" i="2" s="1"/>
  <c r="C479" i="2"/>
  <c r="D479" i="2" s="1"/>
  <c r="C607" i="2"/>
  <c r="D607" i="2" s="1"/>
  <c r="C629" i="2"/>
  <c r="D629" i="2" s="1"/>
  <c r="C724" i="2"/>
  <c r="D724" i="2" s="1"/>
  <c r="C769" i="2"/>
  <c r="D769" i="2" s="1"/>
  <c r="C795" i="2"/>
  <c r="D795" i="2" s="1"/>
  <c r="C803" i="2"/>
  <c r="D803" i="2" s="1"/>
  <c r="C812" i="2"/>
  <c r="D812" i="2" s="1"/>
  <c r="C167" i="2"/>
  <c r="D167" i="2" s="1"/>
  <c r="C231" i="2"/>
  <c r="D231" i="2" s="1"/>
  <c r="C295" i="2"/>
  <c r="D295" i="2" s="1"/>
  <c r="C423" i="2"/>
  <c r="D423" i="2" s="1"/>
  <c r="C487" i="2"/>
  <c r="D487" i="2" s="1"/>
  <c r="C612" i="2"/>
  <c r="D612" i="2" s="1"/>
  <c r="C631" i="2"/>
  <c r="D631" i="2" s="1"/>
  <c r="C647" i="2"/>
  <c r="D647" i="2" s="1"/>
  <c r="C725" i="2"/>
  <c r="D725" i="2" s="1"/>
  <c r="C770" i="2"/>
  <c r="D770" i="2" s="1"/>
  <c r="C786" i="2"/>
  <c r="D786" i="2" s="1"/>
  <c r="C796" i="2"/>
  <c r="D796" i="2" s="1"/>
  <c r="C804" i="2"/>
  <c r="D804" i="2" s="1"/>
  <c r="C813" i="2"/>
  <c r="D813" i="2" s="1"/>
  <c r="C175" i="2"/>
  <c r="D175" i="2" s="1"/>
  <c r="C239" i="2"/>
  <c r="D239" i="2" s="1"/>
  <c r="C303" i="2"/>
  <c r="D303" i="2" s="1"/>
  <c r="C431" i="2"/>
  <c r="D431" i="2" s="1"/>
  <c r="C495" i="2"/>
  <c r="D495" i="2" s="1"/>
  <c r="C726" i="2"/>
  <c r="D726" i="2" s="1"/>
  <c r="C814" i="2"/>
  <c r="D814" i="2" s="1"/>
  <c r="C2468" i="2"/>
  <c r="D2468" i="2" s="1"/>
  <c r="C2479" i="2"/>
  <c r="D2479" i="2" s="1"/>
  <c r="C2487" i="2"/>
  <c r="D2487" i="2" s="1"/>
  <c r="C2495" i="2"/>
  <c r="D2495" i="2" s="1"/>
  <c r="C2504" i="2"/>
  <c r="D2504" i="2" s="1"/>
  <c r="C2512" i="2"/>
  <c r="D2512" i="2" s="1"/>
  <c r="C2520" i="2"/>
  <c r="D2520" i="2" s="1"/>
  <c r="C2530" i="2"/>
  <c r="D2530" i="2" s="1"/>
  <c r="C2538" i="2"/>
  <c r="D2538" i="2" s="1"/>
  <c r="C2546" i="2"/>
  <c r="D2546" i="2" s="1"/>
  <c r="C2554" i="2"/>
  <c r="D2554" i="2" s="1"/>
  <c r="C2564" i="2"/>
  <c r="D2564" i="2" s="1"/>
  <c r="C2580" i="2"/>
  <c r="D2580" i="2" s="1"/>
  <c r="C2588" i="2"/>
  <c r="D2588" i="2" s="1"/>
  <c r="C2596" i="2"/>
  <c r="D2596" i="2" s="1"/>
  <c r="C2604" i="2"/>
  <c r="D2604" i="2" s="1"/>
  <c r="C2612" i="2"/>
  <c r="D2612" i="2" s="1"/>
  <c r="C2620" i="2"/>
  <c r="D2620" i="2" s="1"/>
  <c r="C2628" i="2"/>
  <c r="D2628" i="2" s="1"/>
  <c r="C2639" i="2"/>
  <c r="D2639" i="2" s="1"/>
  <c r="C2647" i="2"/>
  <c r="D2647" i="2" s="1"/>
  <c r="C2655" i="2"/>
  <c r="D2655" i="2" s="1"/>
  <c r="C2663" i="2"/>
  <c r="D2663" i="2" s="1"/>
  <c r="C2710" i="2"/>
  <c r="D2710" i="2" s="1"/>
  <c r="C2721" i="2"/>
  <c r="D2721" i="2" s="1"/>
  <c r="C735" i="2"/>
  <c r="D735" i="2" s="1"/>
  <c r="C2469" i="2"/>
  <c r="D2469" i="2" s="1"/>
  <c r="C2480" i="2"/>
  <c r="D2480" i="2" s="1"/>
  <c r="C2488" i="2"/>
  <c r="D2488" i="2" s="1"/>
  <c r="C2496" i="2"/>
  <c r="D2496" i="2" s="1"/>
  <c r="C2505" i="2"/>
  <c r="D2505" i="2" s="1"/>
  <c r="C2513" i="2"/>
  <c r="D2513" i="2" s="1"/>
  <c r="C2521" i="2"/>
  <c r="D2521" i="2" s="1"/>
  <c r="C2531" i="2"/>
  <c r="D2531" i="2" s="1"/>
  <c r="C2539" i="2"/>
  <c r="D2539" i="2" s="1"/>
  <c r="C2547" i="2"/>
  <c r="D2547" i="2" s="1"/>
  <c r="C2555" i="2"/>
  <c r="D2555" i="2" s="1"/>
  <c r="C2565" i="2"/>
  <c r="D2565" i="2" s="1"/>
  <c r="C2581" i="2"/>
  <c r="D2581" i="2" s="1"/>
  <c r="C2589" i="2"/>
  <c r="D2589" i="2" s="1"/>
  <c r="C2597" i="2"/>
  <c r="D2597" i="2" s="1"/>
  <c r="C2605" i="2"/>
  <c r="D2605" i="2" s="1"/>
  <c r="C2613" i="2"/>
  <c r="D2613" i="2" s="1"/>
  <c r="C2621" i="2"/>
  <c r="D2621" i="2" s="1"/>
  <c r="C2629" i="2"/>
  <c r="D2629" i="2" s="1"/>
  <c r="C2640" i="2"/>
  <c r="D2640" i="2" s="1"/>
  <c r="C2648" i="2"/>
  <c r="D2648" i="2" s="1"/>
  <c r="C2656" i="2"/>
  <c r="D2656" i="2" s="1"/>
  <c r="C2664" i="2"/>
  <c r="D2664" i="2" s="1"/>
  <c r="C2711" i="2"/>
  <c r="D2711" i="2" s="1"/>
  <c r="C2722" i="2"/>
  <c r="D2722" i="2" s="1"/>
  <c r="C2473" i="2"/>
  <c r="D2473" i="2" s="1"/>
  <c r="C2481" i="2"/>
  <c r="D2481" i="2" s="1"/>
  <c r="C2489" i="2"/>
  <c r="D2489" i="2" s="1"/>
  <c r="C2497" i="2"/>
  <c r="D2497" i="2" s="1"/>
  <c r="C2506" i="2"/>
  <c r="D2506" i="2" s="1"/>
  <c r="C2514" i="2"/>
  <c r="D2514" i="2" s="1"/>
  <c r="C2522" i="2"/>
  <c r="D2522" i="2" s="1"/>
  <c r="C2532" i="2"/>
  <c r="D2532" i="2" s="1"/>
  <c r="C2540" i="2"/>
  <c r="D2540" i="2" s="1"/>
  <c r="C2548" i="2"/>
  <c r="D2548" i="2" s="1"/>
  <c r="C2556" i="2"/>
  <c r="D2556" i="2" s="1"/>
  <c r="C2566" i="2"/>
  <c r="D2566" i="2" s="1"/>
  <c r="C2582" i="2"/>
  <c r="D2582" i="2" s="1"/>
  <c r="C2590" i="2"/>
  <c r="D2590" i="2" s="1"/>
  <c r="C2598" i="2"/>
  <c r="D2598" i="2" s="1"/>
  <c r="C2606" i="2"/>
  <c r="D2606" i="2" s="1"/>
  <c r="C2614" i="2"/>
  <c r="D2614" i="2" s="1"/>
  <c r="C2622" i="2"/>
  <c r="D2622" i="2" s="1"/>
  <c r="C2630" i="2"/>
  <c r="D2630" i="2" s="1"/>
  <c r="C2641" i="2"/>
  <c r="D2641" i="2" s="1"/>
  <c r="C2649" i="2"/>
  <c r="D2649" i="2" s="1"/>
  <c r="C2657" i="2"/>
  <c r="D2657" i="2" s="1"/>
  <c r="C2665" i="2"/>
  <c r="D2665" i="2" s="1"/>
  <c r="C2712" i="2"/>
  <c r="D2712" i="2" s="1"/>
  <c r="C2463" i="2"/>
  <c r="D2463" i="2" s="1"/>
  <c r="C2474" i="2"/>
  <c r="D2474" i="2" s="1"/>
  <c r="C2482" i="2"/>
  <c r="D2482" i="2" s="1"/>
  <c r="C2490" i="2"/>
  <c r="D2490" i="2" s="1"/>
  <c r="C2498" i="2"/>
  <c r="D2498" i="2" s="1"/>
  <c r="C2507" i="2"/>
  <c r="D2507" i="2" s="1"/>
  <c r="C2515" i="2"/>
  <c r="D2515" i="2" s="1"/>
  <c r="C2523" i="2"/>
  <c r="D2523" i="2" s="1"/>
  <c r="C2533" i="2"/>
  <c r="D2533" i="2" s="1"/>
  <c r="C2541" i="2"/>
  <c r="D2541" i="2" s="1"/>
  <c r="C2549" i="2"/>
  <c r="D2549" i="2" s="1"/>
  <c r="C2557" i="2"/>
  <c r="D2557" i="2" s="1"/>
  <c r="C2575" i="2"/>
  <c r="D2575" i="2" s="1"/>
  <c r="C2583" i="2"/>
  <c r="D2583" i="2" s="1"/>
  <c r="C2591" i="2"/>
  <c r="D2591" i="2" s="1"/>
  <c r="C2599" i="2"/>
  <c r="D2599" i="2" s="1"/>
  <c r="C2607" i="2"/>
  <c r="D2607" i="2" s="1"/>
  <c r="C2615" i="2"/>
  <c r="D2615" i="2" s="1"/>
  <c r="C2623" i="2"/>
  <c r="D2623" i="2" s="1"/>
  <c r="C2631" i="2"/>
  <c r="D2631" i="2" s="1"/>
  <c r="C2642" i="2"/>
  <c r="D2642" i="2" s="1"/>
  <c r="C2650" i="2"/>
  <c r="D2650" i="2" s="1"/>
  <c r="C2658" i="2"/>
  <c r="D2658" i="2" s="1"/>
  <c r="C2686" i="2"/>
  <c r="D2686" i="2" s="1"/>
  <c r="C2714" i="2"/>
  <c r="D2714" i="2" s="1"/>
  <c r="C613" i="2"/>
  <c r="D613" i="2" s="1"/>
  <c r="C2464" i="2"/>
  <c r="D2464" i="2" s="1"/>
  <c r="C2475" i="2"/>
  <c r="D2475" i="2" s="1"/>
  <c r="C2483" i="2"/>
  <c r="D2483" i="2" s="1"/>
  <c r="C2491" i="2"/>
  <c r="D2491" i="2" s="1"/>
  <c r="C2499" i="2"/>
  <c r="D2499" i="2" s="1"/>
  <c r="C2508" i="2"/>
  <c r="D2508" i="2" s="1"/>
  <c r="C2516" i="2"/>
  <c r="D2516" i="2" s="1"/>
  <c r="C2524" i="2"/>
  <c r="D2524" i="2" s="1"/>
  <c r="C2534" i="2"/>
  <c r="D2534" i="2" s="1"/>
  <c r="C2542" i="2"/>
  <c r="D2542" i="2" s="1"/>
  <c r="C2550" i="2"/>
  <c r="D2550" i="2" s="1"/>
  <c r="C2560" i="2"/>
  <c r="D2560" i="2" s="1"/>
  <c r="C2576" i="2"/>
  <c r="D2576" i="2" s="1"/>
  <c r="C2584" i="2"/>
  <c r="D2584" i="2" s="1"/>
  <c r="C2592" i="2"/>
  <c r="D2592" i="2" s="1"/>
  <c r="C2600" i="2"/>
  <c r="D2600" i="2" s="1"/>
  <c r="C2608" i="2"/>
  <c r="D2608" i="2" s="1"/>
  <c r="C2616" i="2"/>
  <c r="D2616" i="2" s="1"/>
  <c r="C2624" i="2"/>
  <c r="D2624" i="2" s="1"/>
  <c r="C2632" i="2"/>
  <c r="D2632" i="2" s="1"/>
  <c r="C2643" i="2"/>
  <c r="D2643" i="2" s="1"/>
  <c r="C2651" i="2"/>
  <c r="D2651" i="2" s="1"/>
  <c r="C2659" i="2"/>
  <c r="D2659" i="2" s="1"/>
  <c r="C2706" i="2"/>
  <c r="D2706" i="2" s="1"/>
  <c r="C2715" i="2"/>
  <c r="D2715" i="2" s="1"/>
  <c r="C787" i="2"/>
  <c r="D787" i="2" s="1"/>
  <c r="C2465" i="2"/>
  <c r="D2465" i="2" s="1"/>
  <c r="C2476" i="2"/>
  <c r="D2476" i="2" s="1"/>
  <c r="C2484" i="2"/>
  <c r="D2484" i="2" s="1"/>
  <c r="C2492" i="2"/>
  <c r="D2492" i="2" s="1"/>
  <c r="C2500" i="2"/>
  <c r="D2500" i="2" s="1"/>
  <c r="C2509" i="2"/>
  <c r="D2509" i="2" s="1"/>
  <c r="C2517" i="2"/>
  <c r="D2517" i="2" s="1"/>
  <c r="C2525" i="2"/>
  <c r="D2525" i="2" s="1"/>
  <c r="C2535" i="2"/>
  <c r="D2535" i="2" s="1"/>
  <c r="C2543" i="2"/>
  <c r="D2543" i="2" s="1"/>
  <c r="C2551" i="2"/>
  <c r="D2551" i="2" s="1"/>
  <c r="C2561" i="2"/>
  <c r="D2561" i="2" s="1"/>
  <c r="C2577" i="2"/>
  <c r="D2577" i="2" s="1"/>
  <c r="C2585" i="2"/>
  <c r="D2585" i="2" s="1"/>
  <c r="C2593" i="2"/>
  <c r="D2593" i="2" s="1"/>
  <c r="C2601" i="2"/>
  <c r="D2601" i="2" s="1"/>
  <c r="C2609" i="2"/>
  <c r="D2609" i="2" s="1"/>
  <c r="C2617" i="2"/>
  <c r="D2617" i="2" s="1"/>
  <c r="C2625" i="2"/>
  <c r="D2625" i="2" s="1"/>
  <c r="C2636" i="2"/>
  <c r="D2636" i="2" s="1"/>
  <c r="C2644" i="2"/>
  <c r="D2644" i="2" s="1"/>
  <c r="C2652" i="2"/>
  <c r="D2652" i="2" s="1"/>
  <c r="C2660" i="2"/>
  <c r="D2660" i="2" s="1"/>
  <c r="C2707" i="2"/>
  <c r="D2707" i="2" s="1"/>
  <c r="C2716" i="2"/>
  <c r="D2716" i="2" s="1"/>
  <c r="C649" i="2"/>
  <c r="D649" i="2" s="1"/>
  <c r="C797" i="2"/>
  <c r="D797" i="2" s="1"/>
  <c r="C2466" i="2"/>
  <c r="D2466" i="2" s="1"/>
  <c r="C2477" i="2"/>
  <c r="D2477" i="2" s="1"/>
  <c r="C2485" i="2"/>
  <c r="D2485" i="2" s="1"/>
  <c r="C2493" i="2"/>
  <c r="D2493" i="2" s="1"/>
  <c r="C2501" i="2"/>
  <c r="D2501" i="2" s="1"/>
  <c r="C2510" i="2"/>
  <c r="D2510" i="2" s="1"/>
  <c r="C2518" i="2"/>
  <c r="D2518" i="2" s="1"/>
  <c r="C2526" i="2"/>
  <c r="D2526" i="2" s="1"/>
  <c r="C2536" i="2"/>
  <c r="D2536" i="2" s="1"/>
  <c r="C2544" i="2"/>
  <c r="D2544" i="2" s="1"/>
  <c r="C2552" i="2"/>
  <c r="D2552" i="2" s="1"/>
  <c r="C2562" i="2"/>
  <c r="D2562" i="2" s="1"/>
  <c r="C2578" i="2"/>
  <c r="D2578" i="2" s="1"/>
  <c r="C2586" i="2"/>
  <c r="D2586" i="2" s="1"/>
  <c r="C2594" i="2"/>
  <c r="D2594" i="2" s="1"/>
  <c r="C2602" i="2"/>
  <c r="D2602" i="2" s="1"/>
  <c r="C2610" i="2"/>
  <c r="D2610" i="2" s="1"/>
  <c r="C2618" i="2"/>
  <c r="D2618" i="2" s="1"/>
  <c r="C2626" i="2"/>
  <c r="D2626" i="2" s="1"/>
  <c r="C2637" i="2"/>
  <c r="D2637" i="2" s="1"/>
  <c r="C2645" i="2"/>
  <c r="D2645" i="2" s="1"/>
  <c r="C2653" i="2"/>
  <c r="D2653" i="2" s="1"/>
  <c r="C2661" i="2"/>
  <c r="D2661" i="2" s="1"/>
  <c r="C2708" i="2"/>
  <c r="D2708" i="2" s="1"/>
  <c r="C2717" i="2"/>
  <c r="D2717" i="2" s="1"/>
  <c r="C2467" i="2"/>
  <c r="D2467" i="2" s="1"/>
  <c r="C2537" i="2"/>
  <c r="D2537" i="2" s="1"/>
  <c r="C2611" i="2"/>
  <c r="D2611" i="2" s="1"/>
  <c r="C2720" i="2"/>
  <c r="D2720" i="2" s="1"/>
  <c r="C2478" i="2"/>
  <c r="D2478" i="2" s="1"/>
  <c r="C2545" i="2"/>
  <c r="D2545" i="2" s="1"/>
  <c r="C2619" i="2"/>
  <c r="D2619" i="2" s="1"/>
  <c r="C2486" i="2"/>
  <c r="D2486" i="2" s="1"/>
  <c r="C2553" i="2"/>
  <c r="D2553" i="2" s="1"/>
  <c r="C2627" i="2"/>
  <c r="D2627" i="2" s="1"/>
  <c r="C2494" i="2"/>
  <c r="D2494" i="2" s="1"/>
  <c r="C2563" i="2"/>
  <c r="D2563" i="2" s="1"/>
  <c r="C2638" i="2"/>
  <c r="D2638" i="2" s="1"/>
  <c r="C2502" i="2"/>
  <c r="D2502" i="2" s="1"/>
  <c r="C2579" i="2"/>
  <c r="D2579" i="2" s="1"/>
  <c r="C2646" i="2"/>
  <c r="D2646" i="2" s="1"/>
  <c r="C2519" i="2"/>
  <c r="D2519" i="2" s="1"/>
  <c r="C2595" i="2"/>
  <c r="D2595" i="2" s="1"/>
  <c r="C2662" i="2"/>
  <c r="D2662" i="2" s="1"/>
  <c r="C2529" i="2"/>
  <c r="D2529" i="2" s="1"/>
  <c r="C2603" i="2"/>
  <c r="D2603" i="2" s="1"/>
  <c r="C2709" i="2"/>
  <c r="D2709" i="2" s="1"/>
  <c r="C2587" i="2"/>
  <c r="D2587" i="2" s="1"/>
  <c r="C2654" i="2"/>
  <c r="D2654" i="2" s="1"/>
  <c r="C805" i="2"/>
  <c r="D805" i="2" s="1"/>
  <c r="C2511" i="2"/>
  <c r="D2511" i="2" s="1"/>
  <c r="C4020" i="2"/>
  <c r="D4020" i="2" s="1"/>
  <c r="C4028" i="2"/>
  <c r="D4028" i="2" s="1"/>
  <c r="C4021" i="2"/>
  <c r="D4021" i="2" s="1"/>
  <c r="C4037" i="2"/>
  <c r="D4037" i="2" s="1"/>
  <c r="C4022" i="2"/>
  <c r="D4022" i="2" s="1"/>
  <c r="C4078" i="2"/>
  <c r="D4078" i="2" s="1"/>
  <c r="C4023" i="2"/>
  <c r="D4023" i="2" s="1"/>
  <c r="C4047" i="2"/>
  <c r="D4047" i="2" s="1"/>
  <c r="C4079" i="2"/>
  <c r="D4079" i="2" s="1"/>
  <c r="C4032" i="2"/>
  <c r="D4032" i="2" s="1"/>
  <c r="C4184" i="2"/>
  <c r="D4184" i="2" s="1"/>
  <c r="C4200" i="2"/>
  <c r="D4200" i="2" s="1"/>
  <c r="C4089" i="2"/>
  <c r="D4089" i="2" s="1"/>
  <c r="C4042" i="2"/>
  <c r="D4042" i="2" s="1"/>
  <c r="C4090" i="2"/>
  <c r="D4090" i="2" s="1"/>
  <c r="C4194" i="2"/>
  <c r="D4194" i="2" s="1"/>
  <c r="C4378" i="2"/>
  <c r="D4378" i="2" s="1"/>
  <c r="C4466" i="2"/>
  <c r="D4466" i="2" s="1"/>
  <c r="C4474" i="2"/>
  <c r="D4474" i="2" s="1"/>
  <c r="C4498" i="2"/>
  <c r="D4498" i="2" s="1"/>
  <c r="C4626" i="2"/>
  <c r="D4626" i="2" s="1"/>
  <c r="C4275" i="2"/>
  <c r="D4275" i="2" s="1"/>
  <c r="C4291" i="2"/>
  <c r="D4291" i="2" s="1"/>
  <c r="C4299" i="2"/>
  <c r="D4299" i="2" s="1"/>
  <c r="C4403" i="2"/>
  <c r="D4403" i="2" s="1"/>
  <c r="C4467" i="2"/>
  <c r="D4467" i="2" s="1"/>
  <c r="C4611" i="2"/>
  <c r="D4611" i="2" s="1"/>
  <c r="C4627" i="2"/>
  <c r="D4627" i="2" s="1"/>
  <c r="C4019" i="2"/>
  <c r="D4019" i="2" s="1"/>
  <c r="C4199" i="2"/>
  <c r="D4199" i="2" s="1"/>
  <c r="C4276" i="2"/>
  <c r="D4276" i="2" s="1"/>
  <c r="C4284" i="2"/>
  <c r="D4284" i="2" s="1"/>
  <c r="C4396" i="2"/>
  <c r="D4396" i="2" s="1"/>
  <c r="C4468" i="2"/>
  <c r="D4468" i="2" s="1"/>
  <c r="C4532" i="2"/>
  <c r="D4532" i="2" s="1"/>
  <c r="C4604" i="2"/>
  <c r="D4604" i="2" s="1"/>
  <c r="C4644" i="2"/>
  <c r="D4644" i="2" s="1"/>
  <c r="C4724" i="2"/>
  <c r="D4724" i="2" s="1"/>
  <c r="C4027" i="2"/>
  <c r="D4027" i="2" s="1"/>
  <c r="C4277" i="2"/>
  <c r="D4277" i="2" s="1"/>
  <c r="C4285" i="2"/>
  <c r="D4285" i="2" s="1"/>
  <c r="C4349" i="2"/>
  <c r="D4349" i="2" s="1"/>
  <c r="C4469" i="2"/>
  <c r="D4469" i="2" s="1"/>
  <c r="C4613" i="2"/>
  <c r="D4613" i="2" s="1"/>
  <c r="C4669" i="2"/>
  <c r="D4669" i="2" s="1"/>
  <c r="C4701" i="2"/>
  <c r="D4701" i="2" s="1"/>
  <c r="C4725" i="2"/>
  <c r="D4725" i="2" s="1"/>
  <c r="C4749" i="2"/>
  <c r="D4749" i="2" s="1"/>
  <c r="C4757" i="2"/>
  <c r="D4757" i="2" s="1"/>
  <c r="C4781" i="2"/>
  <c r="D4781" i="2" s="1"/>
  <c r="C4414" i="2"/>
  <c r="D4414" i="2" s="1"/>
  <c r="C4494" i="2"/>
  <c r="D4494" i="2" s="1"/>
  <c r="C4622" i="2"/>
  <c r="D4622" i="2" s="1"/>
  <c r="C4630" i="2"/>
  <c r="D4630" i="2" s="1"/>
  <c r="C4654" i="2"/>
  <c r="D4654" i="2" s="1"/>
  <c r="C4686" i="2"/>
  <c r="D4686" i="2" s="1"/>
  <c r="C4726" i="2"/>
  <c r="D4726" i="2" s="1"/>
  <c r="C4264" i="2"/>
  <c r="D4264" i="2" s="1"/>
  <c r="C4424" i="2"/>
  <c r="D4424" i="2" s="1"/>
  <c r="C4464" i="2"/>
  <c r="D4464" i="2" s="1"/>
  <c r="C4496" i="2"/>
  <c r="D4496" i="2" s="1"/>
  <c r="C4528" i="2"/>
  <c r="D4528" i="2" s="1"/>
  <c r="C4608" i="2"/>
  <c r="D4608" i="2" s="1"/>
  <c r="C4624" i="2"/>
  <c r="D4624" i="2" s="1"/>
  <c r="C4640" i="2"/>
  <c r="D4640" i="2" s="1"/>
  <c r="C4648" i="2"/>
  <c r="D4648" i="2" s="1"/>
  <c r="C4784" i="2"/>
  <c r="D4784" i="2" s="1"/>
  <c r="C4800" i="2"/>
  <c r="D4800" i="2" s="1"/>
  <c r="C4273" i="2"/>
  <c r="D4273" i="2" s="1"/>
  <c r="C4369" i="2"/>
  <c r="D4369" i="2" s="1"/>
  <c r="C4433" i="2"/>
  <c r="D4433" i="2" s="1"/>
  <c r="C4449" i="2"/>
  <c r="D4449" i="2" s="1"/>
  <c r="C4481" i="2"/>
  <c r="D4481" i="2" s="1"/>
  <c r="C4497" i="2"/>
  <c r="D4497" i="2" s="1"/>
  <c r="C4609" i="2"/>
  <c r="D4609" i="2" s="1"/>
  <c r="C4617" i="2"/>
  <c r="D4617" i="2" s="1"/>
  <c r="C4625" i="2"/>
  <c r="D4625" i="2" s="1"/>
  <c r="C4681" i="2"/>
  <c r="D4681" i="2" s="1"/>
  <c r="C4785" i="2"/>
  <c r="D4785" i="2" s="1"/>
  <c r="C4690" i="2"/>
  <c r="D4690" i="2" s="1"/>
  <c r="C4885" i="2"/>
  <c r="D4885" i="2" s="1"/>
  <c r="C5013" i="2"/>
  <c r="D5013" i="2" s="1"/>
  <c r="C5077" i="2"/>
  <c r="D5077" i="2" s="1"/>
  <c r="C5085" i="2"/>
  <c r="D5085" i="2" s="1"/>
  <c r="C5093" i="2"/>
  <c r="D5093" i="2" s="1"/>
  <c r="C5101" i="2"/>
  <c r="D5101" i="2" s="1"/>
  <c r="C5109" i="2"/>
  <c r="D5109" i="2" s="1"/>
  <c r="C5117" i="2"/>
  <c r="D5117" i="2" s="1"/>
  <c r="C5125" i="2"/>
  <c r="D5125" i="2" s="1"/>
  <c r="C5133" i="2"/>
  <c r="D5133" i="2" s="1"/>
  <c r="C5142" i="2"/>
  <c r="D5142" i="2" s="1"/>
  <c r="C5150" i="2"/>
  <c r="D5150" i="2" s="1"/>
  <c r="C4431" i="2"/>
  <c r="D4431" i="2" s="1"/>
  <c r="C4495" i="2"/>
  <c r="D4495" i="2" s="1"/>
  <c r="C4623" i="2"/>
  <c r="D4623" i="2" s="1"/>
  <c r="C4650" i="2"/>
  <c r="D4650" i="2" s="1"/>
  <c r="C4886" i="2"/>
  <c r="D4886" i="2" s="1"/>
  <c r="C5014" i="2"/>
  <c r="D5014" i="2" s="1"/>
  <c r="C5030" i="2"/>
  <c r="D5030" i="2" s="1"/>
  <c r="C5078" i="2"/>
  <c r="D5078" i="2" s="1"/>
  <c r="C5086" i="2"/>
  <c r="D5086" i="2" s="1"/>
  <c r="C5094" i="2"/>
  <c r="D5094" i="2" s="1"/>
  <c r="C5102" i="2"/>
  <c r="D5102" i="2" s="1"/>
  <c r="C5110" i="2"/>
  <c r="D5110" i="2" s="1"/>
  <c r="C5126" i="2"/>
  <c r="D5126" i="2" s="1"/>
  <c r="C5134" i="2"/>
  <c r="D5134" i="2" s="1"/>
  <c r="C5143" i="2"/>
  <c r="D5143" i="2" s="1"/>
  <c r="C5158" i="2"/>
  <c r="D5158" i="2" s="1"/>
  <c r="C4651" i="2"/>
  <c r="D4651" i="2" s="1"/>
  <c r="C4695" i="2"/>
  <c r="D4695" i="2" s="1"/>
  <c r="C4855" i="2"/>
  <c r="D4855" i="2" s="1"/>
  <c r="C4887" i="2"/>
  <c r="D4887" i="2" s="1"/>
  <c r="C5015" i="2"/>
  <c r="D5015" i="2" s="1"/>
  <c r="C5071" i="2"/>
  <c r="D5071" i="2" s="1"/>
  <c r="C5079" i="2"/>
  <c r="D5079" i="2" s="1"/>
  <c r="C5087" i="2"/>
  <c r="D5087" i="2" s="1"/>
  <c r="C5103" i="2"/>
  <c r="D5103" i="2" s="1"/>
  <c r="C5111" i="2"/>
  <c r="D5111" i="2" s="1"/>
  <c r="C5119" i="2"/>
  <c r="D5119" i="2" s="1"/>
  <c r="C5127" i="2"/>
  <c r="D5127" i="2" s="1"/>
  <c r="C5135" i="2"/>
  <c r="D5135" i="2" s="1"/>
  <c r="C5144" i="2"/>
  <c r="D5144" i="2" s="1"/>
  <c r="C5151" i="2"/>
  <c r="D5151" i="2" s="1"/>
  <c r="C5159" i="2"/>
  <c r="D5159" i="2" s="1"/>
  <c r="C5167" i="2"/>
  <c r="D5167" i="2" s="1"/>
  <c r="C5175" i="2"/>
  <c r="D5175" i="2" s="1"/>
  <c r="C5183" i="2"/>
  <c r="D5183" i="2" s="1"/>
  <c r="C5191" i="2"/>
  <c r="D5191" i="2" s="1"/>
  <c r="C5207" i="2"/>
  <c r="D5207" i="2" s="1"/>
  <c r="C5215" i="2"/>
  <c r="D5215" i="2" s="1"/>
  <c r="C5223" i="2"/>
  <c r="D5223" i="2" s="1"/>
  <c r="C4655" i="2"/>
  <c r="D4655" i="2" s="1"/>
  <c r="C4832" i="2"/>
  <c r="D4832" i="2" s="1"/>
  <c r="C4888" i="2"/>
  <c r="D4888" i="2" s="1"/>
  <c r="C4896" i="2"/>
  <c r="D4896" i="2" s="1"/>
  <c r="C5000" i="2"/>
  <c r="D5000" i="2" s="1"/>
  <c r="C5008" i="2"/>
  <c r="D5008" i="2" s="1"/>
  <c r="C5016" i="2"/>
  <c r="D5016" i="2" s="1"/>
  <c r="C5072" i="2"/>
  <c r="D5072" i="2" s="1"/>
  <c r="C5080" i="2"/>
  <c r="D5080" i="2" s="1"/>
  <c r="C5088" i="2"/>
  <c r="D5088" i="2" s="1"/>
  <c r="C5096" i="2"/>
  <c r="D5096" i="2" s="1"/>
  <c r="C5104" i="2"/>
  <c r="D5104" i="2" s="1"/>
  <c r="C5112" i="2"/>
  <c r="D5112" i="2" s="1"/>
  <c r="C5120" i="2"/>
  <c r="D5120" i="2" s="1"/>
  <c r="C5128" i="2"/>
  <c r="D5128" i="2" s="1"/>
  <c r="C5137" i="2"/>
  <c r="D5137" i="2" s="1"/>
  <c r="C5145" i="2"/>
  <c r="D5145" i="2" s="1"/>
  <c r="C5152" i="2"/>
  <c r="D5152" i="2" s="1"/>
  <c r="C5160" i="2"/>
  <c r="D5160" i="2" s="1"/>
  <c r="C5168" i="2"/>
  <c r="D5168" i="2" s="1"/>
  <c r="C5176" i="2"/>
  <c r="D5176" i="2" s="1"/>
  <c r="C5184" i="2"/>
  <c r="D5184" i="2" s="1"/>
  <c r="C5208" i="2"/>
  <c r="D5208" i="2" s="1"/>
  <c r="C5216" i="2"/>
  <c r="D5216" i="2" s="1"/>
  <c r="C5256" i="2"/>
  <c r="D5256" i="2" s="1"/>
  <c r="C4722" i="2"/>
  <c r="D4722" i="2" s="1"/>
  <c r="C4857" i="2"/>
  <c r="D4857" i="2" s="1"/>
  <c r="C4889" i="2"/>
  <c r="D4889" i="2" s="1"/>
  <c r="C5017" i="2"/>
  <c r="D5017" i="2" s="1"/>
  <c r="C5073" i="2"/>
  <c r="D5073" i="2" s="1"/>
  <c r="C5089" i="2"/>
  <c r="D5089" i="2" s="1"/>
  <c r="C5105" i="2"/>
  <c r="D5105" i="2" s="1"/>
  <c r="C5113" i="2"/>
  <c r="D5113" i="2" s="1"/>
  <c r="C5121" i="2"/>
  <c r="D5121" i="2" s="1"/>
  <c r="C5129" i="2"/>
  <c r="D5129" i="2" s="1"/>
  <c r="C5138" i="2"/>
  <c r="D5138" i="2" s="1"/>
  <c r="C5146" i="2"/>
  <c r="D5146" i="2" s="1"/>
  <c r="C5161" i="2"/>
  <c r="D5161" i="2" s="1"/>
  <c r="C5169" i="2"/>
  <c r="D5169" i="2" s="1"/>
  <c r="C5177" i="2"/>
  <c r="D5177" i="2" s="1"/>
  <c r="C5185" i="2"/>
  <c r="D5185" i="2" s="1"/>
  <c r="C5249" i="2"/>
  <c r="D5249" i="2" s="1"/>
  <c r="C5257" i="2"/>
  <c r="D5257" i="2" s="1"/>
  <c r="C4535" i="2"/>
  <c r="D4535" i="2" s="1"/>
  <c r="C4827" i="2"/>
  <c r="D4827" i="2" s="1"/>
  <c r="C4883" i="2"/>
  <c r="D4883" i="2" s="1"/>
  <c r="C5011" i="2"/>
  <c r="D5011" i="2" s="1"/>
  <c r="C5035" i="2"/>
  <c r="D5035" i="2" s="1"/>
  <c r="C5075" i="2"/>
  <c r="D5075" i="2" s="1"/>
  <c r="C5083" i="2"/>
  <c r="D5083" i="2" s="1"/>
  <c r="C5091" i="2"/>
  <c r="D5091" i="2" s="1"/>
  <c r="C5107" i="2"/>
  <c r="D5107" i="2" s="1"/>
  <c r="C5115" i="2"/>
  <c r="D5115" i="2" s="1"/>
  <c r="C5123" i="2"/>
  <c r="D5123" i="2" s="1"/>
  <c r="C5131" i="2"/>
  <c r="D5131" i="2" s="1"/>
  <c r="C5140" i="2"/>
  <c r="D5140" i="2" s="1"/>
  <c r="C5148" i="2"/>
  <c r="D5148" i="2" s="1"/>
  <c r="C5155" i="2"/>
  <c r="D5155" i="2" s="1"/>
  <c r="C5163" i="2"/>
  <c r="D5163" i="2" s="1"/>
  <c r="C5171" i="2"/>
  <c r="D5171" i="2" s="1"/>
  <c r="C5179" i="2"/>
  <c r="D5179" i="2" s="1"/>
  <c r="C5187" i="2"/>
  <c r="D5187" i="2" s="1"/>
  <c r="C5203" i="2"/>
  <c r="D5203" i="2" s="1"/>
  <c r="C5219" i="2"/>
  <c r="D5219" i="2" s="1"/>
  <c r="C4415" i="2"/>
  <c r="D4415" i="2" s="1"/>
  <c r="C4643" i="2"/>
  <c r="D4643" i="2" s="1"/>
  <c r="C4916" i="2"/>
  <c r="D4916" i="2" s="1"/>
  <c r="C5012" i="2"/>
  <c r="D5012" i="2" s="1"/>
  <c r="C5036" i="2"/>
  <c r="D5036" i="2" s="1"/>
  <c r="C5076" i="2"/>
  <c r="D5076" i="2" s="1"/>
  <c r="C5084" i="2"/>
  <c r="D5084" i="2" s="1"/>
  <c r="C5100" i="2"/>
  <c r="D5100" i="2" s="1"/>
  <c r="C5108" i="2"/>
  <c r="D5108" i="2" s="1"/>
  <c r="C5116" i="2"/>
  <c r="D5116" i="2" s="1"/>
  <c r="C5124" i="2"/>
  <c r="D5124" i="2" s="1"/>
  <c r="C5132" i="2"/>
  <c r="D5132" i="2" s="1"/>
  <c r="C5141" i="2"/>
  <c r="D5141" i="2" s="1"/>
  <c r="C5149" i="2"/>
  <c r="D5149" i="2" s="1"/>
  <c r="C5156" i="2"/>
  <c r="D5156" i="2" s="1"/>
  <c r="C5164" i="2"/>
  <c r="D5164" i="2" s="1"/>
  <c r="C5172" i="2"/>
  <c r="D5172" i="2" s="1"/>
  <c r="C5180" i="2"/>
  <c r="D5180" i="2" s="1"/>
  <c r="C5188" i="2"/>
  <c r="D5188" i="2" s="1"/>
  <c r="C5204" i="2"/>
  <c r="D5204" i="2" s="1"/>
  <c r="C5220" i="2"/>
  <c r="D5220" i="2" s="1"/>
  <c r="C4723" i="2"/>
  <c r="D4723" i="2" s="1"/>
  <c r="C5034" i="2"/>
  <c r="D5034" i="2" s="1"/>
  <c r="C5157" i="2"/>
  <c r="D5157" i="2" s="1"/>
  <c r="C5181" i="2"/>
  <c r="D5181" i="2" s="1"/>
  <c r="C5222" i="2"/>
  <c r="D5222" i="2" s="1"/>
  <c r="C5518" i="2"/>
  <c r="D5518" i="2" s="1"/>
  <c r="C5566" i="2"/>
  <c r="D5566" i="2" s="1"/>
  <c r="C5574" i="2"/>
  <c r="D5574" i="2" s="1"/>
  <c r="C5582" i="2"/>
  <c r="D5582" i="2" s="1"/>
  <c r="C5590" i="2"/>
  <c r="D5590" i="2" s="1"/>
  <c r="C5598" i="2"/>
  <c r="D5598" i="2" s="1"/>
  <c r="C5650" i="2"/>
  <c r="D5650" i="2" s="1"/>
  <c r="C5664" i="2"/>
  <c r="D5664" i="2" s="1"/>
  <c r="C5715" i="2"/>
  <c r="D5715" i="2" s="1"/>
  <c r="C5723" i="2"/>
  <c r="D5723" i="2" s="1"/>
  <c r="C5786" i="2"/>
  <c r="D5786" i="2" s="1"/>
  <c r="C5794" i="2"/>
  <c r="D5794" i="2" s="1"/>
  <c r="C5802" i="2"/>
  <c r="D5802" i="2" s="1"/>
  <c r="C5810" i="2"/>
  <c r="D5810" i="2" s="1"/>
  <c r="C5818" i="2"/>
  <c r="D5818" i="2" s="1"/>
  <c r="C5826" i="2"/>
  <c r="D5826" i="2" s="1"/>
  <c r="C5834" i="2"/>
  <c r="D5834" i="2" s="1"/>
  <c r="C5842" i="2"/>
  <c r="D5842" i="2" s="1"/>
  <c r="C5865" i="2"/>
  <c r="D5865" i="2" s="1"/>
  <c r="C5881" i="2"/>
  <c r="D5881" i="2" s="1"/>
  <c r="C5889" i="2"/>
  <c r="D5889" i="2" s="1"/>
  <c r="C5897" i="2"/>
  <c r="D5897" i="2" s="1"/>
  <c r="C5106" i="2"/>
  <c r="D5106" i="2" s="1"/>
  <c r="C5162" i="2"/>
  <c r="D5162" i="2" s="1"/>
  <c r="C5182" i="2"/>
  <c r="D5182" i="2" s="1"/>
  <c r="C5205" i="2"/>
  <c r="D5205" i="2" s="1"/>
  <c r="C5519" i="2"/>
  <c r="D5519" i="2" s="1"/>
  <c r="C5560" i="2"/>
  <c r="D5560" i="2" s="1"/>
  <c r="C5567" i="2"/>
  <c r="D5567" i="2" s="1"/>
  <c r="C5575" i="2"/>
  <c r="D5575" i="2" s="1"/>
  <c r="C5583" i="2"/>
  <c r="D5583" i="2" s="1"/>
  <c r="C5591" i="2"/>
  <c r="D5591" i="2" s="1"/>
  <c r="C5599" i="2"/>
  <c r="D5599" i="2" s="1"/>
  <c r="C5639" i="2"/>
  <c r="D5639" i="2" s="1"/>
  <c r="C5643" i="2"/>
  <c r="D5643" i="2" s="1"/>
  <c r="C5651" i="2"/>
  <c r="D5651" i="2" s="1"/>
  <c r="C5724" i="2"/>
  <c r="D5724" i="2" s="1"/>
  <c r="C5748" i="2"/>
  <c r="D5748" i="2" s="1"/>
  <c r="C5787" i="2"/>
  <c r="D5787" i="2" s="1"/>
  <c r="C5795" i="2"/>
  <c r="D5795" i="2" s="1"/>
  <c r="C5803" i="2"/>
  <c r="D5803" i="2" s="1"/>
  <c r="C5811" i="2"/>
  <c r="D5811" i="2" s="1"/>
  <c r="C5819" i="2"/>
  <c r="D5819" i="2" s="1"/>
  <c r="C5827" i="2"/>
  <c r="D5827" i="2" s="1"/>
  <c r="C5835" i="2"/>
  <c r="D5835" i="2" s="1"/>
  <c r="C5843" i="2"/>
  <c r="D5843" i="2" s="1"/>
  <c r="C5866" i="2"/>
  <c r="D5866" i="2" s="1"/>
  <c r="C5882" i="2"/>
  <c r="D5882" i="2" s="1"/>
  <c r="C5898" i="2"/>
  <c r="D5898" i="2" s="1"/>
  <c r="C5906" i="2"/>
  <c r="D5906" i="2" s="1"/>
  <c r="C5914" i="2"/>
  <c r="D5914" i="2" s="1"/>
  <c r="C4767" i="2"/>
  <c r="D4767" i="2" s="1"/>
  <c r="C4858" i="2"/>
  <c r="D4858" i="2" s="1"/>
  <c r="C5114" i="2"/>
  <c r="D5114" i="2" s="1"/>
  <c r="C5186" i="2"/>
  <c r="D5186" i="2" s="1"/>
  <c r="C5206" i="2"/>
  <c r="D5206" i="2" s="1"/>
  <c r="C5512" i="2"/>
  <c r="D5512" i="2" s="1"/>
  <c r="C5520" i="2"/>
  <c r="D5520" i="2" s="1"/>
  <c r="C5552" i="2"/>
  <c r="D5552" i="2" s="1"/>
  <c r="C5561" i="2"/>
  <c r="D5561" i="2" s="1"/>
  <c r="C5568" i="2"/>
  <c r="D5568" i="2" s="1"/>
  <c r="C5576" i="2"/>
  <c r="D5576" i="2" s="1"/>
  <c r="C5584" i="2"/>
  <c r="D5584" i="2" s="1"/>
  <c r="C5592" i="2"/>
  <c r="D5592" i="2" s="1"/>
  <c r="C5600" i="2"/>
  <c r="D5600" i="2" s="1"/>
  <c r="C5608" i="2"/>
  <c r="D5608" i="2" s="1"/>
  <c r="C5624" i="2"/>
  <c r="D5624" i="2" s="1"/>
  <c r="C5644" i="2"/>
  <c r="D5644" i="2" s="1"/>
  <c r="C5709" i="2"/>
  <c r="D5709" i="2" s="1"/>
  <c r="C5717" i="2"/>
  <c r="D5717" i="2" s="1"/>
  <c r="C5725" i="2"/>
  <c r="D5725" i="2" s="1"/>
  <c r="C5749" i="2"/>
  <c r="D5749" i="2" s="1"/>
  <c r="C5788" i="2"/>
  <c r="D5788" i="2" s="1"/>
  <c r="C5796" i="2"/>
  <c r="D5796" i="2" s="1"/>
  <c r="C5804" i="2"/>
  <c r="D5804" i="2" s="1"/>
  <c r="C5812" i="2"/>
  <c r="D5812" i="2" s="1"/>
  <c r="C5820" i="2"/>
  <c r="D5820" i="2" s="1"/>
  <c r="C5828" i="2"/>
  <c r="D5828" i="2" s="1"/>
  <c r="C5836" i="2"/>
  <c r="D5836" i="2" s="1"/>
  <c r="C5844" i="2"/>
  <c r="D5844" i="2" s="1"/>
  <c r="C5867" i="2"/>
  <c r="D5867" i="2" s="1"/>
  <c r="C5883" i="2"/>
  <c r="D5883" i="2" s="1"/>
  <c r="C5891" i="2"/>
  <c r="D5891" i="2" s="1"/>
  <c r="C5899" i="2"/>
  <c r="D5899" i="2" s="1"/>
  <c r="C5907" i="2"/>
  <c r="D5907" i="2" s="1"/>
  <c r="C5915" i="2"/>
  <c r="D5915" i="2" s="1"/>
  <c r="C5923" i="2"/>
  <c r="D5923" i="2" s="1"/>
  <c r="C5122" i="2"/>
  <c r="D5122" i="2" s="1"/>
  <c r="C5166" i="2"/>
  <c r="D5166" i="2" s="1"/>
  <c r="C5189" i="2"/>
  <c r="D5189" i="2" s="1"/>
  <c r="C5513" i="2"/>
  <c r="D5513" i="2" s="1"/>
  <c r="C5521" i="2"/>
  <c r="D5521" i="2" s="1"/>
  <c r="C5553" i="2"/>
  <c r="D5553" i="2" s="1"/>
  <c r="C5569" i="2"/>
  <c r="D5569" i="2" s="1"/>
  <c r="C5577" i="2"/>
  <c r="D5577" i="2" s="1"/>
  <c r="C5585" i="2"/>
  <c r="D5585" i="2" s="1"/>
  <c r="C5593" i="2"/>
  <c r="D5593" i="2" s="1"/>
  <c r="C5601" i="2"/>
  <c r="D5601" i="2" s="1"/>
  <c r="C5609" i="2"/>
  <c r="D5609" i="2" s="1"/>
  <c r="C5625" i="2"/>
  <c r="D5625" i="2" s="1"/>
  <c r="C5633" i="2"/>
  <c r="D5633" i="2" s="1"/>
  <c r="C5645" i="2"/>
  <c r="D5645" i="2" s="1"/>
  <c r="C5710" i="2"/>
  <c r="D5710" i="2" s="1"/>
  <c r="C5718" i="2"/>
  <c r="D5718" i="2" s="1"/>
  <c r="C5726" i="2"/>
  <c r="D5726" i="2" s="1"/>
  <c r="C5750" i="2"/>
  <c r="D5750" i="2" s="1"/>
  <c r="C5789" i="2"/>
  <c r="D5789" i="2" s="1"/>
  <c r="C5797" i="2"/>
  <c r="D5797" i="2" s="1"/>
  <c r="C5805" i="2"/>
  <c r="D5805" i="2" s="1"/>
  <c r="C5813" i="2"/>
  <c r="D5813" i="2" s="1"/>
  <c r="C5821" i="2"/>
  <c r="D5821" i="2" s="1"/>
  <c r="C5829" i="2"/>
  <c r="D5829" i="2" s="1"/>
  <c r="C5837" i="2"/>
  <c r="D5837" i="2" s="1"/>
  <c r="C5845" i="2"/>
  <c r="D5845" i="2" s="1"/>
  <c r="C5868" i="2"/>
  <c r="D5868" i="2" s="1"/>
  <c r="C5876" i="2"/>
  <c r="D5876" i="2" s="1"/>
  <c r="C5884" i="2"/>
  <c r="D5884" i="2" s="1"/>
  <c r="C5892" i="2"/>
  <c r="D5892" i="2" s="1"/>
  <c r="C5900" i="2"/>
  <c r="D5900" i="2" s="1"/>
  <c r="C5908" i="2"/>
  <c r="D5908" i="2" s="1"/>
  <c r="C5916" i="2"/>
  <c r="D5916" i="2" s="1"/>
  <c r="C5130" i="2"/>
  <c r="D5130" i="2" s="1"/>
  <c r="C5170" i="2"/>
  <c r="D5170" i="2" s="1"/>
  <c r="C5190" i="2"/>
  <c r="D5190" i="2" s="1"/>
  <c r="C5213" i="2"/>
  <c r="D5213" i="2" s="1"/>
  <c r="C5514" i="2"/>
  <c r="D5514" i="2" s="1"/>
  <c r="C5522" i="2"/>
  <c r="D5522" i="2" s="1"/>
  <c r="C5554" i="2"/>
  <c r="D5554" i="2" s="1"/>
  <c r="C5570" i="2"/>
  <c r="D5570" i="2" s="1"/>
  <c r="C5578" i="2"/>
  <c r="D5578" i="2" s="1"/>
  <c r="C5586" i="2"/>
  <c r="D5586" i="2" s="1"/>
  <c r="C5594" i="2"/>
  <c r="D5594" i="2" s="1"/>
  <c r="C5602" i="2"/>
  <c r="D5602" i="2" s="1"/>
  <c r="C5610" i="2"/>
  <c r="D5610" i="2" s="1"/>
  <c r="C5626" i="2"/>
  <c r="D5626" i="2" s="1"/>
  <c r="C5634" i="2"/>
  <c r="D5634" i="2" s="1"/>
  <c r="C5641" i="2"/>
  <c r="D5641" i="2" s="1"/>
  <c r="C5711" i="2"/>
  <c r="D5711" i="2" s="1"/>
  <c r="C5719" i="2"/>
  <c r="D5719" i="2" s="1"/>
  <c r="C5727" i="2"/>
  <c r="D5727" i="2" s="1"/>
  <c r="C4818" i="2"/>
  <c r="D4818" i="2" s="1"/>
  <c r="C4882" i="2"/>
  <c r="D4882" i="2" s="1"/>
  <c r="C5010" i="2"/>
  <c r="D5010" i="2" s="1"/>
  <c r="C5074" i="2"/>
  <c r="D5074" i="2" s="1"/>
  <c r="C5139" i="2"/>
  <c r="D5139" i="2" s="1"/>
  <c r="C5173" i="2"/>
  <c r="D5173" i="2" s="1"/>
  <c r="C5194" i="2"/>
  <c r="D5194" i="2" s="1"/>
  <c r="C5214" i="2"/>
  <c r="D5214" i="2" s="1"/>
  <c r="C5237" i="2"/>
  <c r="D5237" i="2" s="1"/>
  <c r="C5515" i="2"/>
  <c r="D5515" i="2" s="1"/>
  <c r="C5523" i="2"/>
  <c r="D5523" i="2" s="1"/>
  <c r="C5556" i="2"/>
  <c r="D5556" i="2" s="1"/>
  <c r="C5564" i="2"/>
  <c r="D5564" i="2" s="1"/>
  <c r="C5571" i="2"/>
  <c r="D5571" i="2" s="1"/>
  <c r="C5579" i="2"/>
  <c r="D5579" i="2" s="1"/>
  <c r="C5587" i="2"/>
  <c r="D5587" i="2" s="1"/>
  <c r="C5613" i="2"/>
  <c r="D5613" i="2" s="1"/>
  <c r="C5627" i="2"/>
  <c r="D5627" i="2" s="1"/>
  <c r="C5661" i="2"/>
  <c r="D5661" i="2" s="1"/>
  <c r="C5712" i="2"/>
  <c r="D5712" i="2" s="1"/>
  <c r="C5720" i="2"/>
  <c r="D5720" i="2" s="1"/>
  <c r="C5728" i="2"/>
  <c r="D5728" i="2" s="1"/>
  <c r="C5783" i="2"/>
  <c r="D5783" i="2" s="1"/>
  <c r="C5791" i="2"/>
  <c r="D5791" i="2" s="1"/>
  <c r="C5799" i="2"/>
  <c r="D5799" i="2" s="1"/>
  <c r="C5807" i="2"/>
  <c r="D5807" i="2" s="1"/>
  <c r="C5815" i="2"/>
  <c r="D5815" i="2" s="1"/>
  <c r="C5823" i="2"/>
  <c r="D5823" i="2" s="1"/>
  <c r="C5831" i="2"/>
  <c r="D5831" i="2" s="1"/>
  <c r="C5839" i="2"/>
  <c r="D5839" i="2" s="1"/>
  <c r="C5847" i="2"/>
  <c r="D5847" i="2" s="1"/>
  <c r="C5878" i="2"/>
  <c r="D5878" i="2" s="1"/>
  <c r="C5894" i="2"/>
  <c r="D5894" i="2" s="1"/>
  <c r="C5902" i="2"/>
  <c r="D5902" i="2" s="1"/>
  <c r="C5910" i="2"/>
  <c r="D5910" i="2" s="1"/>
  <c r="C5918" i="2"/>
  <c r="D5918" i="2" s="1"/>
  <c r="C4826" i="2"/>
  <c r="D4826" i="2" s="1"/>
  <c r="C5018" i="2"/>
  <c r="D5018" i="2" s="1"/>
  <c r="C5147" i="2"/>
  <c r="D5147" i="2" s="1"/>
  <c r="C5174" i="2"/>
  <c r="D5174" i="2" s="1"/>
  <c r="C5218" i="2"/>
  <c r="D5218" i="2" s="1"/>
  <c r="C5238" i="2"/>
  <c r="D5238" i="2" s="1"/>
  <c r="C5516" i="2"/>
  <c r="D5516" i="2" s="1"/>
  <c r="C5557" i="2"/>
  <c r="D5557" i="2" s="1"/>
  <c r="C5565" i="2"/>
  <c r="D5565" i="2" s="1"/>
  <c r="C5572" i="2"/>
  <c r="D5572" i="2" s="1"/>
  <c r="C5580" i="2"/>
  <c r="D5580" i="2" s="1"/>
  <c r="C5588" i="2"/>
  <c r="D5588" i="2" s="1"/>
  <c r="C5604" i="2"/>
  <c r="D5604" i="2" s="1"/>
  <c r="C5637" i="2"/>
  <c r="D5637" i="2" s="1"/>
  <c r="C5662" i="2"/>
  <c r="D5662" i="2" s="1"/>
  <c r="C5713" i="2"/>
  <c r="D5713" i="2" s="1"/>
  <c r="C5721" i="2"/>
  <c r="D5721" i="2" s="1"/>
  <c r="C5729" i="2"/>
  <c r="D5729" i="2" s="1"/>
  <c r="C5784" i="2"/>
  <c r="D5784" i="2" s="1"/>
  <c r="C5792" i="2"/>
  <c r="D5792" i="2" s="1"/>
  <c r="C5800" i="2"/>
  <c r="D5800" i="2" s="1"/>
  <c r="C5808" i="2"/>
  <c r="D5808" i="2" s="1"/>
  <c r="C5816" i="2"/>
  <c r="D5816" i="2" s="1"/>
  <c r="C5824" i="2"/>
  <c r="D5824" i="2" s="1"/>
  <c r="C5832" i="2"/>
  <c r="D5832" i="2" s="1"/>
  <c r="C5840" i="2"/>
  <c r="D5840" i="2" s="1"/>
  <c r="C5848" i="2"/>
  <c r="D5848" i="2" s="1"/>
  <c r="C5863" i="2"/>
  <c r="D5863" i="2" s="1"/>
  <c r="C5879" i="2"/>
  <c r="D5879" i="2" s="1"/>
  <c r="C5887" i="2"/>
  <c r="D5887" i="2" s="1"/>
  <c r="C5903" i="2"/>
  <c r="D5903" i="2" s="1"/>
  <c r="C5911" i="2"/>
  <c r="D5911" i="2" s="1"/>
  <c r="C5919" i="2"/>
  <c r="D5919" i="2" s="1"/>
  <c r="C5517" i="2"/>
  <c r="D5517" i="2" s="1"/>
  <c r="C5581" i="2"/>
  <c r="D5581" i="2" s="1"/>
  <c r="C5722" i="2"/>
  <c r="D5722" i="2" s="1"/>
  <c r="C5814" i="2"/>
  <c r="D5814" i="2" s="1"/>
  <c r="C5846" i="2"/>
  <c r="D5846" i="2" s="1"/>
  <c r="C5877" i="2"/>
  <c r="D5877" i="2" s="1"/>
  <c r="C5905" i="2"/>
  <c r="D5905" i="2" s="1"/>
  <c r="C5924" i="2"/>
  <c r="D5924" i="2" s="1"/>
  <c r="C5932" i="2"/>
  <c r="D5932" i="2" s="1"/>
  <c r="C5940" i="2"/>
  <c r="D5940" i="2" s="1"/>
  <c r="C5948" i="2"/>
  <c r="D5948" i="2" s="1"/>
  <c r="C5956" i="2"/>
  <c r="D5956" i="2" s="1"/>
  <c r="C5964" i="2"/>
  <c r="D5964" i="2" s="1"/>
  <c r="C5972" i="2"/>
  <c r="D5972" i="2" s="1"/>
  <c r="C5980" i="2"/>
  <c r="D5980" i="2" s="1"/>
  <c r="C5988" i="2"/>
  <c r="D5988" i="2" s="1"/>
  <c r="C5996" i="2"/>
  <c r="D5996" i="2" s="1"/>
  <c r="C6067" i="2"/>
  <c r="D6067" i="2" s="1"/>
  <c r="C6075" i="2"/>
  <c r="D6075" i="2" s="1"/>
  <c r="C6083" i="2"/>
  <c r="D6083" i="2" s="1"/>
  <c r="C6099" i="2"/>
  <c r="D6099" i="2" s="1"/>
  <c r="C5589" i="2"/>
  <c r="D5589" i="2" s="1"/>
  <c r="C5663" i="2"/>
  <c r="D5663" i="2" s="1"/>
  <c r="C5785" i="2"/>
  <c r="D5785" i="2" s="1"/>
  <c r="C5817" i="2"/>
  <c r="D5817" i="2" s="1"/>
  <c r="C5849" i="2"/>
  <c r="D5849" i="2" s="1"/>
  <c r="C5909" i="2"/>
  <c r="D5909" i="2" s="1"/>
  <c r="C5925" i="2"/>
  <c r="D5925" i="2" s="1"/>
  <c r="C5933" i="2"/>
  <c r="D5933" i="2" s="1"/>
  <c r="C5941" i="2"/>
  <c r="D5941" i="2" s="1"/>
  <c r="C5949" i="2"/>
  <c r="D5949" i="2" s="1"/>
  <c r="C5957" i="2"/>
  <c r="D5957" i="2" s="1"/>
  <c r="C5965" i="2"/>
  <c r="D5965" i="2" s="1"/>
  <c r="C5973" i="2"/>
  <c r="D5973" i="2" s="1"/>
  <c r="C5981" i="2"/>
  <c r="D5981" i="2" s="1"/>
  <c r="C5989" i="2"/>
  <c r="D5989" i="2" s="1"/>
  <c r="C5997" i="2"/>
  <c r="D5997" i="2" s="1"/>
  <c r="C6060" i="2"/>
  <c r="D6060" i="2" s="1"/>
  <c r="C6068" i="2"/>
  <c r="D6068" i="2" s="1"/>
  <c r="C6076" i="2"/>
  <c r="D6076" i="2" s="1"/>
  <c r="C6084" i="2"/>
  <c r="D6084" i="2" s="1"/>
  <c r="C6100" i="2"/>
  <c r="D6100" i="2" s="1"/>
  <c r="C5090" i="2"/>
  <c r="D5090" i="2" s="1"/>
  <c r="C5597" i="2"/>
  <c r="D5597" i="2" s="1"/>
  <c r="C5790" i="2"/>
  <c r="D5790" i="2" s="1"/>
  <c r="C5822" i="2"/>
  <c r="D5822" i="2" s="1"/>
  <c r="C5912" i="2"/>
  <c r="D5912" i="2" s="1"/>
  <c r="C5926" i="2"/>
  <c r="D5926" i="2" s="1"/>
  <c r="C5934" i="2"/>
  <c r="D5934" i="2" s="1"/>
  <c r="C5942" i="2"/>
  <c r="D5942" i="2" s="1"/>
  <c r="C5950" i="2"/>
  <c r="D5950" i="2" s="1"/>
  <c r="C5958" i="2"/>
  <c r="D5958" i="2" s="1"/>
  <c r="C5966" i="2"/>
  <c r="D5966" i="2" s="1"/>
  <c r="C5974" i="2"/>
  <c r="D5974" i="2" s="1"/>
  <c r="C5982" i="2"/>
  <c r="D5982" i="2" s="1"/>
  <c r="C5990" i="2"/>
  <c r="D5990" i="2" s="1"/>
  <c r="C5998" i="2"/>
  <c r="D5998" i="2" s="1"/>
  <c r="C6061" i="2"/>
  <c r="D6061" i="2" s="1"/>
  <c r="C6069" i="2"/>
  <c r="D6069" i="2" s="1"/>
  <c r="C6077" i="2"/>
  <c r="D6077" i="2" s="1"/>
  <c r="C6085" i="2"/>
  <c r="D6085" i="2" s="1"/>
  <c r="C5605" i="2"/>
  <c r="D5605" i="2" s="1"/>
  <c r="C5793" i="2"/>
  <c r="D5793" i="2" s="1"/>
  <c r="C5825" i="2"/>
  <c r="D5825" i="2" s="1"/>
  <c r="C5913" i="2"/>
  <c r="D5913" i="2" s="1"/>
  <c r="C5927" i="2"/>
  <c r="D5927" i="2" s="1"/>
  <c r="C5935" i="2"/>
  <c r="D5935" i="2" s="1"/>
  <c r="C5943" i="2"/>
  <c r="D5943" i="2" s="1"/>
  <c r="C5951" i="2"/>
  <c r="D5951" i="2" s="1"/>
  <c r="C5959" i="2"/>
  <c r="D5959" i="2" s="1"/>
  <c r="C5967" i="2"/>
  <c r="D5967" i="2" s="1"/>
  <c r="C5975" i="2"/>
  <c r="D5975" i="2" s="1"/>
  <c r="C5983" i="2"/>
  <c r="D5983" i="2" s="1"/>
  <c r="C5991" i="2"/>
  <c r="D5991" i="2" s="1"/>
  <c r="C5999" i="2"/>
  <c r="D5999" i="2" s="1"/>
  <c r="C6062" i="2"/>
  <c r="D6062" i="2" s="1"/>
  <c r="C6070" i="2"/>
  <c r="D6070" i="2" s="1"/>
  <c r="C6078" i="2"/>
  <c r="D6078" i="2" s="1"/>
  <c r="C6086" i="2"/>
  <c r="D6086" i="2" s="1"/>
  <c r="C6094" i="2"/>
  <c r="D6094" i="2" s="1"/>
  <c r="C5178" i="2"/>
  <c r="D5178" i="2" s="1"/>
  <c r="C5798" i="2"/>
  <c r="D5798" i="2" s="1"/>
  <c r="C5830" i="2"/>
  <c r="D5830" i="2" s="1"/>
  <c r="C5893" i="2"/>
  <c r="D5893" i="2" s="1"/>
  <c r="C5917" i="2"/>
  <c r="D5917" i="2" s="1"/>
  <c r="C5928" i="2"/>
  <c r="D5928" i="2" s="1"/>
  <c r="C5936" i="2"/>
  <c r="D5936" i="2" s="1"/>
  <c r="C5944" i="2"/>
  <c r="D5944" i="2" s="1"/>
  <c r="C5952" i="2"/>
  <c r="D5952" i="2" s="1"/>
  <c r="C5960" i="2"/>
  <c r="D5960" i="2" s="1"/>
  <c r="C5968" i="2"/>
  <c r="D5968" i="2" s="1"/>
  <c r="C5976" i="2"/>
  <c r="D5976" i="2" s="1"/>
  <c r="C5984" i="2"/>
  <c r="D5984" i="2" s="1"/>
  <c r="C5992" i="2"/>
  <c r="D5992" i="2" s="1"/>
  <c r="C6000" i="2"/>
  <c r="D6000" i="2" s="1"/>
  <c r="C6063" i="2"/>
  <c r="D6063" i="2" s="1"/>
  <c r="C6071" i="2"/>
  <c r="D6071" i="2" s="1"/>
  <c r="C6079" i="2"/>
  <c r="D6079" i="2" s="1"/>
  <c r="C6087" i="2"/>
  <c r="D6087" i="2" s="1"/>
  <c r="C6095" i="2"/>
  <c r="D6095" i="2" s="1"/>
  <c r="C5806" i="2"/>
  <c r="D5806" i="2" s="1"/>
  <c r="C5838" i="2"/>
  <c r="D5838" i="2" s="1"/>
  <c r="C5869" i="2"/>
  <c r="D5869" i="2" s="1"/>
  <c r="C5901" i="2"/>
  <c r="D5901" i="2" s="1"/>
  <c r="C5921" i="2"/>
  <c r="D5921" i="2" s="1"/>
  <c r="C5938" i="2"/>
  <c r="D5938" i="2" s="1"/>
  <c r="C5946" i="2"/>
  <c r="D5946" i="2" s="1"/>
  <c r="C5954" i="2"/>
  <c r="D5954" i="2" s="1"/>
  <c r="C5962" i="2"/>
  <c r="D5962" i="2" s="1"/>
  <c r="C5970" i="2"/>
  <c r="D5970" i="2" s="1"/>
  <c r="C5978" i="2"/>
  <c r="D5978" i="2" s="1"/>
  <c r="C5986" i="2"/>
  <c r="D5986" i="2" s="1"/>
  <c r="C5994" i="2"/>
  <c r="D5994" i="2" s="1"/>
  <c r="C6065" i="2"/>
  <c r="D6065" i="2" s="1"/>
  <c r="C6073" i="2"/>
  <c r="D6073" i="2" s="1"/>
  <c r="C6081" i="2"/>
  <c r="D6081" i="2" s="1"/>
  <c r="C6097" i="2"/>
  <c r="D6097" i="2" s="1"/>
  <c r="C5573" i="2"/>
  <c r="D5573" i="2" s="1"/>
  <c r="C5714" i="2"/>
  <c r="D5714" i="2" s="1"/>
  <c r="C5809" i="2"/>
  <c r="D5809" i="2" s="1"/>
  <c r="C5841" i="2"/>
  <c r="D5841" i="2" s="1"/>
  <c r="C5904" i="2"/>
  <c r="D5904" i="2" s="1"/>
  <c r="C5922" i="2"/>
  <c r="D5922" i="2" s="1"/>
  <c r="C5931" i="2"/>
  <c r="D5931" i="2" s="1"/>
  <c r="C5947" i="2"/>
  <c r="D5947" i="2" s="1"/>
  <c r="C5955" i="2"/>
  <c r="D5955" i="2" s="1"/>
  <c r="C5963" i="2"/>
  <c r="D5963" i="2" s="1"/>
  <c r="C5971" i="2"/>
  <c r="D5971" i="2" s="1"/>
  <c r="C5979" i="2"/>
  <c r="D5979" i="2" s="1"/>
  <c r="C5987" i="2"/>
  <c r="D5987" i="2" s="1"/>
  <c r="C5995" i="2"/>
  <c r="D5995" i="2" s="1"/>
  <c r="C6066" i="2"/>
  <c r="D6066" i="2" s="1"/>
  <c r="C6074" i="2"/>
  <c r="D6074" i="2" s="1"/>
  <c r="C6082" i="2"/>
  <c r="D6082" i="2" s="1"/>
  <c r="C6098" i="2"/>
  <c r="D6098" i="2" s="1"/>
  <c r="C5977" i="2"/>
  <c r="D5977" i="2" s="1"/>
  <c r="C5920" i="2"/>
  <c r="D5920" i="2" s="1"/>
  <c r="C5985" i="2"/>
  <c r="D5985" i="2" s="1"/>
  <c r="C5929" i="2"/>
  <c r="D5929" i="2" s="1"/>
  <c r="C5993" i="2"/>
  <c r="D5993" i="2" s="1"/>
  <c r="C5937" i="2"/>
  <c r="D5937" i="2" s="1"/>
  <c r="C6064" i="2"/>
  <c r="D6064" i="2" s="1"/>
  <c r="C5945" i="2"/>
  <c r="D5945" i="2" s="1"/>
  <c r="C6072" i="2"/>
  <c r="D6072" i="2" s="1"/>
  <c r="C5801" i="2"/>
  <c r="D5801" i="2" s="1"/>
  <c r="C5953" i="2"/>
  <c r="D5953" i="2" s="1"/>
  <c r="C6080" i="2"/>
  <c r="D6080" i="2" s="1"/>
  <c r="C5833" i="2"/>
  <c r="D5833" i="2" s="1"/>
  <c r="C5961" i="2"/>
  <c r="D5961" i="2" s="1"/>
  <c r="C6096" i="2"/>
  <c r="D6096" i="2" s="1"/>
  <c r="C5864" i="2"/>
  <c r="D5864" i="2" s="1"/>
  <c r="C5969" i="2"/>
  <c r="D5969" i="2" s="1"/>
  <c r="C658" i="2"/>
  <c r="D658" i="2" s="1"/>
  <c r="C659" i="2"/>
  <c r="D659" i="2" s="1"/>
  <c r="C719" i="2"/>
  <c r="D719" i="2" s="1"/>
  <c r="C714" i="2"/>
  <c r="D714" i="2" s="1"/>
  <c r="C738" i="2"/>
  <c r="D738" i="2" s="1"/>
  <c r="C746" i="2"/>
  <c r="D746" i="2" s="1"/>
  <c r="C717" i="2"/>
  <c r="D717" i="2" s="1"/>
  <c r="C745" i="2"/>
  <c r="D745" i="2" s="1"/>
  <c r="C718" i="2"/>
  <c r="D718" i="2" s="1"/>
  <c r="C789" i="2"/>
  <c r="D789" i="2" s="1"/>
  <c r="C327" i="2"/>
  <c r="D327" i="2" s="1"/>
  <c r="C739" i="2"/>
  <c r="D739" i="2" s="1"/>
  <c r="C790" i="2"/>
  <c r="D790" i="2" s="1"/>
  <c r="C740" i="2"/>
  <c r="D740" i="2" s="1"/>
  <c r="C783" i="2"/>
  <c r="D783" i="2" s="1"/>
  <c r="C791" i="2"/>
  <c r="D791" i="2" s="1"/>
  <c r="C660" i="2"/>
  <c r="D660" i="2" s="1"/>
  <c r="C741" i="2"/>
  <c r="D741" i="2" s="1"/>
  <c r="C784" i="2"/>
  <c r="D784" i="2" s="1"/>
  <c r="C792" i="2"/>
  <c r="D792" i="2" s="1"/>
  <c r="C713" i="2"/>
  <c r="D713" i="2" s="1"/>
  <c r="C742" i="2"/>
  <c r="D742" i="2" s="1"/>
  <c r="C785" i="2"/>
  <c r="D785" i="2" s="1"/>
  <c r="C715" i="2"/>
  <c r="D715" i="2" s="1"/>
  <c r="C743" i="2"/>
  <c r="D743" i="2" s="1"/>
  <c r="C744" i="2"/>
  <c r="D744" i="2" s="1"/>
  <c r="C716" i="2"/>
  <c r="D716" i="2" s="1"/>
  <c r="C765" i="2"/>
  <c r="D765" i="2" s="1"/>
  <c r="C766" i="2"/>
  <c r="D766" i="2" s="1"/>
  <c r="C767" i="2"/>
  <c r="D767" i="2" s="1"/>
  <c r="C5526" i="2"/>
  <c r="D5526" i="2" s="1"/>
  <c r="C5534" i="2"/>
  <c r="D5534" i="2" s="1"/>
  <c r="C5542" i="2"/>
  <c r="D5542" i="2" s="1"/>
  <c r="C5550" i="2"/>
  <c r="D5550" i="2" s="1"/>
  <c r="C5527" i="2"/>
  <c r="D5527" i="2" s="1"/>
  <c r="C5535" i="2"/>
  <c r="D5535" i="2" s="1"/>
  <c r="C5543" i="2"/>
  <c r="D5543" i="2" s="1"/>
  <c r="C5551" i="2"/>
  <c r="D5551" i="2" s="1"/>
  <c r="C5528" i="2"/>
  <c r="D5528" i="2" s="1"/>
  <c r="C5536" i="2"/>
  <c r="D5536" i="2" s="1"/>
  <c r="C5544" i="2"/>
  <c r="D5544" i="2" s="1"/>
  <c r="C5529" i="2"/>
  <c r="D5529" i="2" s="1"/>
  <c r="C5537" i="2"/>
  <c r="D5537" i="2" s="1"/>
  <c r="C5545" i="2"/>
  <c r="D5545" i="2" s="1"/>
  <c r="C5530" i="2"/>
  <c r="D5530" i="2" s="1"/>
  <c r="C5538" i="2"/>
  <c r="D5538" i="2" s="1"/>
  <c r="C5546" i="2"/>
  <c r="D5546" i="2" s="1"/>
  <c r="C5531" i="2"/>
  <c r="D5531" i="2" s="1"/>
  <c r="C5539" i="2"/>
  <c r="D5539" i="2" s="1"/>
  <c r="C5547" i="2"/>
  <c r="D5547" i="2" s="1"/>
  <c r="C5532" i="2"/>
  <c r="D5532" i="2" s="1"/>
  <c r="C5540" i="2"/>
  <c r="D5540" i="2" s="1"/>
  <c r="C5548" i="2"/>
  <c r="D5548" i="2" s="1"/>
  <c r="C5525" i="2"/>
  <c r="D5525" i="2" s="1"/>
  <c r="C5533" i="2"/>
  <c r="D5533" i="2" s="1"/>
  <c r="C5541" i="2"/>
  <c r="D5541" i="2" s="1"/>
  <c r="C5549" i="2"/>
  <c r="D5549" i="2" s="1"/>
  <c r="C23" i="2"/>
  <c r="D23" i="2" s="1"/>
  <c r="C32" i="2"/>
  <c r="D32" i="2" s="1"/>
  <c r="C43" i="2"/>
  <c r="D43" i="2" s="1"/>
  <c r="C49" i="2"/>
  <c r="D49" i="2" s="1"/>
  <c r="C57" i="2"/>
  <c r="D57" i="2" s="1"/>
  <c r="C120" i="2"/>
  <c r="D120" i="2" s="1"/>
  <c r="C128" i="2"/>
  <c r="D128" i="2" s="1"/>
  <c r="C136" i="2"/>
  <c r="D136" i="2" s="1"/>
  <c r="C328" i="2"/>
  <c r="D328" i="2" s="1"/>
  <c r="C336" i="2"/>
  <c r="D336" i="2" s="1"/>
  <c r="C344" i="2"/>
  <c r="D344" i="2" s="1"/>
  <c r="C352" i="2"/>
  <c r="D352" i="2" s="1"/>
  <c r="C360" i="2"/>
  <c r="D360" i="2" s="1"/>
  <c r="C368" i="2"/>
  <c r="D368" i="2" s="1"/>
  <c r="C376" i="2"/>
  <c r="D376" i="2" s="1"/>
  <c r="C384" i="2"/>
  <c r="D384" i="2" s="1"/>
  <c r="C392" i="2"/>
  <c r="D392" i="2" s="1"/>
  <c r="C400" i="2"/>
  <c r="D400" i="2" s="1"/>
  <c r="C544" i="2"/>
  <c r="D544" i="2" s="1"/>
  <c r="C552" i="2"/>
  <c r="D552" i="2" s="1"/>
  <c r="C560" i="2"/>
  <c r="D560" i="2" s="1"/>
  <c r="C568" i="2"/>
  <c r="D568" i="2" s="1"/>
  <c r="C24" i="2"/>
  <c r="D24" i="2" s="1"/>
  <c r="C25" i="2"/>
  <c r="D25" i="2" s="1"/>
  <c r="C33" i="2"/>
  <c r="D33" i="2" s="1"/>
  <c r="C38" i="2"/>
  <c r="D38" i="2" s="1"/>
  <c r="C44" i="2"/>
  <c r="D44" i="2" s="1"/>
  <c r="C50" i="2"/>
  <c r="D50" i="2" s="1"/>
  <c r="C58" i="2"/>
  <c r="D58" i="2" s="1"/>
  <c r="C121" i="2"/>
  <c r="D121" i="2" s="1"/>
  <c r="C129" i="2"/>
  <c r="D129" i="2" s="1"/>
  <c r="C137" i="2"/>
  <c r="D137" i="2" s="1"/>
  <c r="C329" i="2"/>
  <c r="D329" i="2" s="1"/>
  <c r="C337" i="2"/>
  <c r="D337" i="2" s="1"/>
  <c r="C345" i="2"/>
  <c r="D345" i="2" s="1"/>
  <c r="C353" i="2"/>
  <c r="D353" i="2" s="1"/>
  <c r="C361" i="2"/>
  <c r="D361" i="2" s="1"/>
  <c r="C369" i="2"/>
  <c r="D369" i="2" s="1"/>
  <c r="C377" i="2"/>
  <c r="D377" i="2" s="1"/>
  <c r="C385" i="2"/>
  <c r="D385" i="2" s="1"/>
  <c r="C393" i="2"/>
  <c r="D393" i="2" s="1"/>
  <c r="C401" i="2"/>
  <c r="D401" i="2" s="1"/>
  <c r="C545" i="2"/>
  <c r="D545" i="2" s="1"/>
  <c r="C553" i="2"/>
  <c r="D553" i="2" s="1"/>
  <c r="C561" i="2"/>
  <c r="D561" i="2" s="1"/>
  <c r="C569" i="2"/>
  <c r="D569" i="2" s="1"/>
  <c r="C22" i="2"/>
  <c r="D22" i="2" s="1"/>
  <c r="C26" i="2"/>
  <c r="D26" i="2" s="1"/>
  <c r="C34" i="2"/>
  <c r="D34" i="2" s="1"/>
  <c r="C39" i="2"/>
  <c r="D39" i="2" s="1"/>
  <c r="C45" i="2"/>
  <c r="D45" i="2" s="1"/>
  <c r="C51" i="2"/>
  <c r="D51" i="2" s="1"/>
  <c r="C59" i="2"/>
  <c r="D59" i="2" s="1"/>
  <c r="C122" i="2"/>
  <c r="D122" i="2" s="1"/>
  <c r="C130" i="2"/>
  <c r="D130" i="2" s="1"/>
  <c r="C138" i="2"/>
  <c r="D138" i="2" s="1"/>
  <c r="C330" i="2"/>
  <c r="D330" i="2" s="1"/>
  <c r="C338" i="2"/>
  <c r="D338" i="2" s="1"/>
  <c r="C346" i="2"/>
  <c r="D346" i="2" s="1"/>
  <c r="C354" i="2"/>
  <c r="D354" i="2" s="1"/>
  <c r="C362" i="2"/>
  <c r="D362" i="2" s="1"/>
  <c r="C370" i="2"/>
  <c r="D370" i="2" s="1"/>
  <c r="C378" i="2"/>
  <c r="D378" i="2" s="1"/>
  <c r="C386" i="2"/>
  <c r="D386" i="2" s="1"/>
  <c r="C394" i="2"/>
  <c r="D394" i="2" s="1"/>
  <c r="C402" i="2"/>
  <c r="D402" i="2" s="1"/>
  <c r="C546" i="2"/>
  <c r="D546" i="2" s="1"/>
  <c r="C554" i="2"/>
  <c r="D554" i="2" s="1"/>
  <c r="C562" i="2"/>
  <c r="D562" i="2" s="1"/>
  <c r="C570" i="2"/>
  <c r="D570" i="2" s="1"/>
  <c r="C634" i="2"/>
  <c r="D634" i="2" s="1"/>
  <c r="C642" i="2"/>
  <c r="D642" i="2" s="1"/>
  <c r="C27" i="2"/>
  <c r="D27" i="2" s="1"/>
  <c r="C35" i="2"/>
  <c r="D35" i="2" s="1"/>
  <c r="C40" i="2"/>
  <c r="D40" i="2" s="1"/>
  <c r="C46" i="2"/>
  <c r="D46" i="2" s="1"/>
  <c r="C52" i="2"/>
  <c r="D52" i="2" s="1"/>
  <c r="C60" i="2"/>
  <c r="D60" i="2" s="1"/>
  <c r="C123" i="2"/>
  <c r="D123" i="2" s="1"/>
  <c r="C131" i="2"/>
  <c r="D131" i="2" s="1"/>
  <c r="C139" i="2"/>
  <c r="D139" i="2" s="1"/>
  <c r="C331" i="2"/>
  <c r="D331" i="2" s="1"/>
  <c r="C339" i="2"/>
  <c r="D339" i="2" s="1"/>
  <c r="C347" i="2"/>
  <c r="D347" i="2" s="1"/>
  <c r="C355" i="2"/>
  <c r="D355" i="2" s="1"/>
  <c r="C363" i="2"/>
  <c r="D363" i="2" s="1"/>
  <c r="C371" i="2"/>
  <c r="D371" i="2" s="1"/>
  <c r="C379" i="2"/>
  <c r="D379" i="2" s="1"/>
  <c r="C387" i="2"/>
  <c r="D387" i="2" s="1"/>
  <c r="C395" i="2"/>
  <c r="D395" i="2" s="1"/>
  <c r="C403" i="2"/>
  <c r="D403" i="2" s="1"/>
  <c r="C547" i="2"/>
  <c r="D547" i="2" s="1"/>
  <c r="C555" i="2"/>
  <c r="D555" i="2" s="1"/>
  <c r="C563" i="2"/>
  <c r="D563" i="2" s="1"/>
  <c r="C571" i="2"/>
  <c r="D571" i="2" s="1"/>
  <c r="C635" i="2"/>
  <c r="D635" i="2" s="1"/>
  <c r="C643" i="2"/>
  <c r="D643" i="2" s="1"/>
  <c r="C28" i="2"/>
  <c r="D28" i="2" s="1"/>
  <c r="C36" i="2"/>
  <c r="D36" i="2" s="1"/>
  <c r="C41" i="2"/>
  <c r="D41" i="2" s="1"/>
  <c r="C47" i="2"/>
  <c r="D47" i="2" s="1"/>
  <c r="C53" i="2"/>
  <c r="D53" i="2" s="1"/>
  <c r="C61" i="2"/>
  <c r="D61" i="2" s="1"/>
  <c r="C124" i="2"/>
  <c r="D124" i="2" s="1"/>
  <c r="C132" i="2"/>
  <c r="D132" i="2" s="1"/>
  <c r="C332" i="2"/>
  <c r="D332" i="2" s="1"/>
  <c r="C340" i="2"/>
  <c r="D340" i="2" s="1"/>
  <c r="C348" i="2"/>
  <c r="D348" i="2" s="1"/>
  <c r="C356" i="2"/>
  <c r="D356" i="2" s="1"/>
  <c r="C364" i="2"/>
  <c r="D364" i="2" s="1"/>
  <c r="C372" i="2"/>
  <c r="D372" i="2" s="1"/>
  <c r="C380" i="2"/>
  <c r="D380" i="2" s="1"/>
  <c r="C388" i="2"/>
  <c r="D388" i="2" s="1"/>
  <c r="C396" i="2"/>
  <c r="D396" i="2" s="1"/>
  <c r="C404" i="2"/>
  <c r="D404" i="2" s="1"/>
  <c r="C548" i="2"/>
  <c r="D548" i="2" s="1"/>
  <c r="C556" i="2"/>
  <c r="D556" i="2" s="1"/>
  <c r="C564" i="2"/>
  <c r="D564" i="2" s="1"/>
  <c r="C29" i="2"/>
  <c r="D29" i="2" s="1"/>
  <c r="C54" i="2"/>
  <c r="D54" i="2" s="1"/>
  <c r="C62" i="2"/>
  <c r="D62" i="2" s="1"/>
  <c r="C125" i="2"/>
  <c r="D125" i="2" s="1"/>
  <c r="C133" i="2"/>
  <c r="D133" i="2" s="1"/>
  <c r="C333" i="2"/>
  <c r="D333" i="2" s="1"/>
  <c r="C341" i="2"/>
  <c r="D341" i="2" s="1"/>
  <c r="C349" i="2"/>
  <c r="D349" i="2" s="1"/>
  <c r="C357" i="2"/>
  <c r="D357" i="2" s="1"/>
  <c r="C365" i="2"/>
  <c r="D365" i="2" s="1"/>
  <c r="C373" i="2"/>
  <c r="D373" i="2" s="1"/>
  <c r="C381" i="2"/>
  <c r="D381" i="2" s="1"/>
  <c r="C389" i="2"/>
  <c r="D389" i="2" s="1"/>
  <c r="C397" i="2"/>
  <c r="D397" i="2" s="1"/>
  <c r="C541" i="2"/>
  <c r="D541" i="2" s="1"/>
  <c r="C549" i="2"/>
  <c r="D549" i="2" s="1"/>
  <c r="C557" i="2"/>
  <c r="D557" i="2" s="1"/>
  <c r="C565" i="2"/>
  <c r="D565" i="2" s="1"/>
  <c r="C30" i="2"/>
  <c r="D30" i="2" s="1"/>
  <c r="C37" i="2"/>
  <c r="D37" i="2" s="1"/>
  <c r="C42" i="2"/>
  <c r="D42" i="2" s="1"/>
  <c r="C55" i="2"/>
  <c r="D55" i="2" s="1"/>
  <c r="C118" i="2"/>
  <c r="D118" i="2" s="1"/>
  <c r="C126" i="2"/>
  <c r="D126" i="2" s="1"/>
  <c r="C134" i="2"/>
  <c r="D134" i="2" s="1"/>
  <c r="C334" i="2"/>
  <c r="D334" i="2" s="1"/>
  <c r="C342" i="2"/>
  <c r="D342" i="2" s="1"/>
  <c r="C350" i="2"/>
  <c r="D350" i="2" s="1"/>
  <c r="C358" i="2"/>
  <c r="D358" i="2" s="1"/>
  <c r="C366" i="2"/>
  <c r="D366" i="2" s="1"/>
  <c r="C374" i="2"/>
  <c r="D374" i="2" s="1"/>
  <c r="C382" i="2"/>
  <c r="D382" i="2" s="1"/>
  <c r="C390" i="2"/>
  <c r="D390" i="2" s="1"/>
  <c r="C398" i="2"/>
  <c r="D398" i="2" s="1"/>
  <c r="C542" i="2"/>
  <c r="D542" i="2" s="1"/>
  <c r="C550" i="2"/>
  <c r="D550" i="2" s="1"/>
  <c r="C558" i="2"/>
  <c r="D558" i="2" s="1"/>
  <c r="C566" i="2"/>
  <c r="D566" i="2" s="1"/>
  <c r="C574" i="2"/>
  <c r="D574" i="2" s="1"/>
  <c r="C638" i="2"/>
  <c r="D638" i="2" s="1"/>
  <c r="C646" i="2"/>
  <c r="D646" i="2" s="1"/>
  <c r="C730" i="2"/>
  <c r="D730" i="2" s="1"/>
  <c r="C119" i="2"/>
  <c r="D119" i="2" s="1"/>
  <c r="C375" i="2"/>
  <c r="D375" i="2" s="1"/>
  <c r="C567" i="2"/>
  <c r="D567" i="2" s="1"/>
  <c r="C636" i="2"/>
  <c r="D636" i="2" s="1"/>
  <c r="C127" i="2"/>
  <c r="D127" i="2" s="1"/>
  <c r="C383" i="2"/>
  <c r="D383" i="2" s="1"/>
  <c r="C575" i="2"/>
  <c r="D575" i="2" s="1"/>
  <c r="C637" i="2"/>
  <c r="D637" i="2" s="1"/>
  <c r="C135" i="2"/>
  <c r="D135" i="2" s="1"/>
  <c r="C391" i="2"/>
  <c r="D391" i="2" s="1"/>
  <c r="C729" i="2"/>
  <c r="D729" i="2" s="1"/>
  <c r="C31" i="2"/>
  <c r="D31" i="2" s="1"/>
  <c r="C335" i="2"/>
  <c r="D335" i="2" s="1"/>
  <c r="C399" i="2"/>
  <c r="D399" i="2" s="1"/>
  <c r="C731" i="2"/>
  <c r="D731" i="2" s="1"/>
  <c r="C343" i="2"/>
  <c r="D343" i="2" s="1"/>
  <c r="C644" i="2"/>
  <c r="D644" i="2" s="1"/>
  <c r="C732" i="2"/>
  <c r="D732" i="2" s="1"/>
  <c r="C351" i="2"/>
  <c r="D351" i="2" s="1"/>
  <c r="C543" i="2"/>
  <c r="D543" i="2" s="1"/>
  <c r="C645" i="2"/>
  <c r="D645" i="2" s="1"/>
  <c r="C733" i="2"/>
  <c r="D733" i="2" s="1"/>
  <c r="C48" i="2"/>
  <c r="D48" i="2" s="1"/>
  <c r="C359" i="2"/>
  <c r="D359" i="2" s="1"/>
  <c r="C551" i="2"/>
  <c r="D551" i="2" s="1"/>
  <c r="C734" i="2"/>
  <c r="D734" i="2" s="1"/>
  <c r="C56" i="2"/>
  <c r="D56" i="2" s="1"/>
  <c r="C367" i="2"/>
  <c r="D367" i="2" s="1"/>
  <c r="C559" i="2"/>
  <c r="D559" i="2" s="1"/>
  <c r="C633" i="2"/>
  <c r="D633" i="2" s="1"/>
  <c r="C5616" i="2"/>
  <c r="D5616" i="2" s="1"/>
  <c r="C5640" i="2"/>
  <c r="D5640" i="2" s="1"/>
  <c r="C5614" i="2"/>
  <c r="D5614" i="2" s="1"/>
  <c r="C5615" i="2"/>
  <c r="D5615" i="2" s="1"/>
  <c r="C2774" i="2"/>
  <c r="D2774" i="2" s="1"/>
  <c r="C2856" i="2"/>
  <c r="D2856" i="2" s="1"/>
  <c r="C2978" i="2"/>
  <c r="D2978" i="2" s="1"/>
  <c r="C2988" i="2"/>
  <c r="D2988" i="2" s="1"/>
  <c r="C2996" i="2"/>
  <c r="D2996" i="2" s="1"/>
  <c r="C3004" i="2"/>
  <c r="D3004" i="2" s="1"/>
  <c r="C3012" i="2"/>
  <c r="D3012" i="2" s="1"/>
  <c r="C3832" i="2"/>
  <c r="D3832" i="2" s="1"/>
  <c r="C3841" i="2"/>
  <c r="D3841" i="2" s="1"/>
  <c r="C2775" i="2"/>
  <c r="D2775" i="2" s="1"/>
  <c r="C2857" i="2"/>
  <c r="D2857" i="2" s="1"/>
  <c r="C2979" i="2"/>
  <c r="D2979" i="2" s="1"/>
  <c r="C2989" i="2"/>
  <c r="D2989" i="2" s="1"/>
  <c r="C2997" i="2"/>
  <c r="D2997" i="2" s="1"/>
  <c r="C3005" i="2"/>
  <c r="D3005" i="2" s="1"/>
  <c r="C3013" i="2"/>
  <c r="D3013" i="2" s="1"/>
  <c r="C3833" i="2"/>
  <c r="D3833" i="2" s="1"/>
  <c r="C3842" i="2"/>
  <c r="D3842" i="2" s="1"/>
  <c r="C2754" i="2"/>
  <c r="D2754" i="2" s="1"/>
  <c r="C2776" i="2"/>
  <c r="D2776" i="2" s="1"/>
  <c r="C2858" i="2"/>
  <c r="D2858" i="2" s="1"/>
  <c r="C2980" i="2"/>
  <c r="D2980" i="2" s="1"/>
  <c r="C2990" i="2"/>
  <c r="D2990" i="2" s="1"/>
  <c r="C2998" i="2"/>
  <c r="D2998" i="2" s="1"/>
  <c r="C3006" i="2"/>
  <c r="D3006" i="2" s="1"/>
  <c r="C3014" i="2"/>
  <c r="D3014" i="2" s="1"/>
  <c r="C3834" i="2"/>
  <c r="D3834" i="2" s="1"/>
  <c r="C3843" i="2"/>
  <c r="D3843" i="2" s="1"/>
  <c r="C2755" i="2"/>
  <c r="D2755" i="2" s="1"/>
  <c r="C2777" i="2"/>
  <c r="D2777" i="2" s="1"/>
  <c r="C2859" i="2"/>
  <c r="D2859" i="2" s="1"/>
  <c r="C2981" i="2"/>
  <c r="D2981" i="2" s="1"/>
  <c r="C2991" i="2"/>
  <c r="D2991" i="2" s="1"/>
  <c r="C2999" i="2"/>
  <c r="D2999" i="2" s="1"/>
  <c r="C3007" i="2"/>
  <c r="D3007" i="2" s="1"/>
  <c r="C3015" i="2"/>
  <c r="D3015" i="2" s="1"/>
  <c r="C3835" i="2"/>
  <c r="D3835" i="2" s="1"/>
  <c r="C3844" i="2"/>
  <c r="D3844" i="2" s="1"/>
  <c r="C2756" i="2"/>
  <c r="D2756" i="2" s="1"/>
  <c r="C2778" i="2"/>
  <c r="D2778" i="2" s="1"/>
  <c r="C2860" i="2"/>
  <c r="D2860" i="2" s="1"/>
  <c r="C2982" i="2"/>
  <c r="D2982" i="2" s="1"/>
  <c r="C2992" i="2"/>
  <c r="D2992" i="2" s="1"/>
  <c r="C3000" i="2"/>
  <c r="D3000" i="2" s="1"/>
  <c r="C3008" i="2"/>
  <c r="D3008" i="2" s="1"/>
  <c r="C3016" i="2"/>
  <c r="D3016" i="2" s="1"/>
  <c r="C3837" i="2"/>
  <c r="D3837" i="2" s="1"/>
  <c r="C3845" i="2"/>
  <c r="D3845" i="2" s="1"/>
  <c r="C2757" i="2"/>
  <c r="D2757" i="2" s="1"/>
  <c r="C2779" i="2"/>
  <c r="D2779" i="2" s="1"/>
  <c r="C2975" i="2"/>
  <c r="D2975" i="2" s="1"/>
  <c r="C2985" i="2"/>
  <c r="D2985" i="2" s="1"/>
  <c r="C2993" i="2"/>
  <c r="D2993" i="2" s="1"/>
  <c r="C3001" i="2"/>
  <c r="D3001" i="2" s="1"/>
  <c r="C3009" i="2"/>
  <c r="D3009" i="2" s="1"/>
  <c r="C3253" i="2"/>
  <c r="D3253" i="2" s="1"/>
  <c r="C3838" i="2"/>
  <c r="D3838" i="2" s="1"/>
  <c r="C2758" i="2"/>
  <c r="D2758" i="2" s="1"/>
  <c r="C2854" i="2"/>
  <c r="D2854" i="2" s="1"/>
  <c r="C2976" i="2"/>
  <c r="D2976" i="2" s="1"/>
  <c r="C2986" i="2"/>
  <c r="D2986" i="2" s="1"/>
  <c r="C2994" i="2"/>
  <c r="D2994" i="2" s="1"/>
  <c r="C3002" i="2"/>
  <c r="D3002" i="2" s="1"/>
  <c r="C3010" i="2"/>
  <c r="D3010" i="2" s="1"/>
  <c r="C3830" i="2"/>
  <c r="D3830" i="2" s="1"/>
  <c r="C3839" i="2"/>
  <c r="D3839" i="2" s="1"/>
  <c r="C3831" i="2"/>
  <c r="D3831" i="2" s="1"/>
  <c r="C2759" i="2"/>
  <c r="D2759" i="2" s="1"/>
  <c r="C3840" i="2"/>
  <c r="D3840" i="2" s="1"/>
  <c r="C2855" i="2"/>
  <c r="D2855" i="2" s="1"/>
  <c r="C2977" i="2"/>
  <c r="D2977" i="2" s="1"/>
  <c r="C2987" i="2"/>
  <c r="D2987" i="2" s="1"/>
  <c r="C3003" i="2"/>
  <c r="D3003" i="2" s="1"/>
  <c r="C3011" i="2"/>
  <c r="D3011" i="2" s="1"/>
  <c r="C2995" i="2"/>
  <c r="D2995" i="2" s="1"/>
  <c r="C5630" i="2"/>
  <c r="D5630" i="2" s="1"/>
  <c r="C5631" i="2"/>
  <c r="D5631" i="2" s="1"/>
  <c r="C5632" i="2"/>
  <c r="D5632" i="2" s="1"/>
  <c r="C5563" i="2"/>
  <c r="D5563" i="2" s="1"/>
  <c r="C5595" i="2"/>
  <c r="D5595" i="2" s="1"/>
  <c r="C5635" i="2"/>
  <c r="D5635" i="2" s="1"/>
  <c r="C5596" i="2"/>
  <c r="D5596" i="2" s="1"/>
  <c r="C5628" i="2"/>
  <c r="D5628" i="2" s="1"/>
  <c r="C5753" i="2"/>
  <c r="D5753" i="2" s="1"/>
  <c r="C6278" i="2"/>
  <c r="D6278" i="2" s="1"/>
  <c r="C6286" i="2"/>
  <c r="D6286" i="2" s="1"/>
  <c r="C6294" i="2"/>
  <c r="D6294" i="2" s="1"/>
  <c r="C6302" i="2"/>
  <c r="D6302" i="2" s="1"/>
  <c r="C6397" i="2"/>
  <c r="D6397" i="2" s="1"/>
  <c r="C6405" i="2"/>
  <c r="D6405" i="2" s="1"/>
  <c r="C6412" i="2"/>
  <c r="D6412" i="2" s="1"/>
  <c r="C6417" i="2"/>
  <c r="D6417" i="2" s="1"/>
  <c r="C6424" i="2"/>
  <c r="D6424" i="2" s="1"/>
  <c r="C6432" i="2"/>
  <c r="D6432" i="2" s="1"/>
  <c r="C6436" i="2"/>
  <c r="D6436" i="2" s="1"/>
  <c r="C6442" i="2"/>
  <c r="D6442" i="2" s="1"/>
  <c r="C6279" i="2"/>
  <c r="D6279" i="2" s="1"/>
  <c r="C6287" i="2"/>
  <c r="D6287" i="2" s="1"/>
  <c r="C6295" i="2"/>
  <c r="D6295" i="2" s="1"/>
  <c r="C6303" i="2"/>
  <c r="D6303" i="2" s="1"/>
  <c r="C6398" i="2"/>
  <c r="D6398" i="2" s="1"/>
  <c r="C6406" i="2"/>
  <c r="D6406" i="2" s="1"/>
  <c r="C6425" i="2"/>
  <c r="D6425" i="2" s="1"/>
  <c r="C6433" i="2"/>
  <c r="D6433" i="2" s="1"/>
  <c r="C6437" i="2"/>
  <c r="D6437" i="2" s="1"/>
  <c r="C6443" i="2"/>
  <c r="D6443" i="2" s="1"/>
  <c r="C6101" i="2"/>
  <c r="D6101" i="2" s="1"/>
  <c r="C6280" i="2"/>
  <c r="D6280" i="2" s="1"/>
  <c r="C6288" i="2"/>
  <c r="D6288" i="2" s="1"/>
  <c r="C6296" i="2"/>
  <c r="D6296" i="2" s="1"/>
  <c r="C6304" i="2"/>
  <c r="D6304" i="2" s="1"/>
  <c r="C6399" i="2"/>
  <c r="D6399" i="2" s="1"/>
  <c r="C6407" i="2"/>
  <c r="D6407" i="2" s="1"/>
  <c r="C6418" i="2"/>
  <c r="D6418" i="2" s="1"/>
  <c r="C6426" i="2"/>
  <c r="D6426" i="2" s="1"/>
  <c r="C6438" i="2"/>
  <c r="D6438" i="2" s="1"/>
  <c r="C6447" i="2"/>
  <c r="D6447" i="2" s="1"/>
  <c r="C6450" i="2"/>
  <c r="D6450" i="2" s="1"/>
  <c r="C6458" i="2"/>
  <c r="D6458" i="2" s="1"/>
  <c r="C6463" i="2"/>
  <c r="D6463" i="2" s="1"/>
  <c r="C6471" i="2"/>
  <c r="D6471" i="2" s="1"/>
  <c r="C6478" i="2"/>
  <c r="D6478" i="2" s="1"/>
  <c r="C6498" i="2"/>
  <c r="D6498" i="2" s="1"/>
  <c r="C6499" i="2"/>
  <c r="D6499" i="2" s="1"/>
  <c r="C6504" i="2"/>
  <c r="D6504" i="2" s="1"/>
  <c r="C6512" i="2"/>
  <c r="D6512" i="2" s="1"/>
  <c r="C6520" i="2"/>
  <c r="D6520" i="2" s="1"/>
  <c r="C6534" i="2"/>
  <c r="D6534" i="2" s="1"/>
  <c r="C6542" i="2"/>
  <c r="D6542" i="2" s="1"/>
  <c r="C6102" i="2"/>
  <c r="D6102" i="2" s="1"/>
  <c r="C6281" i="2"/>
  <c r="D6281" i="2" s="1"/>
  <c r="C6289" i="2"/>
  <c r="D6289" i="2" s="1"/>
  <c r="C6297" i="2"/>
  <c r="D6297" i="2" s="1"/>
  <c r="C6305" i="2"/>
  <c r="D6305" i="2" s="1"/>
  <c r="C6400" i="2"/>
  <c r="D6400" i="2" s="1"/>
  <c r="C6408" i="2"/>
  <c r="D6408" i="2" s="1"/>
  <c r="C6413" i="2"/>
  <c r="D6413" i="2" s="1"/>
  <c r="C6419" i="2"/>
  <c r="D6419" i="2" s="1"/>
  <c r="C6427" i="2"/>
  <c r="D6427" i="2" s="1"/>
  <c r="C6434" i="2"/>
  <c r="D6434" i="2" s="1"/>
  <c r="C6444" i="2"/>
  <c r="D6444" i="2" s="1"/>
  <c r="C6451" i="2"/>
  <c r="D6451" i="2" s="1"/>
  <c r="C6464" i="2"/>
  <c r="D6464" i="2" s="1"/>
  <c r="C6472" i="2"/>
  <c r="D6472" i="2" s="1"/>
  <c r="C6479" i="2"/>
  <c r="D6479" i="2" s="1"/>
  <c r="C6484" i="2"/>
  <c r="D6484" i="2" s="1"/>
  <c r="C6489" i="2"/>
  <c r="D6489" i="2" s="1"/>
  <c r="C6500" i="2"/>
  <c r="D6500" i="2" s="1"/>
  <c r="C6505" i="2"/>
  <c r="D6505" i="2" s="1"/>
  <c r="C6513" i="2"/>
  <c r="D6513" i="2" s="1"/>
  <c r="C6521" i="2"/>
  <c r="D6521" i="2" s="1"/>
  <c r="C6103" i="2"/>
  <c r="D6103" i="2" s="1"/>
  <c r="C6282" i="2"/>
  <c r="D6282" i="2" s="1"/>
  <c r="C6290" i="2"/>
  <c r="D6290" i="2" s="1"/>
  <c r="C6298" i="2"/>
  <c r="D6298" i="2" s="1"/>
  <c r="C6306" i="2"/>
  <c r="D6306" i="2" s="1"/>
  <c r="C6401" i="2"/>
  <c r="D6401" i="2" s="1"/>
  <c r="C6409" i="2"/>
  <c r="D6409" i="2" s="1"/>
  <c r="C6414" i="2"/>
  <c r="D6414" i="2" s="1"/>
  <c r="C6420" i="2"/>
  <c r="D6420" i="2" s="1"/>
  <c r="C6428" i="2"/>
  <c r="D6428" i="2" s="1"/>
  <c r="C6439" i="2"/>
  <c r="D6439" i="2" s="1"/>
  <c r="C6445" i="2"/>
  <c r="D6445" i="2" s="1"/>
  <c r="C6452" i="2"/>
  <c r="D6452" i="2" s="1"/>
  <c r="C6465" i="2"/>
  <c r="D6465" i="2" s="1"/>
  <c r="C6480" i="2"/>
  <c r="D6480" i="2" s="1"/>
  <c r="C6485" i="2"/>
  <c r="D6485" i="2" s="1"/>
  <c r="C6490" i="2"/>
  <c r="D6490" i="2" s="1"/>
  <c r="C6495" i="2"/>
  <c r="D6495" i="2" s="1"/>
  <c r="C6501" i="2"/>
  <c r="D6501" i="2" s="1"/>
  <c r="C6506" i="2"/>
  <c r="D6506" i="2" s="1"/>
  <c r="C6284" i="2"/>
  <c r="D6284" i="2" s="1"/>
  <c r="C6292" i="2"/>
  <c r="D6292" i="2" s="1"/>
  <c r="C6300" i="2"/>
  <c r="D6300" i="2" s="1"/>
  <c r="C6395" i="2"/>
  <c r="D6395" i="2" s="1"/>
  <c r="C6403" i="2"/>
  <c r="D6403" i="2" s="1"/>
  <c r="C6416" i="2"/>
  <c r="D6416" i="2" s="1"/>
  <c r="C6422" i="2"/>
  <c r="D6422" i="2" s="1"/>
  <c r="C6430" i="2"/>
  <c r="D6430" i="2" s="1"/>
  <c r="C6441" i="2"/>
  <c r="D6441" i="2" s="1"/>
  <c r="C6446" i="2"/>
  <c r="D6446" i="2" s="1"/>
  <c r="C6454" i="2"/>
  <c r="D6454" i="2" s="1"/>
  <c r="C6459" i="2"/>
  <c r="D6459" i="2" s="1"/>
  <c r="C6467" i="2"/>
  <c r="D6467" i="2" s="1"/>
  <c r="C6474" i="2"/>
  <c r="D6474" i="2" s="1"/>
  <c r="C6482" i="2"/>
  <c r="D6482" i="2" s="1"/>
  <c r="C6492" i="2"/>
  <c r="D6492" i="2" s="1"/>
  <c r="C6508" i="2"/>
  <c r="D6508" i="2" s="1"/>
  <c r="C6516" i="2"/>
  <c r="D6516" i="2" s="1"/>
  <c r="C6524" i="2"/>
  <c r="D6524" i="2" s="1"/>
  <c r="C6527" i="2"/>
  <c r="D6527" i="2" s="1"/>
  <c r="C6530" i="2"/>
  <c r="D6530" i="2" s="1"/>
  <c r="C6277" i="2"/>
  <c r="D6277" i="2" s="1"/>
  <c r="C6285" i="2"/>
  <c r="D6285" i="2" s="1"/>
  <c r="C6293" i="2"/>
  <c r="D6293" i="2" s="1"/>
  <c r="C6301" i="2"/>
  <c r="D6301" i="2" s="1"/>
  <c r="C6396" i="2"/>
  <c r="D6396" i="2" s="1"/>
  <c r="C6404" i="2"/>
  <c r="D6404" i="2" s="1"/>
  <c r="C6411" i="2"/>
  <c r="D6411" i="2" s="1"/>
  <c r="C6423" i="2"/>
  <c r="D6423" i="2" s="1"/>
  <c r="C6431" i="2"/>
  <c r="D6431" i="2" s="1"/>
  <c r="C6435" i="2"/>
  <c r="D6435" i="2" s="1"/>
  <c r="C6455" i="2"/>
  <c r="D6455" i="2" s="1"/>
  <c r="C6460" i="2"/>
  <c r="D6460" i="2" s="1"/>
  <c r="C6468" i="2"/>
  <c r="D6468" i="2" s="1"/>
  <c r="C6475" i="2"/>
  <c r="D6475" i="2" s="1"/>
  <c r="C6487" i="2"/>
  <c r="D6487" i="2" s="1"/>
  <c r="C6509" i="2"/>
  <c r="D6509" i="2" s="1"/>
  <c r="C6517" i="2"/>
  <c r="D6517" i="2" s="1"/>
  <c r="C6528" i="2"/>
  <c r="D6528" i="2" s="1"/>
  <c r="C6531" i="2"/>
  <c r="D6531" i="2" s="1"/>
  <c r="C6539" i="2"/>
  <c r="D6539" i="2" s="1"/>
  <c r="C6104" i="2"/>
  <c r="D6104" i="2" s="1"/>
  <c r="C6299" i="2"/>
  <c r="D6299" i="2" s="1"/>
  <c r="C6440" i="2"/>
  <c r="D6440" i="2" s="1"/>
  <c r="C6456" i="2"/>
  <c r="D6456" i="2" s="1"/>
  <c r="C6473" i="2"/>
  <c r="D6473" i="2" s="1"/>
  <c r="C6514" i="2"/>
  <c r="D6514" i="2" s="1"/>
  <c r="C6535" i="2"/>
  <c r="D6535" i="2" s="1"/>
  <c r="C6545" i="2"/>
  <c r="D6545" i="2" s="1"/>
  <c r="C6307" i="2"/>
  <c r="D6307" i="2" s="1"/>
  <c r="C6457" i="2"/>
  <c r="D6457" i="2" s="1"/>
  <c r="C6476" i="2"/>
  <c r="D6476" i="2" s="1"/>
  <c r="C6491" i="2"/>
  <c r="D6491" i="2" s="1"/>
  <c r="C6515" i="2"/>
  <c r="D6515" i="2" s="1"/>
  <c r="C6536" i="2"/>
  <c r="D6536" i="2" s="1"/>
  <c r="C6546" i="2"/>
  <c r="D6546" i="2" s="1"/>
  <c r="C5629" i="2"/>
  <c r="D5629" i="2" s="1"/>
  <c r="C6402" i="2"/>
  <c r="D6402" i="2" s="1"/>
  <c r="C6477" i="2"/>
  <c r="D6477" i="2" s="1"/>
  <c r="C6493" i="2"/>
  <c r="D6493" i="2" s="1"/>
  <c r="C6518" i="2"/>
  <c r="D6518" i="2" s="1"/>
  <c r="C6537" i="2"/>
  <c r="D6537" i="2" s="1"/>
  <c r="C6547" i="2"/>
  <c r="D6547" i="2" s="1"/>
  <c r="C6410" i="2"/>
  <c r="D6410" i="2" s="1"/>
  <c r="C6461" i="2"/>
  <c r="D6461" i="2" s="1"/>
  <c r="C6481" i="2"/>
  <c r="D6481" i="2" s="1"/>
  <c r="C6494" i="2"/>
  <c r="D6494" i="2" s="1"/>
  <c r="C6502" i="2"/>
  <c r="D6502" i="2" s="1"/>
  <c r="C6519" i="2"/>
  <c r="D6519" i="2" s="1"/>
  <c r="C6529" i="2"/>
  <c r="D6529" i="2" s="1"/>
  <c r="C6538" i="2"/>
  <c r="D6538" i="2" s="1"/>
  <c r="C6548" i="2"/>
  <c r="D6548" i="2" s="1"/>
  <c r="C6554" i="2"/>
  <c r="D6554" i="2" s="1"/>
  <c r="C6415" i="2"/>
  <c r="D6415" i="2" s="1"/>
  <c r="C6462" i="2"/>
  <c r="D6462" i="2" s="1"/>
  <c r="C6496" i="2"/>
  <c r="D6496" i="2" s="1"/>
  <c r="C6503" i="2"/>
  <c r="D6503" i="2" s="1"/>
  <c r="C6522" i="2"/>
  <c r="D6522" i="2" s="1"/>
  <c r="C6540" i="2"/>
  <c r="D6540" i="2" s="1"/>
  <c r="C6549" i="2"/>
  <c r="D6549" i="2" s="1"/>
  <c r="C6421" i="2"/>
  <c r="D6421" i="2" s="1"/>
  <c r="C6448" i="2"/>
  <c r="D6448" i="2" s="1"/>
  <c r="C6466" i="2"/>
  <c r="D6466" i="2" s="1"/>
  <c r="C6483" i="2"/>
  <c r="D6483" i="2" s="1"/>
  <c r="C6497" i="2"/>
  <c r="D6497" i="2" s="1"/>
  <c r="C6507" i="2"/>
  <c r="D6507" i="2" s="1"/>
  <c r="C6523" i="2"/>
  <c r="D6523" i="2" s="1"/>
  <c r="C6541" i="2"/>
  <c r="D6541" i="2" s="1"/>
  <c r="C6550" i="2"/>
  <c r="D6550" i="2" s="1"/>
  <c r="C6283" i="2"/>
  <c r="D6283" i="2" s="1"/>
  <c r="C6429" i="2"/>
  <c r="D6429" i="2" s="1"/>
  <c r="C6449" i="2"/>
  <c r="D6449" i="2" s="1"/>
  <c r="C6469" i="2"/>
  <c r="D6469" i="2" s="1"/>
  <c r="C6486" i="2"/>
  <c r="D6486" i="2" s="1"/>
  <c r="C6510" i="2"/>
  <c r="D6510" i="2" s="1"/>
  <c r="C6525" i="2"/>
  <c r="D6525" i="2" s="1"/>
  <c r="C6532" i="2"/>
  <c r="D6532" i="2" s="1"/>
  <c r="C6543" i="2"/>
  <c r="D6543" i="2" s="1"/>
  <c r="C6551" i="2"/>
  <c r="D6551" i="2" s="1"/>
  <c r="C6511" i="2"/>
  <c r="D6511" i="2" s="1"/>
  <c r="C6526" i="2"/>
  <c r="D6526" i="2" s="1"/>
  <c r="C6291" i="2"/>
  <c r="D6291" i="2" s="1"/>
  <c r="C6533" i="2"/>
  <c r="D6533" i="2" s="1"/>
  <c r="C6544" i="2"/>
  <c r="D6544" i="2" s="1"/>
  <c r="C6453" i="2"/>
  <c r="D6453" i="2" s="1"/>
  <c r="C6552" i="2"/>
  <c r="D6552" i="2" s="1"/>
  <c r="C6470" i="2"/>
  <c r="D6470" i="2" s="1"/>
  <c r="C6488" i="2"/>
  <c r="D6488" i="2" s="1"/>
  <c r="C6110" i="2"/>
  <c r="D6110" i="2" s="1"/>
  <c r="C6118" i="2"/>
  <c r="D6118" i="2" s="1"/>
  <c r="C6126" i="2"/>
  <c r="D6126" i="2" s="1"/>
  <c r="C6134" i="2"/>
  <c r="D6134" i="2" s="1"/>
  <c r="C6142" i="2"/>
  <c r="D6142" i="2" s="1"/>
  <c r="C6150" i="2"/>
  <c r="D6150" i="2" s="1"/>
  <c r="C6158" i="2"/>
  <c r="D6158" i="2" s="1"/>
  <c r="C6166" i="2"/>
  <c r="D6166" i="2" s="1"/>
  <c r="C6174" i="2"/>
  <c r="D6174" i="2" s="1"/>
  <c r="C6182" i="2"/>
  <c r="D6182" i="2" s="1"/>
  <c r="C6190" i="2"/>
  <c r="D6190" i="2" s="1"/>
  <c r="C6198" i="2"/>
  <c r="D6198" i="2" s="1"/>
  <c r="C6206" i="2"/>
  <c r="D6206" i="2" s="1"/>
  <c r="C6214" i="2"/>
  <c r="D6214" i="2" s="1"/>
  <c r="C6222" i="2"/>
  <c r="D6222" i="2" s="1"/>
  <c r="C6230" i="2"/>
  <c r="D6230" i="2" s="1"/>
  <c r="C6238" i="2"/>
  <c r="D6238" i="2" s="1"/>
  <c r="C6246" i="2"/>
  <c r="D6246" i="2" s="1"/>
  <c r="C6254" i="2"/>
  <c r="D6254" i="2" s="1"/>
  <c r="C6262" i="2"/>
  <c r="D6262" i="2" s="1"/>
  <c r="C6270" i="2"/>
  <c r="D6270" i="2" s="1"/>
  <c r="C6111" i="2"/>
  <c r="D6111" i="2" s="1"/>
  <c r="C6119" i="2"/>
  <c r="D6119" i="2" s="1"/>
  <c r="C6127" i="2"/>
  <c r="D6127" i="2" s="1"/>
  <c r="C6135" i="2"/>
  <c r="D6135" i="2" s="1"/>
  <c r="C6143" i="2"/>
  <c r="D6143" i="2" s="1"/>
  <c r="C6151" i="2"/>
  <c r="D6151" i="2" s="1"/>
  <c r="C6159" i="2"/>
  <c r="D6159" i="2" s="1"/>
  <c r="C6167" i="2"/>
  <c r="D6167" i="2" s="1"/>
  <c r="C6175" i="2"/>
  <c r="D6175" i="2" s="1"/>
  <c r="C6183" i="2"/>
  <c r="D6183" i="2" s="1"/>
  <c r="C6191" i="2"/>
  <c r="D6191" i="2" s="1"/>
  <c r="C6199" i="2"/>
  <c r="D6199" i="2" s="1"/>
  <c r="C6207" i="2"/>
  <c r="D6207" i="2" s="1"/>
  <c r="C6215" i="2"/>
  <c r="D6215" i="2" s="1"/>
  <c r="C6223" i="2"/>
  <c r="D6223" i="2" s="1"/>
  <c r="C6231" i="2"/>
  <c r="D6231" i="2" s="1"/>
  <c r="C6239" i="2"/>
  <c r="D6239" i="2" s="1"/>
  <c r="C6247" i="2"/>
  <c r="D6247" i="2" s="1"/>
  <c r="C6255" i="2"/>
  <c r="D6255" i="2" s="1"/>
  <c r="C6263" i="2"/>
  <c r="D6263" i="2" s="1"/>
  <c r="C6271" i="2"/>
  <c r="D6271" i="2" s="1"/>
  <c r="C6112" i="2"/>
  <c r="D6112" i="2" s="1"/>
  <c r="C6120" i="2"/>
  <c r="D6120" i="2" s="1"/>
  <c r="C6128" i="2"/>
  <c r="D6128" i="2" s="1"/>
  <c r="C6136" i="2"/>
  <c r="D6136" i="2" s="1"/>
  <c r="C6144" i="2"/>
  <c r="D6144" i="2" s="1"/>
  <c r="C6152" i="2"/>
  <c r="D6152" i="2" s="1"/>
  <c r="C6160" i="2"/>
  <c r="D6160" i="2" s="1"/>
  <c r="C6168" i="2"/>
  <c r="D6168" i="2" s="1"/>
  <c r="C6176" i="2"/>
  <c r="D6176" i="2" s="1"/>
  <c r="C6184" i="2"/>
  <c r="D6184" i="2" s="1"/>
  <c r="C6192" i="2"/>
  <c r="D6192" i="2" s="1"/>
  <c r="C6200" i="2"/>
  <c r="D6200" i="2" s="1"/>
  <c r="C6208" i="2"/>
  <c r="D6208" i="2" s="1"/>
  <c r="C6216" i="2"/>
  <c r="D6216" i="2" s="1"/>
  <c r="C6224" i="2"/>
  <c r="D6224" i="2" s="1"/>
  <c r="C6232" i="2"/>
  <c r="D6232" i="2" s="1"/>
  <c r="C6240" i="2"/>
  <c r="D6240" i="2" s="1"/>
  <c r="C6248" i="2"/>
  <c r="D6248" i="2" s="1"/>
  <c r="C6256" i="2"/>
  <c r="D6256" i="2" s="1"/>
  <c r="C6264" i="2"/>
  <c r="D6264" i="2" s="1"/>
  <c r="C6272" i="2"/>
  <c r="D6272" i="2" s="1"/>
  <c r="C6113" i="2"/>
  <c r="D6113" i="2" s="1"/>
  <c r="C6121" i="2"/>
  <c r="D6121" i="2" s="1"/>
  <c r="C6129" i="2"/>
  <c r="D6129" i="2" s="1"/>
  <c r="C6137" i="2"/>
  <c r="D6137" i="2" s="1"/>
  <c r="C6145" i="2"/>
  <c r="D6145" i="2" s="1"/>
  <c r="C6153" i="2"/>
  <c r="D6153" i="2" s="1"/>
  <c r="C6161" i="2"/>
  <c r="D6161" i="2" s="1"/>
  <c r="C6169" i="2"/>
  <c r="D6169" i="2" s="1"/>
  <c r="C6177" i="2"/>
  <c r="D6177" i="2" s="1"/>
  <c r="C6185" i="2"/>
  <c r="D6185" i="2" s="1"/>
  <c r="C6193" i="2"/>
  <c r="D6193" i="2" s="1"/>
  <c r="C6201" i="2"/>
  <c r="D6201" i="2" s="1"/>
  <c r="C6209" i="2"/>
  <c r="D6209" i="2" s="1"/>
  <c r="C6217" i="2"/>
  <c r="D6217" i="2" s="1"/>
  <c r="C6225" i="2"/>
  <c r="D6225" i="2" s="1"/>
  <c r="C6233" i="2"/>
  <c r="D6233" i="2" s="1"/>
  <c r="C6241" i="2"/>
  <c r="D6241" i="2" s="1"/>
  <c r="C6249" i="2"/>
  <c r="D6249" i="2" s="1"/>
  <c r="C6257" i="2"/>
  <c r="D6257" i="2" s="1"/>
  <c r="C6265" i="2"/>
  <c r="D6265" i="2" s="1"/>
  <c r="C6273" i="2"/>
  <c r="D6273" i="2" s="1"/>
  <c r="C6114" i="2"/>
  <c r="D6114" i="2" s="1"/>
  <c r="C6122" i="2"/>
  <c r="D6122" i="2" s="1"/>
  <c r="C6130" i="2"/>
  <c r="D6130" i="2" s="1"/>
  <c r="C6138" i="2"/>
  <c r="D6138" i="2" s="1"/>
  <c r="C6146" i="2"/>
  <c r="D6146" i="2" s="1"/>
  <c r="C6154" i="2"/>
  <c r="D6154" i="2" s="1"/>
  <c r="C6162" i="2"/>
  <c r="D6162" i="2" s="1"/>
  <c r="C6170" i="2"/>
  <c r="D6170" i="2" s="1"/>
  <c r="C6178" i="2"/>
  <c r="D6178" i="2" s="1"/>
  <c r="C6186" i="2"/>
  <c r="D6186" i="2" s="1"/>
  <c r="C6194" i="2"/>
  <c r="D6194" i="2" s="1"/>
  <c r="C6202" i="2"/>
  <c r="D6202" i="2" s="1"/>
  <c r="C6210" i="2"/>
  <c r="D6210" i="2" s="1"/>
  <c r="C6218" i="2"/>
  <c r="D6218" i="2" s="1"/>
  <c r="C6226" i="2"/>
  <c r="D6226" i="2" s="1"/>
  <c r="C6234" i="2"/>
  <c r="D6234" i="2" s="1"/>
  <c r="C6242" i="2"/>
  <c r="D6242" i="2" s="1"/>
  <c r="C6250" i="2"/>
  <c r="D6250" i="2" s="1"/>
  <c r="C6258" i="2"/>
  <c r="D6258" i="2" s="1"/>
  <c r="C6266" i="2"/>
  <c r="D6266" i="2" s="1"/>
  <c r="C6274" i="2"/>
  <c r="D6274" i="2" s="1"/>
  <c r="C6108" i="2"/>
  <c r="D6108" i="2" s="1"/>
  <c r="C6116" i="2"/>
  <c r="D6116" i="2" s="1"/>
  <c r="C6124" i="2"/>
  <c r="D6124" i="2" s="1"/>
  <c r="C6132" i="2"/>
  <c r="D6132" i="2" s="1"/>
  <c r="C6140" i="2"/>
  <c r="D6140" i="2" s="1"/>
  <c r="C6148" i="2"/>
  <c r="D6148" i="2" s="1"/>
  <c r="C6156" i="2"/>
  <c r="D6156" i="2" s="1"/>
  <c r="C6164" i="2"/>
  <c r="D6164" i="2" s="1"/>
  <c r="C6172" i="2"/>
  <c r="D6172" i="2" s="1"/>
  <c r="C6180" i="2"/>
  <c r="D6180" i="2" s="1"/>
  <c r="C6188" i="2"/>
  <c r="D6188" i="2" s="1"/>
  <c r="C6196" i="2"/>
  <c r="D6196" i="2" s="1"/>
  <c r="C6204" i="2"/>
  <c r="D6204" i="2" s="1"/>
  <c r="C6212" i="2"/>
  <c r="D6212" i="2" s="1"/>
  <c r="C6220" i="2"/>
  <c r="D6220" i="2" s="1"/>
  <c r="C6228" i="2"/>
  <c r="D6228" i="2" s="1"/>
  <c r="C6236" i="2"/>
  <c r="D6236" i="2" s="1"/>
  <c r="C6244" i="2"/>
  <c r="D6244" i="2" s="1"/>
  <c r="C6252" i="2"/>
  <c r="D6252" i="2" s="1"/>
  <c r="C6260" i="2"/>
  <c r="D6260" i="2" s="1"/>
  <c r="C6268" i="2"/>
  <c r="D6268" i="2" s="1"/>
  <c r="C6276" i="2"/>
  <c r="D6276" i="2" s="1"/>
  <c r="C6109" i="2"/>
  <c r="D6109" i="2" s="1"/>
  <c r="C6117" i="2"/>
  <c r="D6117" i="2" s="1"/>
  <c r="C6125" i="2"/>
  <c r="D6125" i="2" s="1"/>
  <c r="C6133" i="2"/>
  <c r="D6133" i="2" s="1"/>
  <c r="C6141" i="2"/>
  <c r="D6141" i="2" s="1"/>
  <c r="C6149" i="2"/>
  <c r="D6149" i="2" s="1"/>
  <c r="C6157" i="2"/>
  <c r="D6157" i="2" s="1"/>
  <c r="C6165" i="2"/>
  <c r="D6165" i="2" s="1"/>
  <c r="C6173" i="2"/>
  <c r="D6173" i="2" s="1"/>
  <c r="C6181" i="2"/>
  <c r="D6181" i="2" s="1"/>
  <c r="C6189" i="2"/>
  <c r="D6189" i="2" s="1"/>
  <c r="C6197" i="2"/>
  <c r="D6197" i="2" s="1"/>
  <c r="C6205" i="2"/>
  <c r="D6205" i="2" s="1"/>
  <c r="C6213" i="2"/>
  <c r="D6213" i="2" s="1"/>
  <c r="C6221" i="2"/>
  <c r="D6221" i="2" s="1"/>
  <c r="C6229" i="2"/>
  <c r="D6229" i="2" s="1"/>
  <c r="C6237" i="2"/>
  <c r="D6237" i="2" s="1"/>
  <c r="C6245" i="2"/>
  <c r="D6245" i="2" s="1"/>
  <c r="C6253" i="2"/>
  <c r="D6253" i="2" s="1"/>
  <c r="C6261" i="2"/>
  <c r="D6261" i="2" s="1"/>
  <c r="C6269" i="2"/>
  <c r="D6269" i="2" s="1"/>
  <c r="C6171" i="2"/>
  <c r="D6171" i="2" s="1"/>
  <c r="C6235" i="2"/>
  <c r="D6235" i="2" s="1"/>
  <c r="C6115" i="2"/>
  <c r="D6115" i="2" s="1"/>
  <c r="C6179" i="2"/>
  <c r="D6179" i="2" s="1"/>
  <c r="C6243" i="2"/>
  <c r="D6243" i="2" s="1"/>
  <c r="C6553" i="2"/>
  <c r="D6553" i="2" s="1"/>
  <c r="C6123" i="2"/>
  <c r="D6123" i="2" s="1"/>
  <c r="C6187" i="2"/>
  <c r="D6187" i="2" s="1"/>
  <c r="C6251" i="2"/>
  <c r="D6251" i="2" s="1"/>
  <c r="C6131" i="2"/>
  <c r="D6131" i="2" s="1"/>
  <c r="C6195" i="2"/>
  <c r="D6195" i="2" s="1"/>
  <c r="C6259" i="2"/>
  <c r="D6259" i="2" s="1"/>
  <c r="C6139" i="2"/>
  <c r="D6139" i="2" s="1"/>
  <c r="C6203" i="2"/>
  <c r="D6203" i="2" s="1"/>
  <c r="C6267" i="2"/>
  <c r="D6267" i="2" s="1"/>
  <c r="C6147" i="2"/>
  <c r="D6147" i="2" s="1"/>
  <c r="C6211" i="2"/>
  <c r="D6211" i="2" s="1"/>
  <c r="C6275" i="2"/>
  <c r="D6275" i="2" s="1"/>
  <c r="C6155" i="2"/>
  <c r="D6155" i="2" s="1"/>
  <c r="C6219" i="2"/>
  <c r="D6219" i="2" s="1"/>
  <c r="C6163" i="2"/>
  <c r="D6163" i="2" s="1"/>
  <c r="C6227" i="2"/>
  <c r="D6227" i="2" s="1"/>
  <c r="C5296" i="2"/>
  <c r="D5296" i="2" s="1"/>
  <c r="C5304" i="2"/>
  <c r="D5304" i="2" s="1"/>
  <c r="C5312" i="2"/>
  <c r="D5312" i="2" s="1"/>
  <c r="C5320" i="2"/>
  <c r="D5320" i="2" s="1"/>
  <c r="C5328" i="2"/>
  <c r="D5328" i="2" s="1"/>
  <c r="C5336" i="2"/>
  <c r="D5336" i="2" s="1"/>
  <c r="C5344" i="2"/>
  <c r="D5344" i="2" s="1"/>
  <c r="C5352" i="2"/>
  <c r="D5352" i="2" s="1"/>
  <c r="C5360" i="2"/>
  <c r="D5360" i="2" s="1"/>
  <c r="C5289" i="2"/>
  <c r="D5289" i="2" s="1"/>
  <c r="C5297" i="2"/>
  <c r="D5297" i="2" s="1"/>
  <c r="C5305" i="2"/>
  <c r="D5305" i="2" s="1"/>
  <c r="C5313" i="2"/>
  <c r="D5313" i="2" s="1"/>
  <c r="C5321" i="2"/>
  <c r="D5321" i="2" s="1"/>
  <c r="C5329" i="2"/>
  <c r="D5329" i="2" s="1"/>
  <c r="C5337" i="2"/>
  <c r="D5337" i="2" s="1"/>
  <c r="C5345" i="2"/>
  <c r="D5345" i="2" s="1"/>
  <c r="C5353" i="2"/>
  <c r="D5353" i="2" s="1"/>
  <c r="C5361" i="2"/>
  <c r="D5361" i="2" s="1"/>
  <c r="C5290" i="2"/>
  <c r="D5290" i="2" s="1"/>
  <c r="C5298" i="2"/>
  <c r="D5298" i="2" s="1"/>
  <c r="C5306" i="2"/>
  <c r="D5306" i="2" s="1"/>
  <c r="C5314" i="2"/>
  <c r="D5314" i="2" s="1"/>
  <c r="C5322" i="2"/>
  <c r="D5322" i="2" s="1"/>
  <c r="C5330" i="2"/>
  <c r="D5330" i="2" s="1"/>
  <c r="C5338" i="2"/>
  <c r="D5338" i="2" s="1"/>
  <c r="C5346" i="2"/>
  <c r="D5346" i="2" s="1"/>
  <c r="C5354" i="2"/>
  <c r="D5354" i="2" s="1"/>
  <c r="C5292" i="2"/>
  <c r="D5292" i="2" s="1"/>
  <c r="C5300" i="2"/>
  <c r="D5300" i="2" s="1"/>
  <c r="C5308" i="2"/>
  <c r="D5308" i="2" s="1"/>
  <c r="C5316" i="2"/>
  <c r="D5316" i="2" s="1"/>
  <c r="C5324" i="2"/>
  <c r="D5324" i="2" s="1"/>
  <c r="C5332" i="2"/>
  <c r="D5332" i="2" s="1"/>
  <c r="C5340" i="2"/>
  <c r="D5340" i="2" s="1"/>
  <c r="C5348" i="2"/>
  <c r="D5348" i="2" s="1"/>
  <c r="C5356" i="2"/>
  <c r="D5356" i="2" s="1"/>
  <c r="C5293" i="2"/>
  <c r="D5293" i="2" s="1"/>
  <c r="C5301" i="2"/>
  <c r="D5301" i="2" s="1"/>
  <c r="C5309" i="2"/>
  <c r="D5309" i="2" s="1"/>
  <c r="C5317" i="2"/>
  <c r="D5317" i="2" s="1"/>
  <c r="C5325" i="2"/>
  <c r="D5325" i="2" s="1"/>
  <c r="C5333" i="2"/>
  <c r="D5333" i="2" s="1"/>
  <c r="C5341" i="2"/>
  <c r="D5341" i="2" s="1"/>
  <c r="C5349" i="2"/>
  <c r="D5349" i="2" s="1"/>
  <c r="C5357" i="2"/>
  <c r="D5357" i="2" s="1"/>
  <c r="C5310" i="2"/>
  <c r="D5310" i="2" s="1"/>
  <c r="C5331" i="2"/>
  <c r="D5331" i="2" s="1"/>
  <c r="C5351" i="2"/>
  <c r="D5351" i="2" s="1"/>
  <c r="C5366" i="2"/>
  <c r="D5366" i="2" s="1"/>
  <c r="C5374" i="2"/>
  <c r="D5374" i="2" s="1"/>
  <c r="C5382" i="2"/>
  <c r="D5382" i="2" s="1"/>
  <c r="C5390" i="2"/>
  <c r="D5390" i="2" s="1"/>
  <c r="C5398" i="2"/>
  <c r="D5398" i="2" s="1"/>
  <c r="C5406" i="2"/>
  <c r="D5406" i="2" s="1"/>
  <c r="C5414" i="2"/>
  <c r="D5414" i="2" s="1"/>
  <c r="C5422" i="2"/>
  <c r="D5422" i="2" s="1"/>
  <c r="C5430" i="2"/>
  <c r="D5430" i="2" s="1"/>
  <c r="C5438" i="2"/>
  <c r="D5438" i="2" s="1"/>
  <c r="C5446" i="2"/>
  <c r="D5446" i="2" s="1"/>
  <c r="C5454" i="2"/>
  <c r="D5454" i="2" s="1"/>
  <c r="C5462" i="2"/>
  <c r="D5462" i="2" s="1"/>
  <c r="C5470" i="2"/>
  <c r="D5470" i="2" s="1"/>
  <c r="C5291" i="2"/>
  <c r="D5291" i="2" s="1"/>
  <c r="C5311" i="2"/>
  <c r="D5311" i="2" s="1"/>
  <c r="C5334" i="2"/>
  <c r="D5334" i="2" s="1"/>
  <c r="C5355" i="2"/>
  <c r="D5355" i="2" s="1"/>
  <c r="C5367" i="2"/>
  <c r="D5367" i="2" s="1"/>
  <c r="C5375" i="2"/>
  <c r="D5375" i="2" s="1"/>
  <c r="C5383" i="2"/>
  <c r="D5383" i="2" s="1"/>
  <c r="C5391" i="2"/>
  <c r="D5391" i="2" s="1"/>
  <c r="C5399" i="2"/>
  <c r="D5399" i="2" s="1"/>
  <c r="C5407" i="2"/>
  <c r="D5407" i="2" s="1"/>
  <c r="C5415" i="2"/>
  <c r="D5415" i="2" s="1"/>
  <c r="C5423" i="2"/>
  <c r="D5423" i="2" s="1"/>
  <c r="C5431" i="2"/>
  <c r="D5431" i="2" s="1"/>
  <c r="C5439" i="2"/>
  <c r="D5439" i="2" s="1"/>
  <c r="C5447" i="2"/>
  <c r="D5447" i="2" s="1"/>
  <c r="C5455" i="2"/>
  <c r="D5455" i="2" s="1"/>
  <c r="C5463" i="2"/>
  <c r="D5463" i="2" s="1"/>
  <c r="C5471" i="2"/>
  <c r="D5471" i="2" s="1"/>
  <c r="C5294" i="2"/>
  <c r="D5294" i="2" s="1"/>
  <c r="C5315" i="2"/>
  <c r="D5315" i="2" s="1"/>
  <c r="C5335" i="2"/>
  <c r="D5335" i="2" s="1"/>
  <c r="C5358" i="2"/>
  <c r="D5358" i="2" s="1"/>
  <c r="C5368" i="2"/>
  <c r="D5368" i="2" s="1"/>
  <c r="C5376" i="2"/>
  <c r="D5376" i="2" s="1"/>
  <c r="C5384" i="2"/>
  <c r="D5384" i="2" s="1"/>
  <c r="C5392" i="2"/>
  <c r="D5392" i="2" s="1"/>
  <c r="C5400" i="2"/>
  <c r="D5400" i="2" s="1"/>
  <c r="C5408" i="2"/>
  <c r="D5408" i="2" s="1"/>
  <c r="C5416" i="2"/>
  <c r="D5416" i="2" s="1"/>
  <c r="C5424" i="2"/>
  <c r="D5424" i="2" s="1"/>
  <c r="C5432" i="2"/>
  <c r="D5432" i="2" s="1"/>
  <c r="C5440" i="2"/>
  <c r="D5440" i="2" s="1"/>
  <c r="C5448" i="2"/>
  <c r="D5448" i="2" s="1"/>
  <c r="C5456" i="2"/>
  <c r="D5456" i="2" s="1"/>
  <c r="C5464" i="2"/>
  <c r="D5464" i="2" s="1"/>
  <c r="C5472" i="2"/>
  <c r="D5472" i="2" s="1"/>
  <c r="C5295" i="2"/>
  <c r="D5295" i="2" s="1"/>
  <c r="C5318" i="2"/>
  <c r="D5318" i="2" s="1"/>
  <c r="C5339" i="2"/>
  <c r="D5339" i="2" s="1"/>
  <c r="C5359" i="2"/>
  <c r="D5359" i="2" s="1"/>
  <c r="C5369" i="2"/>
  <c r="D5369" i="2" s="1"/>
  <c r="C5377" i="2"/>
  <c r="D5377" i="2" s="1"/>
  <c r="C5385" i="2"/>
  <c r="D5385" i="2" s="1"/>
  <c r="C5393" i="2"/>
  <c r="D5393" i="2" s="1"/>
  <c r="C5401" i="2"/>
  <c r="D5401" i="2" s="1"/>
  <c r="C5409" i="2"/>
  <c r="D5409" i="2" s="1"/>
  <c r="C5417" i="2"/>
  <c r="D5417" i="2" s="1"/>
  <c r="C5425" i="2"/>
  <c r="D5425" i="2" s="1"/>
  <c r="C5433" i="2"/>
  <c r="D5433" i="2" s="1"/>
  <c r="C5441" i="2"/>
  <c r="D5441" i="2" s="1"/>
  <c r="C5449" i="2"/>
  <c r="D5449" i="2" s="1"/>
  <c r="C5457" i="2"/>
  <c r="D5457" i="2" s="1"/>
  <c r="C5465" i="2"/>
  <c r="D5465" i="2" s="1"/>
  <c r="C5473" i="2"/>
  <c r="D5473" i="2" s="1"/>
  <c r="C5299" i="2"/>
  <c r="D5299" i="2" s="1"/>
  <c r="C5319" i="2"/>
  <c r="D5319" i="2" s="1"/>
  <c r="C5342" i="2"/>
  <c r="D5342" i="2" s="1"/>
  <c r="C5362" i="2"/>
  <c r="D5362" i="2" s="1"/>
  <c r="C5370" i="2"/>
  <c r="D5370" i="2" s="1"/>
  <c r="C5378" i="2"/>
  <c r="D5378" i="2" s="1"/>
  <c r="C5386" i="2"/>
  <c r="D5386" i="2" s="1"/>
  <c r="C5394" i="2"/>
  <c r="D5394" i="2" s="1"/>
  <c r="C5402" i="2"/>
  <c r="D5402" i="2" s="1"/>
  <c r="C5410" i="2"/>
  <c r="D5410" i="2" s="1"/>
  <c r="C5418" i="2"/>
  <c r="D5418" i="2" s="1"/>
  <c r="C5426" i="2"/>
  <c r="D5426" i="2" s="1"/>
  <c r="C5434" i="2"/>
  <c r="D5434" i="2" s="1"/>
  <c r="C5442" i="2"/>
  <c r="D5442" i="2" s="1"/>
  <c r="C5450" i="2"/>
  <c r="D5450" i="2" s="1"/>
  <c r="C5458" i="2"/>
  <c r="D5458" i="2" s="1"/>
  <c r="C5466" i="2"/>
  <c r="D5466" i="2" s="1"/>
  <c r="C5474" i="2"/>
  <c r="D5474" i="2" s="1"/>
  <c r="C5302" i="2"/>
  <c r="D5302" i="2" s="1"/>
  <c r="C5323" i="2"/>
  <c r="D5323" i="2" s="1"/>
  <c r="C5343" i="2"/>
  <c r="D5343" i="2" s="1"/>
  <c r="C5363" i="2"/>
  <c r="D5363" i="2" s="1"/>
  <c r="C5371" i="2"/>
  <c r="D5371" i="2" s="1"/>
  <c r="C5379" i="2"/>
  <c r="D5379" i="2" s="1"/>
  <c r="C5387" i="2"/>
  <c r="D5387" i="2" s="1"/>
  <c r="C5395" i="2"/>
  <c r="D5395" i="2" s="1"/>
  <c r="C5403" i="2"/>
  <c r="D5403" i="2" s="1"/>
  <c r="C5411" i="2"/>
  <c r="D5411" i="2" s="1"/>
  <c r="C5419" i="2"/>
  <c r="D5419" i="2" s="1"/>
  <c r="C5427" i="2"/>
  <c r="D5427" i="2" s="1"/>
  <c r="C5435" i="2"/>
  <c r="D5435" i="2" s="1"/>
  <c r="C5443" i="2"/>
  <c r="D5443" i="2" s="1"/>
  <c r="C5451" i="2"/>
  <c r="D5451" i="2" s="1"/>
  <c r="C5459" i="2"/>
  <c r="D5459" i="2" s="1"/>
  <c r="C5467" i="2"/>
  <c r="D5467" i="2" s="1"/>
  <c r="C5475" i="2"/>
  <c r="D5475" i="2" s="1"/>
  <c r="C5303" i="2"/>
  <c r="D5303" i="2" s="1"/>
  <c r="C5326" i="2"/>
  <c r="D5326" i="2" s="1"/>
  <c r="C5347" i="2"/>
  <c r="D5347" i="2" s="1"/>
  <c r="C5364" i="2"/>
  <c r="D5364" i="2" s="1"/>
  <c r="C5372" i="2"/>
  <c r="D5372" i="2" s="1"/>
  <c r="C5380" i="2"/>
  <c r="D5380" i="2" s="1"/>
  <c r="C5388" i="2"/>
  <c r="D5388" i="2" s="1"/>
  <c r="C5396" i="2"/>
  <c r="D5396" i="2" s="1"/>
  <c r="C5404" i="2"/>
  <c r="D5404" i="2" s="1"/>
  <c r="C5412" i="2"/>
  <c r="D5412" i="2" s="1"/>
  <c r="C5420" i="2"/>
  <c r="D5420" i="2" s="1"/>
  <c r="C5428" i="2"/>
  <c r="D5428" i="2" s="1"/>
  <c r="C5436" i="2"/>
  <c r="D5436" i="2" s="1"/>
  <c r="C5444" i="2"/>
  <c r="D5444" i="2" s="1"/>
  <c r="C5452" i="2"/>
  <c r="D5452" i="2" s="1"/>
  <c r="C5460" i="2"/>
  <c r="D5460" i="2" s="1"/>
  <c r="C5468" i="2"/>
  <c r="D5468" i="2" s="1"/>
  <c r="C5476" i="2"/>
  <c r="D5476" i="2" s="1"/>
  <c r="C5389" i="2"/>
  <c r="D5389" i="2" s="1"/>
  <c r="C5453" i="2"/>
  <c r="D5453" i="2" s="1"/>
  <c r="C5397" i="2"/>
  <c r="D5397" i="2" s="1"/>
  <c r="C5461" i="2"/>
  <c r="D5461" i="2" s="1"/>
  <c r="C5307" i="2"/>
  <c r="D5307" i="2" s="1"/>
  <c r="C5405" i="2"/>
  <c r="D5405" i="2" s="1"/>
  <c r="C5469" i="2"/>
  <c r="D5469" i="2" s="1"/>
  <c r="C5327" i="2"/>
  <c r="D5327" i="2" s="1"/>
  <c r="C5413" i="2"/>
  <c r="D5413" i="2" s="1"/>
  <c r="C5477" i="2"/>
  <c r="D5477" i="2" s="1"/>
  <c r="C5350" i="2"/>
  <c r="D5350" i="2" s="1"/>
  <c r="C5421" i="2"/>
  <c r="D5421" i="2" s="1"/>
  <c r="C5373" i="2"/>
  <c r="D5373" i="2" s="1"/>
  <c r="C5437" i="2"/>
  <c r="D5437" i="2" s="1"/>
  <c r="C5381" i="2"/>
  <c r="D5381" i="2" s="1"/>
  <c r="C5445" i="2"/>
  <c r="D5445" i="2" s="1"/>
  <c r="C5365" i="2"/>
  <c r="D5365" i="2" s="1"/>
  <c r="C5429" i="2"/>
  <c r="D5429" i="2" s="1"/>
  <c r="C4036" i="2"/>
  <c r="D4036" i="2" s="1"/>
  <c r="C4044" i="2"/>
  <c r="D4044" i="2" s="1"/>
  <c r="C4052" i="2"/>
  <c r="D4052" i="2" s="1"/>
  <c r="C4060" i="2"/>
  <c r="D4060" i="2" s="1"/>
  <c r="C4068" i="2"/>
  <c r="D4068" i="2" s="1"/>
  <c r="C4076" i="2"/>
  <c r="D4076" i="2" s="1"/>
  <c r="C4084" i="2"/>
  <c r="D4084" i="2" s="1"/>
  <c r="C4092" i="2"/>
  <c r="D4092" i="2" s="1"/>
  <c r="C4029" i="2"/>
  <c r="D4029" i="2" s="1"/>
  <c r="C4045" i="2"/>
  <c r="D4045" i="2" s="1"/>
  <c r="C4053" i="2"/>
  <c r="D4053" i="2" s="1"/>
  <c r="C4061" i="2"/>
  <c r="D4061" i="2" s="1"/>
  <c r="C4069" i="2"/>
  <c r="D4069" i="2" s="1"/>
  <c r="C4077" i="2"/>
  <c r="D4077" i="2" s="1"/>
  <c r="C4085" i="2"/>
  <c r="D4085" i="2" s="1"/>
  <c r="C4093" i="2"/>
  <c r="D4093" i="2" s="1"/>
  <c r="C4101" i="2"/>
  <c r="D4101" i="2" s="1"/>
  <c r="C4109" i="2"/>
  <c r="D4109" i="2" s="1"/>
  <c r="C4117" i="2"/>
  <c r="D4117" i="2" s="1"/>
  <c r="C4125" i="2"/>
  <c r="D4125" i="2" s="1"/>
  <c r="C4133" i="2"/>
  <c r="D4133" i="2" s="1"/>
  <c r="C4141" i="2"/>
  <c r="D4141" i="2" s="1"/>
  <c r="C4149" i="2"/>
  <c r="D4149" i="2" s="1"/>
  <c r="C4157" i="2"/>
  <c r="D4157" i="2" s="1"/>
  <c r="C4165" i="2"/>
  <c r="D4165" i="2" s="1"/>
  <c r="C4173" i="2"/>
  <c r="D4173" i="2" s="1"/>
  <c r="C4181" i="2"/>
  <c r="D4181" i="2" s="1"/>
  <c r="C4189" i="2"/>
  <c r="D4189" i="2" s="1"/>
  <c r="C4197" i="2"/>
  <c r="D4197" i="2" s="1"/>
  <c r="C4205" i="2"/>
  <c r="D4205" i="2" s="1"/>
  <c r="C4213" i="2"/>
  <c r="D4213" i="2" s="1"/>
  <c r="C4221" i="2"/>
  <c r="D4221" i="2" s="1"/>
  <c r="C4229" i="2"/>
  <c r="D4229" i="2" s="1"/>
  <c r="C4237" i="2"/>
  <c r="D4237" i="2" s="1"/>
  <c r="C4245" i="2"/>
  <c r="D4245" i="2" s="1"/>
  <c r="C4253" i="2"/>
  <c r="D4253" i="2" s="1"/>
  <c r="C4261" i="2"/>
  <c r="D4261" i="2" s="1"/>
  <c r="C4030" i="2"/>
  <c r="D4030" i="2" s="1"/>
  <c r="C4038" i="2"/>
  <c r="D4038" i="2" s="1"/>
  <c r="C4046" i="2"/>
  <c r="D4046" i="2" s="1"/>
  <c r="C4054" i="2"/>
  <c r="D4054" i="2" s="1"/>
  <c r="C4062" i="2"/>
  <c r="D4062" i="2" s="1"/>
  <c r="C4070" i="2"/>
  <c r="D4070" i="2" s="1"/>
  <c r="C4086" i="2"/>
  <c r="D4086" i="2" s="1"/>
  <c r="C4094" i="2"/>
  <c r="D4094" i="2" s="1"/>
  <c r="C4102" i="2"/>
  <c r="D4102" i="2" s="1"/>
  <c r="C4110" i="2"/>
  <c r="D4110" i="2" s="1"/>
  <c r="C4118" i="2"/>
  <c r="D4118" i="2" s="1"/>
  <c r="C4126" i="2"/>
  <c r="D4126" i="2" s="1"/>
  <c r="C4134" i="2"/>
  <c r="D4134" i="2" s="1"/>
  <c r="C4142" i="2"/>
  <c r="D4142" i="2" s="1"/>
  <c r="C4150" i="2"/>
  <c r="D4150" i="2" s="1"/>
  <c r="C4158" i="2"/>
  <c r="D4158" i="2" s="1"/>
  <c r="C4166" i="2"/>
  <c r="D4166" i="2" s="1"/>
  <c r="C4174" i="2"/>
  <c r="D4174" i="2" s="1"/>
  <c r="C4182" i="2"/>
  <c r="D4182" i="2" s="1"/>
  <c r="C4190" i="2"/>
  <c r="D4190" i="2" s="1"/>
  <c r="C4198" i="2"/>
  <c r="D4198" i="2" s="1"/>
  <c r="C4206" i="2"/>
  <c r="D4206" i="2" s="1"/>
  <c r="C4214" i="2"/>
  <c r="D4214" i="2" s="1"/>
  <c r="C4222" i="2"/>
  <c r="D4222" i="2" s="1"/>
  <c r="C4230" i="2"/>
  <c r="D4230" i="2" s="1"/>
  <c r="C4238" i="2"/>
  <c r="D4238" i="2" s="1"/>
  <c r="C4246" i="2"/>
  <c r="D4246" i="2" s="1"/>
  <c r="C4254" i="2"/>
  <c r="D4254" i="2" s="1"/>
  <c r="C4262" i="2"/>
  <c r="D4262" i="2" s="1"/>
  <c r="C4031" i="2"/>
  <c r="D4031" i="2" s="1"/>
  <c r="C4039" i="2"/>
  <c r="D4039" i="2" s="1"/>
  <c r="C4055" i="2"/>
  <c r="D4055" i="2" s="1"/>
  <c r="C4063" i="2"/>
  <c r="D4063" i="2" s="1"/>
  <c r="C4071" i="2"/>
  <c r="D4071" i="2" s="1"/>
  <c r="C4087" i="2"/>
  <c r="D4087" i="2" s="1"/>
  <c r="C4095" i="2"/>
  <c r="D4095" i="2" s="1"/>
  <c r="C4024" i="2"/>
  <c r="D4024" i="2" s="1"/>
  <c r="C4040" i="2"/>
  <c r="D4040" i="2" s="1"/>
  <c r="C4048" i="2"/>
  <c r="D4048" i="2" s="1"/>
  <c r="C4056" i="2"/>
  <c r="D4056" i="2" s="1"/>
  <c r="C4064" i="2"/>
  <c r="D4064" i="2" s="1"/>
  <c r="C4072" i="2"/>
  <c r="D4072" i="2" s="1"/>
  <c r="C4080" i="2"/>
  <c r="D4080" i="2" s="1"/>
  <c r="C4088" i="2"/>
  <c r="D4088" i="2" s="1"/>
  <c r="C4096" i="2"/>
  <c r="D4096" i="2" s="1"/>
  <c r="C4104" i="2"/>
  <c r="D4104" i="2" s="1"/>
  <c r="C4112" i="2"/>
  <c r="D4112" i="2" s="1"/>
  <c r="C4120" i="2"/>
  <c r="D4120" i="2" s="1"/>
  <c r="C4128" i="2"/>
  <c r="D4128" i="2" s="1"/>
  <c r="C4136" i="2"/>
  <c r="D4136" i="2" s="1"/>
  <c r="C4144" i="2"/>
  <c r="D4144" i="2" s="1"/>
  <c r="C4152" i="2"/>
  <c r="D4152" i="2" s="1"/>
  <c r="C4160" i="2"/>
  <c r="D4160" i="2" s="1"/>
  <c r="C4168" i="2"/>
  <c r="D4168" i="2" s="1"/>
  <c r="C4176" i="2"/>
  <c r="D4176" i="2" s="1"/>
  <c r="C4192" i="2"/>
  <c r="D4192" i="2" s="1"/>
  <c r="C4208" i="2"/>
  <c r="D4208" i="2" s="1"/>
  <c r="C4216" i="2"/>
  <c r="D4216" i="2" s="1"/>
  <c r="C4224" i="2"/>
  <c r="D4224" i="2" s="1"/>
  <c r="C4232" i="2"/>
  <c r="D4232" i="2" s="1"/>
  <c r="C4240" i="2"/>
  <c r="D4240" i="2" s="1"/>
  <c r="C4248" i="2"/>
  <c r="D4248" i="2" s="1"/>
  <c r="C4017" i="2"/>
  <c r="D4017" i="2" s="1"/>
  <c r="C4025" i="2"/>
  <c r="D4025" i="2" s="1"/>
  <c r="C4033" i="2"/>
  <c r="D4033" i="2" s="1"/>
  <c r="C4041" i="2"/>
  <c r="D4041" i="2" s="1"/>
  <c r="C4049" i="2"/>
  <c r="D4049" i="2" s="1"/>
  <c r="C4057" i="2"/>
  <c r="D4057" i="2" s="1"/>
  <c r="C4065" i="2"/>
  <c r="D4065" i="2" s="1"/>
  <c r="C4073" i="2"/>
  <c r="D4073" i="2" s="1"/>
  <c r="C4081" i="2"/>
  <c r="D4081" i="2" s="1"/>
  <c r="C4097" i="2"/>
  <c r="D4097" i="2" s="1"/>
  <c r="C4105" i="2"/>
  <c r="D4105" i="2" s="1"/>
  <c r="C4113" i="2"/>
  <c r="D4113" i="2" s="1"/>
  <c r="C4121" i="2"/>
  <c r="D4121" i="2" s="1"/>
  <c r="C4129" i="2"/>
  <c r="D4129" i="2" s="1"/>
  <c r="C4137" i="2"/>
  <c r="D4137" i="2" s="1"/>
  <c r="C4145" i="2"/>
  <c r="D4145" i="2" s="1"/>
  <c r="C4153" i="2"/>
  <c r="D4153" i="2" s="1"/>
  <c r="C4161" i="2"/>
  <c r="D4161" i="2" s="1"/>
  <c r="C4169" i="2"/>
  <c r="D4169" i="2" s="1"/>
  <c r="C4177" i="2"/>
  <c r="D4177" i="2" s="1"/>
  <c r="C4185" i="2"/>
  <c r="D4185" i="2" s="1"/>
  <c r="C4193" i="2"/>
  <c r="D4193" i="2" s="1"/>
  <c r="C4201" i="2"/>
  <c r="D4201" i="2" s="1"/>
  <c r="C4209" i="2"/>
  <c r="D4209" i="2" s="1"/>
  <c r="C4217" i="2"/>
  <c r="D4217" i="2" s="1"/>
  <c r="C4225" i="2"/>
  <c r="D4225" i="2" s="1"/>
  <c r="C4233" i="2"/>
  <c r="D4233" i="2" s="1"/>
  <c r="C4241" i="2"/>
  <c r="D4241" i="2" s="1"/>
  <c r="C4026" i="2"/>
  <c r="D4026" i="2" s="1"/>
  <c r="C4034" i="2"/>
  <c r="D4034" i="2" s="1"/>
  <c r="C4050" i="2"/>
  <c r="D4050" i="2" s="1"/>
  <c r="C4058" i="2"/>
  <c r="D4058" i="2" s="1"/>
  <c r="C4066" i="2"/>
  <c r="D4066" i="2" s="1"/>
  <c r="C4074" i="2"/>
  <c r="D4074" i="2" s="1"/>
  <c r="C4082" i="2"/>
  <c r="D4082" i="2" s="1"/>
  <c r="C4098" i="2"/>
  <c r="D4098" i="2" s="1"/>
  <c r="C4106" i="2"/>
  <c r="D4106" i="2" s="1"/>
  <c r="C4114" i="2"/>
  <c r="D4114" i="2" s="1"/>
  <c r="C4122" i="2"/>
  <c r="D4122" i="2" s="1"/>
  <c r="C4130" i="2"/>
  <c r="D4130" i="2" s="1"/>
  <c r="C4138" i="2"/>
  <c r="D4138" i="2" s="1"/>
  <c r="C4146" i="2"/>
  <c r="D4146" i="2" s="1"/>
  <c r="C4154" i="2"/>
  <c r="D4154" i="2" s="1"/>
  <c r="C4162" i="2"/>
  <c r="D4162" i="2" s="1"/>
  <c r="C4170" i="2"/>
  <c r="D4170" i="2" s="1"/>
  <c r="C4178" i="2"/>
  <c r="D4178" i="2" s="1"/>
  <c r="C4186" i="2"/>
  <c r="D4186" i="2" s="1"/>
  <c r="C4202" i="2"/>
  <c r="D4202" i="2" s="1"/>
  <c r="C4210" i="2"/>
  <c r="D4210" i="2" s="1"/>
  <c r="C4218" i="2"/>
  <c r="D4218" i="2" s="1"/>
  <c r="C4226" i="2"/>
  <c r="D4226" i="2" s="1"/>
  <c r="C4234" i="2"/>
  <c r="D4234" i="2" s="1"/>
  <c r="C4242" i="2"/>
  <c r="D4242" i="2" s="1"/>
  <c r="C4250" i="2"/>
  <c r="D4250" i="2" s="1"/>
  <c r="C4258" i="2"/>
  <c r="D4258" i="2" s="1"/>
  <c r="C4067" i="2"/>
  <c r="D4067" i="2" s="1"/>
  <c r="C4108" i="2"/>
  <c r="D4108" i="2" s="1"/>
  <c r="C4131" i="2"/>
  <c r="D4131" i="2" s="1"/>
  <c r="C4151" i="2"/>
  <c r="D4151" i="2" s="1"/>
  <c r="C4172" i="2"/>
  <c r="D4172" i="2" s="1"/>
  <c r="C4195" i="2"/>
  <c r="D4195" i="2" s="1"/>
  <c r="C4215" i="2"/>
  <c r="D4215" i="2" s="1"/>
  <c r="C4236" i="2"/>
  <c r="D4236" i="2" s="1"/>
  <c r="C4255" i="2"/>
  <c r="D4255" i="2" s="1"/>
  <c r="C4266" i="2"/>
  <c r="D4266" i="2" s="1"/>
  <c r="C4274" i="2"/>
  <c r="D4274" i="2" s="1"/>
  <c r="C4282" i="2"/>
  <c r="D4282" i="2" s="1"/>
  <c r="C4290" i="2"/>
  <c r="D4290" i="2" s="1"/>
  <c r="C4298" i="2"/>
  <c r="D4298" i="2" s="1"/>
  <c r="C4306" i="2"/>
  <c r="D4306" i="2" s="1"/>
  <c r="C4314" i="2"/>
  <c r="D4314" i="2" s="1"/>
  <c r="C4322" i="2"/>
  <c r="D4322" i="2" s="1"/>
  <c r="C4330" i="2"/>
  <c r="D4330" i="2" s="1"/>
  <c r="C4338" i="2"/>
  <c r="D4338" i="2" s="1"/>
  <c r="C4346" i="2"/>
  <c r="D4346" i="2" s="1"/>
  <c r="C4354" i="2"/>
  <c r="D4354" i="2" s="1"/>
  <c r="C4362" i="2"/>
  <c r="D4362" i="2" s="1"/>
  <c r="C4370" i="2"/>
  <c r="D4370" i="2" s="1"/>
  <c r="C4386" i="2"/>
  <c r="D4386" i="2" s="1"/>
  <c r="C4394" i="2"/>
  <c r="D4394" i="2" s="1"/>
  <c r="C4402" i="2"/>
  <c r="D4402" i="2" s="1"/>
  <c r="C4410" i="2"/>
  <c r="D4410" i="2" s="1"/>
  <c r="C4418" i="2"/>
  <c r="D4418" i="2" s="1"/>
  <c r="C4426" i="2"/>
  <c r="D4426" i="2" s="1"/>
  <c r="C4434" i="2"/>
  <c r="D4434" i="2" s="1"/>
  <c r="C4442" i="2"/>
  <c r="D4442" i="2" s="1"/>
  <c r="C4450" i="2"/>
  <c r="D4450" i="2" s="1"/>
  <c r="C4458" i="2"/>
  <c r="D4458" i="2" s="1"/>
  <c r="C4482" i="2"/>
  <c r="D4482" i="2" s="1"/>
  <c r="C4490" i="2"/>
  <c r="D4490" i="2" s="1"/>
  <c r="C4506" i="2"/>
  <c r="D4506" i="2" s="1"/>
  <c r="C4514" i="2"/>
  <c r="D4514" i="2" s="1"/>
  <c r="C4522" i="2"/>
  <c r="D4522" i="2" s="1"/>
  <c r="C4530" i="2"/>
  <c r="D4530" i="2" s="1"/>
  <c r="C4538" i="2"/>
  <c r="D4538" i="2" s="1"/>
  <c r="C4546" i="2"/>
  <c r="D4546" i="2" s="1"/>
  <c r="C4554" i="2"/>
  <c r="D4554" i="2" s="1"/>
  <c r="C4562" i="2"/>
  <c r="D4562" i="2" s="1"/>
  <c r="C4570" i="2"/>
  <c r="D4570" i="2" s="1"/>
  <c r="C4578" i="2"/>
  <c r="D4578" i="2" s="1"/>
  <c r="C4586" i="2"/>
  <c r="D4586" i="2" s="1"/>
  <c r="C4594" i="2"/>
  <c r="D4594" i="2" s="1"/>
  <c r="C4602" i="2"/>
  <c r="D4602" i="2" s="1"/>
  <c r="C4610" i="2"/>
  <c r="D4610" i="2" s="1"/>
  <c r="C4618" i="2"/>
  <c r="D4618" i="2" s="1"/>
  <c r="C4075" i="2"/>
  <c r="D4075" i="2" s="1"/>
  <c r="C4111" i="2"/>
  <c r="D4111" i="2" s="1"/>
  <c r="C4132" i="2"/>
  <c r="D4132" i="2" s="1"/>
  <c r="C4155" i="2"/>
  <c r="D4155" i="2" s="1"/>
  <c r="C4175" i="2"/>
  <c r="D4175" i="2" s="1"/>
  <c r="C4196" i="2"/>
  <c r="D4196" i="2" s="1"/>
  <c r="C4219" i="2"/>
  <c r="D4219" i="2" s="1"/>
  <c r="C4239" i="2"/>
  <c r="D4239" i="2" s="1"/>
  <c r="C4256" i="2"/>
  <c r="D4256" i="2" s="1"/>
  <c r="C4267" i="2"/>
  <c r="D4267" i="2" s="1"/>
  <c r="C4283" i="2"/>
  <c r="D4283" i="2" s="1"/>
  <c r="C4307" i="2"/>
  <c r="D4307" i="2" s="1"/>
  <c r="C4315" i="2"/>
  <c r="D4315" i="2" s="1"/>
  <c r="C4323" i="2"/>
  <c r="D4323" i="2" s="1"/>
  <c r="C4331" i="2"/>
  <c r="D4331" i="2" s="1"/>
  <c r="C4339" i="2"/>
  <c r="D4339" i="2" s="1"/>
  <c r="C4347" i="2"/>
  <c r="D4347" i="2" s="1"/>
  <c r="C4355" i="2"/>
  <c r="D4355" i="2" s="1"/>
  <c r="C4363" i="2"/>
  <c r="D4363" i="2" s="1"/>
  <c r="C4371" i="2"/>
  <c r="D4371" i="2" s="1"/>
  <c r="C4379" i="2"/>
  <c r="D4379" i="2" s="1"/>
  <c r="C4387" i="2"/>
  <c r="D4387" i="2" s="1"/>
  <c r="C4395" i="2"/>
  <c r="D4395" i="2" s="1"/>
  <c r="C4411" i="2"/>
  <c r="D4411" i="2" s="1"/>
  <c r="C4419" i="2"/>
  <c r="D4419" i="2" s="1"/>
  <c r="C4427" i="2"/>
  <c r="D4427" i="2" s="1"/>
  <c r="C4435" i="2"/>
  <c r="D4435" i="2" s="1"/>
  <c r="C4443" i="2"/>
  <c r="D4443" i="2" s="1"/>
  <c r="C4451" i="2"/>
  <c r="D4451" i="2" s="1"/>
  <c r="C4459" i="2"/>
  <c r="D4459" i="2" s="1"/>
  <c r="C4475" i="2"/>
  <c r="D4475" i="2" s="1"/>
  <c r="C4483" i="2"/>
  <c r="D4483" i="2" s="1"/>
  <c r="C4491" i="2"/>
  <c r="D4491" i="2" s="1"/>
  <c r="C4499" i="2"/>
  <c r="D4499" i="2" s="1"/>
  <c r="C4507" i="2"/>
  <c r="D4507" i="2" s="1"/>
  <c r="C4515" i="2"/>
  <c r="D4515" i="2" s="1"/>
  <c r="C4523" i="2"/>
  <c r="D4523" i="2" s="1"/>
  <c r="C4531" i="2"/>
  <c r="D4531" i="2" s="1"/>
  <c r="C4539" i="2"/>
  <c r="D4539" i="2" s="1"/>
  <c r="C4547" i="2"/>
  <c r="D4547" i="2" s="1"/>
  <c r="C4555" i="2"/>
  <c r="D4555" i="2" s="1"/>
  <c r="C4563" i="2"/>
  <c r="D4563" i="2" s="1"/>
  <c r="C4571" i="2"/>
  <c r="D4571" i="2" s="1"/>
  <c r="C4579" i="2"/>
  <c r="D4579" i="2" s="1"/>
  <c r="C4587" i="2"/>
  <c r="D4587" i="2" s="1"/>
  <c r="C4595" i="2"/>
  <c r="D4595" i="2" s="1"/>
  <c r="C4603" i="2"/>
  <c r="D4603" i="2" s="1"/>
  <c r="C4619" i="2"/>
  <c r="D4619" i="2" s="1"/>
  <c r="C4083" i="2"/>
  <c r="D4083" i="2" s="1"/>
  <c r="C4115" i="2"/>
  <c r="D4115" i="2" s="1"/>
  <c r="C4135" i="2"/>
  <c r="D4135" i="2" s="1"/>
  <c r="C4156" i="2"/>
  <c r="D4156" i="2" s="1"/>
  <c r="C4179" i="2"/>
  <c r="D4179" i="2" s="1"/>
  <c r="C4220" i="2"/>
  <c r="D4220" i="2" s="1"/>
  <c r="C4243" i="2"/>
  <c r="D4243" i="2" s="1"/>
  <c r="C4257" i="2"/>
  <c r="D4257" i="2" s="1"/>
  <c r="C4268" i="2"/>
  <c r="D4268" i="2" s="1"/>
  <c r="C4292" i="2"/>
  <c r="D4292" i="2" s="1"/>
  <c r="C4300" i="2"/>
  <c r="D4300" i="2" s="1"/>
  <c r="C4308" i="2"/>
  <c r="D4308" i="2" s="1"/>
  <c r="C4316" i="2"/>
  <c r="D4316" i="2" s="1"/>
  <c r="C4324" i="2"/>
  <c r="D4324" i="2" s="1"/>
  <c r="C4332" i="2"/>
  <c r="D4332" i="2" s="1"/>
  <c r="C4340" i="2"/>
  <c r="D4340" i="2" s="1"/>
  <c r="C4348" i="2"/>
  <c r="D4348" i="2" s="1"/>
  <c r="C4356" i="2"/>
  <c r="D4356" i="2" s="1"/>
  <c r="C4364" i="2"/>
  <c r="D4364" i="2" s="1"/>
  <c r="C4372" i="2"/>
  <c r="D4372" i="2" s="1"/>
  <c r="C4380" i="2"/>
  <c r="D4380" i="2" s="1"/>
  <c r="C4388" i="2"/>
  <c r="D4388" i="2" s="1"/>
  <c r="C4404" i="2"/>
  <c r="D4404" i="2" s="1"/>
  <c r="C4412" i="2"/>
  <c r="D4412" i="2" s="1"/>
  <c r="C4420" i="2"/>
  <c r="D4420" i="2" s="1"/>
  <c r="C4428" i="2"/>
  <c r="D4428" i="2" s="1"/>
  <c r="C4436" i="2"/>
  <c r="D4436" i="2" s="1"/>
  <c r="C4444" i="2"/>
  <c r="D4444" i="2" s="1"/>
  <c r="C4452" i="2"/>
  <c r="D4452" i="2" s="1"/>
  <c r="C4460" i="2"/>
  <c r="D4460" i="2" s="1"/>
  <c r="C4476" i="2"/>
  <c r="D4476" i="2" s="1"/>
  <c r="C4484" i="2"/>
  <c r="D4484" i="2" s="1"/>
  <c r="C4492" i="2"/>
  <c r="D4492" i="2" s="1"/>
  <c r="C4500" i="2"/>
  <c r="D4500" i="2" s="1"/>
  <c r="C4508" i="2"/>
  <c r="D4508" i="2" s="1"/>
  <c r="C4516" i="2"/>
  <c r="D4516" i="2" s="1"/>
  <c r="C4524" i="2"/>
  <c r="D4524" i="2" s="1"/>
  <c r="C4540" i="2"/>
  <c r="D4540" i="2" s="1"/>
  <c r="C4548" i="2"/>
  <c r="D4548" i="2" s="1"/>
  <c r="C4556" i="2"/>
  <c r="D4556" i="2" s="1"/>
  <c r="C4564" i="2"/>
  <c r="D4564" i="2" s="1"/>
  <c r="C4572" i="2"/>
  <c r="D4572" i="2" s="1"/>
  <c r="C4580" i="2"/>
  <c r="D4580" i="2" s="1"/>
  <c r="C4588" i="2"/>
  <c r="D4588" i="2" s="1"/>
  <c r="C4596" i="2"/>
  <c r="D4596" i="2" s="1"/>
  <c r="C4612" i="2"/>
  <c r="D4612" i="2" s="1"/>
  <c r="C4620" i="2"/>
  <c r="D4620" i="2" s="1"/>
  <c r="C4628" i="2"/>
  <c r="D4628" i="2" s="1"/>
  <c r="C4636" i="2"/>
  <c r="D4636" i="2" s="1"/>
  <c r="C4652" i="2"/>
  <c r="D4652" i="2" s="1"/>
  <c r="C4660" i="2"/>
  <c r="D4660" i="2" s="1"/>
  <c r="C4668" i="2"/>
  <c r="D4668" i="2" s="1"/>
  <c r="C4676" i="2"/>
  <c r="D4676" i="2" s="1"/>
  <c r="C4684" i="2"/>
  <c r="D4684" i="2" s="1"/>
  <c r="C4692" i="2"/>
  <c r="D4692" i="2" s="1"/>
  <c r="C4700" i="2"/>
  <c r="D4700" i="2" s="1"/>
  <c r="C4708" i="2"/>
  <c r="D4708" i="2" s="1"/>
  <c r="C4716" i="2"/>
  <c r="D4716" i="2" s="1"/>
  <c r="C4732" i="2"/>
  <c r="D4732" i="2" s="1"/>
  <c r="C4740" i="2"/>
  <c r="D4740" i="2" s="1"/>
  <c r="C4748" i="2"/>
  <c r="D4748" i="2" s="1"/>
  <c r="C4756" i="2"/>
  <c r="D4756" i="2" s="1"/>
  <c r="C4764" i="2"/>
  <c r="D4764" i="2" s="1"/>
  <c r="C4772" i="2"/>
  <c r="D4772" i="2" s="1"/>
  <c r="C4780" i="2"/>
  <c r="D4780" i="2" s="1"/>
  <c r="C4788" i="2"/>
  <c r="D4788" i="2" s="1"/>
  <c r="C4796" i="2"/>
  <c r="D4796" i="2" s="1"/>
  <c r="C4804" i="2"/>
  <c r="D4804" i="2" s="1"/>
  <c r="C4812" i="2"/>
  <c r="D4812" i="2" s="1"/>
  <c r="C4091" i="2"/>
  <c r="D4091" i="2" s="1"/>
  <c r="C4116" i="2"/>
  <c r="D4116" i="2" s="1"/>
  <c r="C4139" i="2"/>
  <c r="D4139" i="2" s="1"/>
  <c r="C4159" i="2"/>
  <c r="D4159" i="2" s="1"/>
  <c r="C4180" i="2"/>
  <c r="D4180" i="2" s="1"/>
  <c r="C4203" i="2"/>
  <c r="D4203" i="2" s="1"/>
  <c r="C4223" i="2"/>
  <c r="D4223" i="2" s="1"/>
  <c r="C4244" i="2"/>
  <c r="D4244" i="2" s="1"/>
  <c r="C4259" i="2"/>
  <c r="D4259" i="2" s="1"/>
  <c r="C4269" i="2"/>
  <c r="D4269" i="2" s="1"/>
  <c r="C4293" i="2"/>
  <c r="D4293" i="2" s="1"/>
  <c r="C4301" i="2"/>
  <c r="D4301" i="2" s="1"/>
  <c r="C4309" i="2"/>
  <c r="D4309" i="2" s="1"/>
  <c r="C4317" i="2"/>
  <c r="D4317" i="2" s="1"/>
  <c r="C4325" i="2"/>
  <c r="D4325" i="2" s="1"/>
  <c r="C4333" i="2"/>
  <c r="D4333" i="2" s="1"/>
  <c r="C4341" i="2"/>
  <c r="D4341" i="2" s="1"/>
  <c r="C4357" i="2"/>
  <c r="D4357" i="2" s="1"/>
  <c r="C4365" i="2"/>
  <c r="D4365" i="2" s="1"/>
  <c r="C4373" i="2"/>
  <c r="D4373" i="2" s="1"/>
  <c r="C4381" i="2"/>
  <c r="D4381" i="2" s="1"/>
  <c r="C4389" i="2"/>
  <c r="D4389" i="2" s="1"/>
  <c r="C4397" i="2"/>
  <c r="D4397" i="2" s="1"/>
  <c r="C4405" i="2"/>
  <c r="D4405" i="2" s="1"/>
  <c r="C4413" i="2"/>
  <c r="D4413" i="2" s="1"/>
  <c r="C4421" i="2"/>
  <c r="D4421" i="2" s="1"/>
  <c r="C4429" i="2"/>
  <c r="D4429" i="2" s="1"/>
  <c r="C4437" i="2"/>
  <c r="D4437" i="2" s="1"/>
  <c r="C4445" i="2"/>
  <c r="D4445" i="2" s="1"/>
  <c r="C4453" i="2"/>
  <c r="D4453" i="2" s="1"/>
  <c r="C4461" i="2"/>
  <c r="D4461" i="2" s="1"/>
  <c r="C4477" i="2"/>
  <c r="D4477" i="2" s="1"/>
  <c r="C4485" i="2"/>
  <c r="D4485" i="2" s="1"/>
  <c r="C4493" i="2"/>
  <c r="D4493" i="2" s="1"/>
  <c r="C4501" i="2"/>
  <c r="D4501" i="2" s="1"/>
  <c r="C4509" i="2"/>
  <c r="D4509" i="2" s="1"/>
  <c r="C4517" i="2"/>
  <c r="D4517" i="2" s="1"/>
  <c r="C4525" i="2"/>
  <c r="D4525" i="2" s="1"/>
  <c r="C4533" i="2"/>
  <c r="D4533" i="2" s="1"/>
  <c r="C4541" i="2"/>
  <c r="D4541" i="2" s="1"/>
  <c r="C4549" i="2"/>
  <c r="D4549" i="2" s="1"/>
  <c r="C4557" i="2"/>
  <c r="D4557" i="2" s="1"/>
  <c r="C4565" i="2"/>
  <c r="D4565" i="2" s="1"/>
  <c r="C4573" i="2"/>
  <c r="D4573" i="2" s="1"/>
  <c r="C4581" i="2"/>
  <c r="D4581" i="2" s="1"/>
  <c r="C4589" i="2"/>
  <c r="D4589" i="2" s="1"/>
  <c r="C4597" i="2"/>
  <c r="D4597" i="2" s="1"/>
  <c r="C4605" i="2"/>
  <c r="D4605" i="2" s="1"/>
  <c r="C4621" i="2"/>
  <c r="D4621" i="2" s="1"/>
  <c r="C4629" i="2"/>
  <c r="D4629" i="2" s="1"/>
  <c r="C4637" i="2"/>
  <c r="D4637" i="2" s="1"/>
  <c r="C4645" i="2"/>
  <c r="D4645" i="2" s="1"/>
  <c r="C4653" i="2"/>
  <c r="D4653" i="2" s="1"/>
  <c r="C4661" i="2"/>
  <c r="D4661" i="2" s="1"/>
  <c r="C4677" i="2"/>
  <c r="D4677" i="2" s="1"/>
  <c r="C4685" i="2"/>
  <c r="D4685" i="2" s="1"/>
  <c r="C4693" i="2"/>
  <c r="D4693" i="2" s="1"/>
  <c r="C4709" i="2"/>
  <c r="D4709" i="2" s="1"/>
  <c r="C4717" i="2"/>
  <c r="D4717" i="2" s="1"/>
  <c r="C4733" i="2"/>
  <c r="D4733" i="2" s="1"/>
  <c r="C4741" i="2"/>
  <c r="D4741" i="2" s="1"/>
  <c r="C4765" i="2"/>
  <c r="D4765" i="2" s="1"/>
  <c r="C4773" i="2"/>
  <c r="D4773" i="2" s="1"/>
  <c r="C4789" i="2"/>
  <c r="D4789" i="2" s="1"/>
  <c r="C4797" i="2"/>
  <c r="D4797" i="2" s="1"/>
  <c r="C4805" i="2"/>
  <c r="D4805" i="2" s="1"/>
  <c r="C4035" i="2"/>
  <c r="D4035" i="2" s="1"/>
  <c r="C4099" i="2"/>
  <c r="D4099" i="2" s="1"/>
  <c r="C4119" i="2"/>
  <c r="D4119" i="2" s="1"/>
  <c r="C4140" i="2"/>
  <c r="D4140" i="2" s="1"/>
  <c r="C4163" i="2"/>
  <c r="D4163" i="2" s="1"/>
  <c r="C4183" i="2"/>
  <c r="D4183" i="2" s="1"/>
  <c r="C4204" i="2"/>
  <c r="D4204" i="2" s="1"/>
  <c r="C4227" i="2"/>
  <c r="D4227" i="2" s="1"/>
  <c r="C4247" i="2"/>
  <c r="D4247" i="2" s="1"/>
  <c r="C4260" i="2"/>
  <c r="D4260" i="2" s="1"/>
  <c r="C4270" i="2"/>
  <c r="D4270" i="2" s="1"/>
  <c r="C4278" i="2"/>
  <c r="D4278" i="2" s="1"/>
  <c r="C4286" i="2"/>
  <c r="D4286" i="2" s="1"/>
  <c r="C4294" i="2"/>
  <c r="D4294" i="2" s="1"/>
  <c r="C4302" i="2"/>
  <c r="D4302" i="2" s="1"/>
  <c r="C4310" i="2"/>
  <c r="D4310" i="2" s="1"/>
  <c r="C4318" i="2"/>
  <c r="D4318" i="2" s="1"/>
  <c r="C4326" i="2"/>
  <c r="D4326" i="2" s="1"/>
  <c r="C4334" i="2"/>
  <c r="D4334" i="2" s="1"/>
  <c r="C4342" i="2"/>
  <c r="D4342" i="2" s="1"/>
  <c r="C4350" i="2"/>
  <c r="D4350" i="2" s="1"/>
  <c r="C4358" i="2"/>
  <c r="D4358" i="2" s="1"/>
  <c r="C4366" i="2"/>
  <c r="D4366" i="2" s="1"/>
  <c r="C4374" i="2"/>
  <c r="D4374" i="2" s="1"/>
  <c r="C4382" i="2"/>
  <c r="D4382" i="2" s="1"/>
  <c r="C4390" i="2"/>
  <c r="D4390" i="2" s="1"/>
  <c r="C4398" i="2"/>
  <c r="D4398" i="2" s="1"/>
  <c r="C4406" i="2"/>
  <c r="D4406" i="2" s="1"/>
  <c r="C4422" i="2"/>
  <c r="D4422" i="2" s="1"/>
  <c r="C4430" i="2"/>
  <c r="D4430" i="2" s="1"/>
  <c r="C4438" i="2"/>
  <c r="D4438" i="2" s="1"/>
  <c r="C4446" i="2"/>
  <c r="D4446" i="2" s="1"/>
  <c r="C4454" i="2"/>
  <c r="D4454" i="2" s="1"/>
  <c r="C4462" i="2"/>
  <c r="D4462" i="2" s="1"/>
  <c r="C4470" i="2"/>
  <c r="D4470" i="2" s="1"/>
  <c r="C4478" i="2"/>
  <c r="D4478" i="2" s="1"/>
  <c r="C4486" i="2"/>
  <c r="D4486" i="2" s="1"/>
  <c r="C4502" i="2"/>
  <c r="D4502" i="2" s="1"/>
  <c r="C4510" i="2"/>
  <c r="D4510" i="2" s="1"/>
  <c r="C4518" i="2"/>
  <c r="D4518" i="2" s="1"/>
  <c r="C4526" i="2"/>
  <c r="D4526" i="2" s="1"/>
  <c r="C4534" i="2"/>
  <c r="D4534" i="2" s="1"/>
  <c r="C4542" i="2"/>
  <c r="D4542" i="2" s="1"/>
  <c r="C4550" i="2"/>
  <c r="D4550" i="2" s="1"/>
  <c r="C4558" i="2"/>
  <c r="D4558" i="2" s="1"/>
  <c r="C4566" i="2"/>
  <c r="D4566" i="2" s="1"/>
  <c r="C4574" i="2"/>
  <c r="D4574" i="2" s="1"/>
  <c r="C4582" i="2"/>
  <c r="D4582" i="2" s="1"/>
  <c r="C4590" i="2"/>
  <c r="D4590" i="2" s="1"/>
  <c r="C4598" i="2"/>
  <c r="D4598" i="2" s="1"/>
  <c r="C4606" i="2"/>
  <c r="D4606" i="2" s="1"/>
  <c r="C4614" i="2"/>
  <c r="D4614" i="2" s="1"/>
  <c r="C4638" i="2"/>
  <c r="D4638" i="2" s="1"/>
  <c r="C4646" i="2"/>
  <c r="D4646" i="2" s="1"/>
  <c r="C4662" i="2"/>
  <c r="D4662" i="2" s="1"/>
  <c r="C4670" i="2"/>
  <c r="D4670" i="2" s="1"/>
  <c r="C4678" i="2"/>
  <c r="D4678" i="2" s="1"/>
  <c r="C4694" i="2"/>
  <c r="D4694" i="2" s="1"/>
  <c r="C4702" i="2"/>
  <c r="D4702" i="2" s="1"/>
  <c r="C4710" i="2"/>
  <c r="D4710" i="2" s="1"/>
  <c r="C4718" i="2"/>
  <c r="D4718" i="2" s="1"/>
  <c r="C4734" i="2"/>
  <c r="D4734" i="2" s="1"/>
  <c r="C4742" i="2"/>
  <c r="D4742" i="2" s="1"/>
  <c r="C4750" i="2"/>
  <c r="D4750" i="2" s="1"/>
  <c r="C4758" i="2"/>
  <c r="D4758" i="2" s="1"/>
  <c r="C4766" i="2"/>
  <c r="D4766" i="2" s="1"/>
  <c r="C4774" i="2"/>
  <c r="D4774" i="2" s="1"/>
  <c r="C4782" i="2"/>
  <c r="D4782" i="2" s="1"/>
  <c r="C4790" i="2"/>
  <c r="D4790" i="2" s="1"/>
  <c r="C4051" i="2"/>
  <c r="D4051" i="2" s="1"/>
  <c r="C4103" i="2"/>
  <c r="D4103" i="2" s="1"/>
  <c r="C4124" i="2"/>
  <c r="D4124" i="2" s="1"/>
  <c r="C4147" i="2"/>
  <c r="D4147" i="2" s="1"/>
  <c r="C4167" i="2"/>
  <c r="D4167" i="2" s="1"/>
  <c r="C4188" i="2"/>
  <c r="D4188" i="2" s="1"/>
  <c r="C4211" i="2"/>
  <c r="D4211" i="2" s="1"/>
  <c r="C4231" i="2"/>
  <c r="D4231" i="2" s="1"/>
  <c r="C4251" i="2"/>
  <c r="D4251" i="2" s="1"/>
  <c r="C4272" i="2"/>
  <c r="D4272" i="2" s="1"/>
  <c r="C4280" i="2"/>
  <c r="D4280" i="2" s="1"/>
  <c r="C4288" i="2"/>
  <c r="D4288" i="2" s="1"/>
  <c r="C4296" i="2"/>
  <c r="D4296" i="2" s="1"/>
  <c r="C4304" i="2"/>
  <c r="D4304" i="2" s="1"/>
  <c r="C4312" i="2"/>
  <c r="D4312" i="2" s="1"/>
  <c r="C4320" i="2"/>
  <c r="D4320" i="2" s="1"/>
  <c r="C4328" i="2"/>
  <c r="D4328" i="2" s="1"/>
  <c r="C4336" i="2"/>
  <c r="D4336" i="2" s="1"/>
  <c r="C4344" i="2"/>
  <c r="D4344" i="2" s="1"/>
  <c r="C4352" i="2"/>
  <c r="D4352" i="2" s="1"/>
  <c r="C4360" i="2"/>
  <c r="D4360" i="2" s="1"/>
  <c r="C4368" i="2"/>
  <c r="D4368" i="2" s="1"/>
  <c r="C4376" i="2"/>
  <c r="D4376" i="2" s="1"/>
  <c r="C4384" i="2"/>
  <c r="D4384" i="2" s="1"/>
  <c r="C4392" i="2"/>
  <c r="D4392" i="2" s="1"/>
  <c r="C4400" i="2"/>
  <c r="D4400" i="2" s="1"/>
  <c r="C4408" i="2"/>
  <c r="D4408" i="2" s="1"/>
  <c r="C4416" i="2"/>
  <c r="D4416" i="2" s="1"/>
  <c r="C4432" i="2"/>
  <c r="D4432" i="2" s="1"/>
  <c r="C4440" i="2"/>
  <c r="D4440" i="2" s="1"/>
  <c r="C4448" i="2"/>
  <c r="D4448" i="2" s="1"/>
  <c r="C4456" i="2"/>
  <c r="D4456" i="2" s="1"/>
  <c r="C4472" i="2"/>
  <c r="D4472" i="2" s="1"/>
  <c r="C4480" i="2"/>
  <c r="D4480" i="2" s="1"/>
  <c r="C4488" i="2"/>
  <c r="D4488" i="2" s="1"/>
  <c r="C4504" i="2"/>
  <c r="D4504" i="2" s="1"/>
  <c r="C4512" i="2"/>
  <c r="D4512" i="2" s="1"/>
  <c r="C4520" i="2"/>
  <c r="D4520" i="2" s="1"/>
  <c r="C4536" i="2"/>
  <c r="D4536" i="2" s="1"/>
  <c r="C4544" i="2"/>
  <c r="D4544" i="2" s="1"/>
  <c r="C4552" i="2"/>
  <c r="D4552" i="2" s="1"/>
  <c r="C4560" i="2"/>
  <c r="D4560" i="2" s="1"/>
  <c r="C4568" i="2"/>
  <c r="D4568" i="2" s="1"/>
  <c r="C4576" i="2"/>
  <c r="D4576" i="2" s="1"/>
  <c r="C4584" i="2"/>
  <c r="D4584" i="2" s="1"/>
  <c r="C4592" i="2"/>
  <c r="D4592" i="2" s="1"/>
  <c r="C4600" i="2"/>
  <c r="D4600" i="2" s="1"/>
  <c r="C4616" i="2"/>
  <c r="D4616" i="2" s="1"/>
  <c r="C4632" i="2"/>
  <c r="D4632" i="2" s="1"/>
  <c r="C4656" i="2"/>
  <c r="D4656" i="2" s="1"/>
  <c r="C4664" i="2"/>
  <c r="D4664" i="2" s="1"/>
  <c r="C4672" i="2"/>
  <c r="D4672" i="2" s="1"/>
  <c r="C4680" i="2"/>
  <c r="D4680" i="2" s="1"/>
  <c r="C4688" i="2"/>
  <c r="D4688" i="2" s="1"/>
  <c r="C4696" i="2"/>
  <c r="D4696" i="2" s="1"/>
  <c r="C4704" i="2"/>
  <c r="D4704" i="2" s="1"/>
  <c r="C4712" i="2"/>
  <c r="D4712" i="2" s="1"/>
  <c r="C4720" i="2"/>
  <c r="D4720" i="2" s="1"/>
  <c r="C4728" i="2"/>
  <c r="D4728" i="2" s="1"/>
  <c r="C4736" i="2"/>
  <c r="D4736" i="2" s="1"/>
  <c r="C4744" i="2"/>
  <c r="D4744" i="2" s="1"/>
  <c r="C4752" i="2"/>
  <c r="D4752" i="2" s="1"/>
  <c r="C4760" i="2"/>
  <c r="D4760" i="2" s="1"/>
  <c r="C4768" i="2"/>
  <c r="D4768" i="2" s="1"/>
  <c r="C4776" i="2"/>
  <c r="D4776" i="2" s="1"/>
  <c r="C4792" i="2"/>
  <c r="D4792" i="2" s="1"/>
  <c r="C4808" i="2"/>
  <c r="D4808" i="2" s="1"/>
  <c r="C4059" i="2"/>
  <c r="D4059" i="2" s="1"/>
  <c r="C4107" i="2"/>
  <c r="D4107" i="2" s="1"/>
  <c r="C4127" i="2"/>
  <c r="D4127" i="2" s="1"/>
  <c r="C4148" i="2"/>
  <c r="D4148" i="2" s="1"/>
  <c r="C4171" i="2"/>
  <c r="D4171" i="2" s="1"/>
  <c r="C4191" i="2"/>
  <c r="D4191" i="2" s="1"/>
  <c r="C4212" i="2"/>
  <c r="D4212" i="2" s="1"/>
  <c r="C4235" i="2"/>
  <c r="D4235" i="2" s="1"/>
  <c r="C4252" i="2"/>
  <c r="D4252" i="2" s="1"/>
  <c r="C4265" i="2"/>
  <c r="D4265" i="2" s="1"/>
  <c r="C4281" i="2"/>
  <c r="D4281" i="2" s="1"/>
  <c r="C4289" i="2"/>
  <c r="D4289" i="2" s="1"/>
  <c r="C4297" i="2"/>
  <c r="D4297" i="2" s="1"/>
  <c r="C4305" i="2"/>
  <c r="D4305" i="2" s="1"/>
  <c r="C4313" i="2"/>
  <c r="D4313" i="2" s="1"/>
  <c r="C4321" i="2"/>
  <c r="D4321" i="2" s="1"/>
  <c r="C4329" i="2"/>
  <c r="D4329" i="2" s="1"/>
  <c r="C4337" i="2"/>
  <c r="D4337" i="2" s="1"/>
  <c r="C4345" i="2"/>
  <c r="D4345" i="2" s="1"/>
  <c r="C4353" i="2"/>
  <c r="D4353" i="2" s="1"/>
  <c r="C4361" i="2"/>
  <c r="D4361" i="2" s="1"/>
  <c r="C4377" i="2"/>
  <c r="D4377" i="2" s="1"/>
  <c r="C4385" i="2"/>
  <c r="D4385" i="2" s="1"/>
  <c r="C4393" i="2"/>
  <c r="D4393" i="2" s="1"/>
  <c r="C4401" i="2"/>
  <c r="D4401" i="2" s="1"/>
  <c r="C4409" i="2"/>
  <c r="D4409" i="2" s="1"/>
  <c r="C4417" i="2"/>
  <c r="D4417" i="2" s="1"/>
  <c r="C4425" i="2"/>
  <c r="D4425" i="2" s="1"/>
  <c r="C4441" i="2"/>
  <c r="D4441" i="2" s="1"/>
  <c r="C4457" i="2"/>
  <c r="D4457" i="2" s="1"/>
  <c r="C4465" i="2"/>
  <c r="D4465" i="2" s="1"/>
  <c r="C4473" i="2"/>
  <c r="D4473" i="2" s="1"/>
  <c r="C4489" i="2"/>
  <c r="D4489" i="2" s="1"/>
  <c r="C4505" i="2"/>
  <c r="D4505" i="2" s="1"/>
  <c r="C4513" i="2"/>
  <c r="D4513" i="2" s="1"/>
  <c r="C4521" i="2"/>
  <c r="D4521" i="2" s="1"/>
  <c r="C4529" i="2"/>
  <c r="D4529" i="2" s="1"/>
  <c r="C4537" i="2"/>
  <c r="D4537" i="2" s="1"/>
  <c r="C4545" i="2"/>
  <c r="D4545" i="2" s="1"/>
  <c r="C4553" i="2"/>
  <c r="D4553" i="2" s="1"/>
  <c r="C4561" i="2"/>
  <c r="D4561" i="2" s="1"/>
  <c r="C4569" i="2"/>
  <c r="D4569" i="2" s="1"/>
  <c r="C4577" i="2"/>
  <c r="D4577" i="2" s="1"/>
  <c r="C4585" i="2"/>
  <c r="D4585" i="2" s="1"/>
  <c r="C4593" i="2"/>
  <c r="D4593" i="2" s="1"/>
  <c r="C4601" i="2"/>
  <c r="D4601" i="2" s="1"/>
  <c r="C4633" i="2"/>
  <c r="D4633" i="2" s="1"/>
  <c r="C4641" i="2"/>
  <c r="D4641" i="2" s="1"/>
  <c r="C4649" i="2"/>
  <c r="D4649" i="2" s="1"/>
  <c r="C4657" i="2"/>
  <c r="D4657" i="2" s="1"/>
  <c r="C4665" i="2"/>
  <c r="D4665" i="2" s="1"/>
  <c r="C4673" i="2"/>
  <c r="D4673" i="2" s="1"/>
  <c r="C4689" i="2"/>
  <c r="D4689" i="2" s="1"/>
  <c r="C4697" i="2"/>
  <c r="D4697" i="2" s="1"/>
  <c r="C4705" i="2"/>
  <c r="D4705" i="2" s="1"/>
  <c r="C4713" i="2"/>
  <c r="D4713" i="2" s="1"/>
  <c r="C4721" i="2"/>
  <c r="D4721" i="2" s="1"/>
  <c r="C4729" i="2"/>
  <c r="D4729" i="2" s="1"/>
  <c r="C4737" i="2"/>
  <c r="D4737" i="2" s="1"/>
  <c r="C4745" i="2"/>
  <c r="D4745" i="2" s="1"/>
  <c r="C4753" i="2"/>
  <c r="D4753" i="2" s="1"/>
  <c r="C4761" i="2"/>
  <c r="D4761" i="2" s="1"/>
  <c r="C4769" i="2"/>
  <c r="D4769" i="2" s="1"/>
  <c r="C4777" i="2"/>
  <c r="D4777" i="2" s="1"/>
  <c r="C4793" i="2"/>
  <c r="D4793" i="2" s="1"/>
  <c r="C4801" i="2"/>
  <c r="D4801" i="2" s="1"/>
  <c r="C4809" i="2"/>
  <c r="D4809" i="2" s="1"/>
  <c r="C4817" i="2"/>
  <c r="D4817" i="2" s="1"/>
  <c r="C4187" i="2"/>
  <c r="D4187" i="2" s="1"/>
  <c r="C4295" i="2"/>
  <c r="D4295" i="2" s="1"/>
  <c r="C4359" i="2"/>
  <c r="D4359" i="2" s="1"/>
  <c r="C4423" i="2"/>
  <c r="D4423" i="2" s="1"/>
  <c r="C4487" i="2"/>
  <c r="D4487" i="2" s="1"/>
  <c r="C4551" i="2"/>
  <c r="D4551" i="2" s="1"/>
  <c r="C4615" i="2"/>
  <c r="D4615" i="2" s="1"/>
  <c r="C4647" i="2"/>
  <c r="D4647" i="2" s="1"/>
  <c r="C4667" i="2"/>
  <c r="D4667" i="2" s="1"/>
  <c r="C4711" i="2"/>
  <c r="D4711" i="2" s="1"/>
  <c r="C4731" i="2"/>
  <c r="D4731" i="2" s="1"/>
  <c r="C4754" i="2"/>
  <c r="D4754" i="2" s="1"/>
  <c r="C4775" i="2"/>
  <c r="D4775" i="2" s="1"/>
  <c r="C4795" i="2"/>
  <c r="D4795" i="2" s="1"/>
  <c r="C4811" i="2"/>
  <c r="D4811" i="2" s="1"/>
  <c r="C4821" i="2"/>
  <c r="D4821" i="2" s="1"/>
  <c r="C4829" i="2"/>
  <c r="D4829" i="2" s="1"/>
  <c r="C4837" i="2"/>
  <c r="D4837" i="2" s="1"/>
  <c r="C4845" i="2"/>
  <c r="D4845" i="2" s="1"/>
  <c r="C4853" i="2"/>
  <c r="D4853" i="2" s="1"/>
  <c r="C4861" i="2"/>
  <c r="D4861" i="2" s="1"/>
  <c r="C4869" i="2"/>
  <c r="D4869" i="2" s="1"/>
  <c r="C4877" i="2"/>
  <c r="D4877" i="2" s="1"/>
  <c r="C4893" i="2"/>
  <c r="D4893" i="2" s="1"/>
  <c r="C4901" i="2"/>
  <c r="D4901" i="2" s="1"/>
  <c r="C4909" i="2"/>
  <c r="D4909" i="2" s="1"/>
  <c r="C4917" i="2"/>
  <c r="D4917" i="2" s="1"/>
  <c r="C4925" i="2"/>
  <c r="D4925" i="2" s="1"/>
  <c r="C4933" i="2"/>
  <c r="D4933" i="2" s="1"/>
  <c r="C4941" i="2"/>
  <c r="D4941" i="2" s="1"/>
  <c r="C4949" i="2"/>
  <c r="D4949" i="2" s="1"/>
  <c r="C4957" i="2"/>
  <c r="D4957" i="2" s="1"/>
  <c r="C4965" i="2"/>
  <c r="D4965" i="2" s="1"/>
  <c r="C4973" i="2"/>
  <c r="D4973" i="2" s="1"/>
  <c r="C4981" i="2"/>
  <c r="D4981" i="2" s="1"/>
  <c r="C4989" i="2"/>
  <c r="D4989" i="2" s="1"/>
  <c r="C4997" i="2"/>
  <c r="D4997" i="2" s="1"/>
  <c r="C5005" i="2"/>
  <c r="D5005" i="2" s="1"/>
  <c r="C5021" i="2"/>
  <c r="D5021" i="2" s="1"/>
  <c r="C5029" i="2"/>
  <c r="D5029" i="2" s="1"/>
  <c r="C5037" i="2"/>
  <c r="D5037" i="2" s="1"/>
  <c r="C5045" i="2"/>
  <c r="D5045" i="2" s="1"/>
  <c r="C5053" i="2"/>
  <c r="D5053" i="2" s="1"/>
  <c r="C5061" i="2"/>
  <c r="D5061" i="2" s="1"/>
  <c r="C5069" i="2"/>
  <c r="D5069" i="2" s="1"/>
  <c r="C4207" i="2"/>
  <c r="D4207" i="2" s="1"/>
  <c r="C4303" i="2"/>
  <c r="D4303" i="2" s="1"/>
  <c r="C4367" i="2"/>
  <c r="D4367" i="2" s="1"/>
  <c r="C4559" i="2"/>
  <c r="D4559" i="2" s="1"/>
  <c r="C4671" i="2"/>
  <c r="D4671" i="2" s="1"/>
  <c r="C4691" i="2"/>
  <c r="D4691" i="2" s="1"/>
  <c r="C4714" i="2"/>
  <c r="D4714" i="2" s="1"/>
  <c r="C4735" i="2"/>
  <c r="D4735" i="2" s="1"/>
  <c r="C4755" i="2"/>
  <c r="D4755" i="2" s="1"/>
  <c r="C4778" i="2"/>
  <c r="D4778" i="2" s="1"/>
  <c r="C4798" i="2"/>
  <c r="D4798" i="2" s="1"/>
  <c r="C4813" i="2"/>
  <c r="D4813" i="2" s="1"/>
  <c r="C4822" i="2"/>
  <c r="D4822" i="2" s="1"/>
  <c r="C4830" i="2"/>
  <c r="D4830" i="2" s="1"/>
  <c r="C4838" i="2"/>
  <c r="D4838" i="2" s="1"/>
  <c r="C4846" i="2"/>
  <c r="D4846" i="2" s="1"/>
  <c r="C4854" i="2"/>
  <c r="D4854" i="2" s="1"/>
  <c r="C4862" i="2"/>
  <c r="D4862" i="2" s="1"/>
  <c r="C4870" i="2"/>
  <c r="D4870" i="2" s="1"/>
  <c r="C4878" i="2"/>
  <c r="D4878" i="2" s="1"/>
  <c r="C4894" i="2"/>
  <c r="D4894" i="2" s="1"/>
  <c r="C4902" i="2"/>
  <c r="D4902" i="2" s="1"/>
  <c r="C4910" i="2"/>
  <c r="D4910" i="2" s="1"/>
  <c r="C4918" i="2"/>
  <c r="D4918" i="2" s="1"/>
  <c r="C4926" i="2"/>
  <c r="D4926" i="2" s="1"/>
  <c r="C4934" i="2"/>
  <c r="D4934" i="2" s="1"/>
  <c r="C4942" i="2"/>
  <c r="D4942" i="2" s="1"/>
  <c r="C4950" i="2"/>
  <c r="D4950" i="2" s="1"/>
  <c r="C4958" i="2"/>
  <c r="D4958" i="2" s="1"/>
  <c r="C4966" i="2"/>
  <c r="D4966" i="2" s="1"/>
  <c r="C4974" i="2"/>
  <c r="D4974" i="2" s="1"/>
  <c r="C4982" i="2"/>
  <c r="D4982" i="2" s="1"/>
  <c r="C4990" i="2"/>
  <c r="D4990" i="2" s="1"/>
  <c r="C4998" i="2"/>
  <c r="D4998" i="2" s="1"/>
  <c r="C5006" i="2"/>
  <c r="D5006" i="2" s="1"/>
  <c r="C5022" i="2"/>
  <c r="D5022" i="2" s="1"/>
  <c r="C5038" i="2"/>
  <c r="D5038" i="2" s="1"/>
  <c r="C5046" i="2"/>
  <c r="D5046" i="2" s="1"/>
  <c r="C5054" i="2"/>
  <c r="D5054" i="2" s="1"/>
  <c r="C5062" i="2"/>
  <c r="D5062" i="2" s="1"/>
  <c r="C5070" i="2"/>
  <c r="D5070" i="2" s="1"/>
  <c r="C5118" i="2"/>
  <c r="D5118" i="2" s="1"/>
  <c r="C4228" i="2"/>
  <c r="D4228" i="2" s="1"/>
  <c r="C4311" i="2"/>
  <c r="D4311" i="2" s="1"/>
  <c r="C4375" i="2"/>
  <c r="D4375" i="2" s="1"/>
  <c r="C4439" i="2"/>
  <c r="D4439" i="2" s="1"/>
  <c r="C4503" i="2"/>
  <c r="D4503" i="2" s="1"/>
  <c r="C4567" i="2"/>
  <c r="D4567" i="2" s="1"/>
  <c r="C4631" i="2"/>
  <c r="D4631" i="2" s="1"/>
  <c r="C4674" i="2"/>
  <c r="D4674" i="2" s="1"/>
  <c r="C4715" i="2"/>
  <c r="D4715" i="2" s="1"/>
  <c r="C4738" i="2"/>
  <c r="D4738" i="2" s="1"/>
  <c r="C4759" i="2"/>
  <c r="D4759" i="2" s="1"/>
  <c r="C4779" i="2"/>
  <c r="D4779" i="2" s="1"/>
  <c r="C4799" i="2"/>
  <c r="D4799" i="2" s="1"/>
  <c r="C4814" i="2"/>
  <c r="D4814" i="2" s="1"/>
  <c r="C4823" i="2"/>
  <c r="D4823" i="2" s="1"/>
  <c r="C4831" i="2"/>
  <c r="D4831" i="2" s="1"/>
  <c r="C4839" i="2"/>
  <c r="D4839" i="2" s="1"/>
  <c r="C4847" i="2"/>
  <c r="D4847" i="2" s="1"/>
  <c r="C4863" i="2"/>
  <c r="D4863" i="2" s="1"/>
  <c r="C4871" i="2"/>
  <c r="D4871" i="2" s="1"/>
  <c r="C4879" i="2"/>
  <c r="D4879" i="2" s="1"/>
  <c r="C4895" i="2"/>
  <c r="D4895" i="2" s="1"/>
  <c r="C4903" i="2"/>
  <c r="D4903" i="2" s="1"/>
  <c r="C4911" i="2"/>
  <c r="D4911" i="2" s="1"/>
  <c r="C4919" i="2"/>
  <c r="D4919" i="2" s="1"/>
  <c r="C4927" i="2"/>
  <c r="D4927" i="2" s="1"/>
  <c r="C4935" i="2"/>
  <c r="D4935" i="2" s="1"/>
  <c r="C4943" i="2"/>
  <c r="D4943" i="2" s="1"/>
  <c r="C4951" i="2"/>
  <c r="D4951" i="2" s="1"/>
  <c r="C4959" i="2"/>
  <c r="D4959" i="2" s="1"/>
  <c r="C4967" i="2"/>
  <c r="D4967" i="2" s="1"/>
  <c r="C4975" i="2"/>
  <c r="D4975" i="2" s="1"/>
  <c r="C4983" i="2"/>
  <c r="D4983" i="2" s="1"/>
  <c r="C4991" i="2"/>
  <c r="D4991" i="2" s="1"/>
  <c r="C4999" i="2"/>
  <c r="D4999" i="2" s="1"/>
  <c r="C5007" i="2"/>
  <c r="D5007" i="2" s="1"/>
  <c r="C5023" i="2"/>
  <c r="D5023" i="2" s="1"/>
  <c r="C5031" i="2"/>
  <c r="D5031" i="2" s="1"/>
  <c r="C5039" i="2"/>
  <c r="D5039" i="2" s="1"/>
  <c r="C5047" i="2"/>
  <c r="D5047" i="2" s="1"/>
  <c r="C5055" i="2"/>
  <c r="D5055" i="2" s="1"/>
  <c r="C5063" i="2"/>
  <c r="D5063" i="2" s="1"/>
  <c r="C5095" i="2"/>
  <c r="D5095" i="2" s="1"/>
  <c r="C5199" i="2"/>
  <c r="D5199" i="2" s="1"/>
  <c r="C5231" i="2"/>
  <c r="D5231" i="2" s="1"/>
  <c r="C5239" i="2"/>
  <c r="D5239" i="2" s="1"/>
  <c r="C5247" i="2"/>
  <c r="D5247" i="2" s="1"/>
  <c r="C5255" i="2"/>
  <c r="D5255" i="2" s="1"/>
  <c r="C5263" i="2"/>
  <c r="D5263" i="2" s="1"/>
  <c r="C5272" i="2"/>
  <c r="D5272" i="2" s="1"/>
  <c r="C5280" i="2"/>
  <c r="D5280" i="2" s="1"/>
  <c r="C5288" i="2"/>
  <c r="D5288" i="2" s="1"/>
  <c r="C4043" i="2"/>
  <c r="D4043" i="2" s="1"/>
  <c r="C4249" i="2"/>
  <c r="D4249" i="2" s="1"/>
  <c r="C4319" i="2"/>
  <c r="D4319" i="2" s="1"/>
  <c r="C4383" i="2"/>
  <c r="D4383" i="2" s="1"/>
  <c r="C4447" i="2"/>
  <c r="D4447" i="2" s="1"/>
  <c r="C4511" i="2"/>
  <c r="D4511" i="2" s="1"/>
  <c r="C4575" i="2"/>
  <c r="D4575" i="2" s="1"/>
  <c r="C4634" i="2"/>
  <c r="D4634" i="2" s="1"/>
  <c r="C4675" i="2"/>
  <c r="D4675" i="2" s="1"/>
  <c r="C4698" i="2"/>
  <c r="D4698" i="2" s="1"/>
  <c r="C4719" i="2"/>
  <c r="D4719" i="2" s="1"/>
  <c r="C4739" i="2"/>
  <c r="D4739" i="2" s="1"/>
  <c r="C4762" i="2"/>
  <c r="D4762" i="2" s="1"/>
  <c r="C4783" i="2"/>
  <c r="D4783" i="2" s="1"/>
  <c r="C4802" i="2"/>
  <c r="D4802" i="2" s="1"/>
  <c r="C4815" i="2"/>
  <c r="D4815" i="2" s="1"/>
  <c r="C4824" i="2"/>
  <c r="D4824" i="2" s="1"/>
  <c r="C4840" i="2"/>
  <c r="D4840" i="2" s="1"/>
  <c r="C4848" i="2"/>
  <c r="D4848" i="2" s="1"/>
  <c r="C4856" i="2"/>
  <c r="D4856" i="2" s="1"/>
  <c r="C4864" i="2"/>
  <c r="D4864" i="2" s="1"/>
  <c r="C4872" i="2"/>
  <c r="D4872" i="2" s="1"/>
  <c r="C4880" i="2"/>
  <c r="D4880" i="2" s="1"/>
  <c r="C4904" i="2"/>
  <c r="D4904" i="2" s="1"/>
  <c r="C4912" i="2"/>
  <c r="D4912" i="2" s="1"/>
  <c r="C4920" i="2"/>
  <c r="D4920" i="2" s="1"/>
  <c r="C4928" i="2"/>
  <c r="D4928" i="2" s="1"/>
  <c r="C4936" i="2"/>
  <c r="D4936" i="2" s="1"/>
  <c r="C4944" i="2"/>
  <c r="D4944" i="2" s="1"/>
  <c r="C4952" i="2"/>
  <c r="D4952" i="2" s="1"/>
  <c r="C4960" i="2"/>
  <c r="D4960" i="2" s="1"/>
  <c r="C4968" i="2"/>
  <c r="D4968" i="2" s="1"/>
  <c r="C4976" i="2"/>
  <c r="D4976" i="2" s="1"/>
  <c r="C4984" i="2"/>
  <c r="D4984" i="2" s="1"/>
  <c r="C4992" i="2"/>
  <c r="D4992" i="2" s="1"/>
  <c r="C5024" i="2"/>
  <c r="D5024" i="2" s="1"/>
  <c r="C5032" i="2"/>
  <c r="D5032" i="2" s="1"/>
  <c r="C5040" i="2"/>
  <c r="D5040" i="2" s="1"/>
  <c r="C5048" i="2"/>
  <c r="D5048" i="2" s="1"/>
  <c r="C5056" i="2"/>
  <c r="D5056" i="2" s="1"/>
  <c r="C5064" i="2"/>
  <c r="D5064" i="2" s="1"/>
  <c r="C5192" i="2"/>
  <c r="D5192" i="2" s="1"/>
  <c r="C5200" i="2"/>
  <c r="D5200" i="2" s="1"/>
  <c r="C5224" i="2"/>
  <c r="D5224" i="2" s="1"/>
  <c r="C5232" i="2"/>
  <c r="D5232" i="2" s="1"/>
  <c r="C5240" i="2"/>
  <c r="D5240" i="2" s="1"/>
  <c r="C5248" i="2"/>
  <c r="D5248" i="2" s="1"/>
  <c r="C5264" i="2"/>
  <c r="D5264" i="2" s="1"/>
  <c r="C5273" i="2"/>
  <c r="D5273" i="2" s="1"/>
  <c r="C5281" i="2"/>
  <c r="D5281" i="2" s="1"/>
  <c r="C4100" i="2"/>
  <c r="D4100" i="2" s="1"/>
  <c r="C4263" i="2"/>
  <c r="D4263" i="2" s="1"/>
  <c r="C4327" i="2"/>
  <c r="D4327" i="2" s="1"/>
  <c r="C4391" i="2"/>
  <c r="D4391" i="2" s="1"/>
  <c r="C4455" i="2"/>
  <c r="D4455" i="2" s="1"/>
  <c r="C4519" i="2"/>
  <c r="D4519" i="2" s="1"/>
  <c r="C4583" i="2"/>
  <c r="D4583" i="2" s="1"/>
  <c r="C4635" i="2"/>
  <c r="D4635" i="2" s="1"/>
  <c r="C4658" i="2"/>
  <c r="D4658" i="2" s="1"/>
  <c r="C4679" i="2"/>
  <c r="D4679" i="2" s="1"/>
  <c r="C4699" i="2"/>
  <c r="D4699" i="2" s="1"/>
  <c r="C4743" i="2"/>
  <c r="D4743" i="2" s="1"/>
  <c r="C4763" i="2"/>
  <c r="D4763" i="2" s="1"/>
  <c r="C4786" i="2"/>
  <c r="D4786" i="2" s="1"/>
  <c r="C4803" i="2"/>
  <c r="D4803" i="2" s="1"/>
  <c r="C4816" i="2"/>
  <c r="D4816" i="2" s="1"/>
  <c r="C4825" i="2"/>
  <c r="D4825" i="2" s="1"/>
  <c r="C4833" i="2"/>
  <c r="D4833" i="2" s="1"/>
  <c r="C4841" i="2"/>
  <c r="D4841" i="2" s="1"/>
  <c r="C4849" i="2"/>
  <c r="D4849" i="2" s="1"/>
  <c r="C4865" i="2"/>
  <c r="D4865" i="2" s="1"/>
  <c r="C4873" i="2"/>
  <c r="D4873" i="2" s="1"/>
  <c r="C4881" i="2"/>
  <c r="D4881" i="2" s="1"/>
  <c r="C4897" i="2"/>
  <c r="D4897" i="2" s="1"/>
  <c r="C4905" i="2"/>
  <c r="D4905" i="2" s="1"/>
  <c r="C4913" i="2"/>
  <c r="D4913" i="2" s="1"/>
  <c r="C4921" i="2"/>
  <c r="D4921" i="2" s="1"/>
  <c r="C4929" i="2"/>
  <c r="D4929" i="2" s="1"/>
  <c r="C4937" i="2"/>
  <c r="D4937" i="2" s="1"/>
  <c r="C4945" i="2"/>
  <c r="D4945" i="2" s="1"/>
  <c r="C4953" i="2"/>
  <c r="D4953" i="2" s="1"/>
  <c r="C4961" i="2"/>
  <c r="D4961" i="2" s="1"/>
  <c r="C4969" i="2"/>
  <c r="D4969" i="2" s="1"/>
  <c r="C4977" i="2"/>
  <c r="D4977" i="2" s="1"/>
  <c r="C4985" i="2"/>
  <c r="D4985" i="2" s="1"/>
  <c r="C4993" i="2"/>
  <c r="D4993" i="2" s="1"/>
  <c r="C5001" i="2"/>
  <c r="D5001" i="2" s="1"/>
  <c r="C5009" i="2"/>
  <c r="D5009" i="2" s="1"/>
  <c r="C5025" i="2"/>
  <c r="D5025" i="2" s="1"/>
  <c r="C5033" i="2"/>
  <c r="D5033" i="2" s="1"/>
  <c r="C5041" i="2"/>
  <c r="D5041" i="2" s="1"/>
  <c r="C5049" i="2"/>
  <c r="D5049" i="2" s="1"/>
  <c r="C5057" i="2"/>
  <c r="D5057" i="2" s="1"/>
  <c r="C5065" i="2"/>
  <c r="D5065" i="2" s="1"/>
  <c r="C5081" i="2"/>
  <c r="D5081" i="2" s="1"/>
  <c r="C5097" i="2"/>
  <c r="D5097" i="2" s="1"/>
  <c r="C5153" i="2"/>
  <c r="D5153" i="2" s="1"/>
  <c r="C5193" i="2"/>
  <c r="D5193" i="2" s="1"/>
  <c r="C5201" i="2"/>
  <c r="D5201" i="2" s="1"/>
  <c r="C5209" i="2"/>
  <c r="D5209" i="2" s="1"/>
  <c r="C5217" i="2"/>
  <c r="D5217" i="2" s="1"/>
  <c r="C5225" i="2"/>
  <c r="D5225" i="2" s="1"/>
  <c r="C5233" i="2"/>
  <c r="D5233" i="2" s="1"/>
  <c r="C5241" i="2"/>
  <c r="D5241" i="2" s="1"/>
  <c r="C5265" i="2"/>
  <c r="D5265" i="2" s="1"/>
  <c r="C5274" i="2"/>
  <c r="D5274" i="2" s="1"/>
  <c r="C5282" i="2"/>
  <c r="D5282" i="2" s="1"/>
  <c r="C4143" i="2"/>
  <c r="D4143" i="2" s="1"/>
  <c r="C4279" i="2"/>
  <c r="D4279" i="2" s="1"/>
  <c r="C4343" i="2"/>
  <c r="D4343" i="2" s="1"/>
  <c r="C4407" i="2"/>
  <c r="D4407" i="2" s="1"/>
  <c r="C4471" i="2"/>
  <c r="D4471" i="2" s="1"/>
  <c r="C4599" i="2"/>
  <c r="D4599" i="2" s="1"/>
  <c r="C4642" i="2"/>
  <c r="D4642" i="2" s="1"/>
  <c r="C4663" i="2"/>
  <c r="D4663" i="2" s="1"/>
  <c r="C4683" i="2"/>
  <c r="D4683" i="2" s="1"/>
  <c r="C4706" i="2"/>
  <c r="D4706" i="2" s="1"/>
  <c r="C4727" i="2"/>
  <c r="D4727" i="2" s="1"/>
  <c r="C4747" i="2"/>
  <c r="D4747" i="2" s="1"/>
  <c r="C4770" i="2"/>
  <c r="D4770" i="2" s="1"/>
  <c r="C4791" i="2"/>
  <c r="D4791" i="2" s="1"/>
  <c r="C4807" i="2"/>
  <c r="D4807" i="2" s="1"/>
  <c r="C4819" i="2"/>
  <c r="D4819" i="2" s="1"/>
  <c r="C4835" i="2"/>
  <c r="D4835" i="2" s="1"/>
  <c r="C4843" i="2"/>
  <c r="D4843" i="2" s="1"/>
  <c r="C4851" i="2"/>
  <c r="D4851" i="2" s="1"/>
  <c r="C4859" i="2"/>
  <c r="D4859" i="2" s="1"/>
  <c r="C4867" i="2"/>
  <c r="D4867" i="2" s="1"/>
  <c r="C4875" i="2"/>
  <c r="D4875" i="2" s="1"/>
  <c r="C4891" i="2"/>
  <c r="D4891" i="2" s="1"/>
  <c r="C4899" i="2"/>
  <c r="D4899" i="2" s="1"/>
  <c r="C4907" i="2"/>
  <c r="D4907" i="2" s="1"/>
  <c r="C4915" i="2"/>
  <c r="D4915" i="2" s="1"/>
  <c r="C4923" i="2"/>
  <c r="D4923" i="2" s="1"/>
  <c r="C4931" i="2"/>
  <c r="D4931" i="2" s="1"/>
  <c r="C4939" i="2"/>
  <c r="D4939" i="2" s="1"/>
  <c r="C4947" i="2"/>
  <c r="D4947" i="2" s="1"/>
  <c r="C4955" i="2"/>
  <c r="D4955" i="2" s="1"/>
  <c r="C4963" i="2"/>
  <c r="D4963" i="2" s="1"/>
  <c r="C4971" i="2"/>
  <c r="D4971" i="2" s="1"/>
  <c r="C4979" i="2"/>
  <c r="D4979" i="2" s="1"/>
  <c r="C4987" i="2"/>
  <c r="D4987" i="2" s="1"/>
  <c r="C4995" i="2"/>
  <c r="D4995" i="2" s="1"/>
  <c r="C5003" i="2"/>
  <c r="D5003" i="2" s="1"/>
  <c r="C5019" i="2"/>
  <c r="D5019" i="2" s="1"/>
  <c r="C5027" i="2"/>
  <c r="D5027" i="2" s="1"/>
  <c r="C5043" i="2"/>
  <c r="D5043" i="2" s="1"/>
  <c r="C5051" i="2"/>
  <c r="D5051" i="2" s="1"/>
  <c r="C5059" i="2"/>
  <c r="D5059" i="2" s="1"/>
  <c r="C5067" i="2"/>
  <c r="D5067" i="2" s="1"/>
  <c r="C5099" i="2"/>
  <c r="D5099" i="2" s="1"/>
  <c r="C5195" i="2"/>
  <c r="D5195" i="2" s="1"/>
  <c r="C5211" i="2"/>
  <c r="D5211" i="2" s="1"/>
  <c r="C5227" i="2"/>
  <c r="D5227" i="2" s="1"/>
  <c r="C5235" i="2"/>
  <c r="D5235" i="2" s="1"/>
  <c r="C5243" i="2"/>
  <c r="D5243" i="2" s="1"/>
  <c r="C5251" i="2"/>
  <c r="D5251" i="2" s="1"/>
  <c r="C5259" i="2"/>
  <c r="D5259" i="2" s="1"/>
  <c r="C5267" i="2"/>
  <c r="D5267" i="2" s="1"/>
  <c r="C5276" i="2"/>
  <c r="D5276" i="2" s="1"/>
  <c r="C5284" i="2"/>
  <c r="D5284" i="2" s="1"/>
  <c r="C4164" i="2"/>
  <c r="D4164" i="2" s="1"/>
  <c r="C4287" i="2"/>
  <c r="D4287" i="2" s="1"/>
  <c r="C4351" i="2"/>
  <c r="D4351" i="2" s="1"/>
  <c r="C4479" i="2"/>
  <c r="D4479" i="2" s="1"/>
  <c r="C4543" i="2"/>
  <c r="D4543" i="2" s="1"/>
  <c r="C4607" i="2"/>
  <c r="D4607" i="2" s="1"/>
  <c r="C4666" i="2"/>
  <c r="D4666" i="2" s="1"/>
  <c r="C4687" i="2"/>
  <c r="D4687" i="2" s="1"/>
  <c r="C4707" i="2"/>
  <c r="D4707" i="2" s="1"/>
  <c r="C4730" i="2"/>
  <c r="D4730" i="2" s="1"/>
  <c r="C4751" i="2"/>
  <c r="D4751" i="2" s="1"/>
  <c r="C4771" i="2"/>
  <c r="D4771" i="2" s="1"/>
  <c r="C4794" i="2"/>
  <c r="D4794" i="2" s="1"/>
  <c r="C4810" i="2"/>
  <c r="D4810" i="2" s="1"/>
  <c r="C4820" i="2"/>
  <c r="D4820" i="2" s="1"/>
  <c r="C4828" i="2"/>
  <c r="D4828" i="2" s="1"/>
  <c r="C4836" i="2"/>
  <c r="D4836" i="2" s="1"/>
  <c r="C4844" i="2"/>
  <c r="D4844" i="2" s="1"/>
  <c r="C4852" i="2"/>
  <c r="D4852" i="2" s="1"/>
  <c r="C4860" i="2"/>
  <c r="D4860" i="2" s="1"/>
  <c r="C4868" i="2"/>
  <c r="D4868" i="2" s="1"/>
  <c r="C4876" i="2"/>
  <c r="D4876" i="2" s="1"/>
  <c r="C4884" i="2"/>
  <c r="D4884" i="2" s="1"/>
  <c r="C4892" i="2"/>
  <c r="D4892" i="2" s="1"/>
  <c r="C4900" i="2"/>
  <c r="D4900" i="2" s="1"/>
  <c r="C4908" i="2"/>
  <c r="D4908" i="2" s="1"/>
  <c r="C4924" i="2"/>
  <c r="D4924" i="2" s="1"/>
  <c r="C4932" i="2"/>
  <c r="D4932" i="2" s="1"/>
  <c r="C4940" i="2"/>
  <c r="D4940" i="2" s="1"/>
  <c r="C4948" i="2"/>
  <c r="D4948" i="2" s="1"/>
  <c r="C4956" i="2"/>
  <c r="D4956" i="2" s="1"/>
  <c r="C4964" i="2"/>
  <c r="D4964" i="2" s="1"/>
  <c r="C4972" i="2"/>
  <c r="D4972" i="2" s="1"/>
  <c r="C4980" i="2"/>
  <c r="D4980" i="2" s="1"/>
  <c r="C4988" i="2"/>
  <c r="D4988" i="2" s="1"/>
  <c r="C4996" i="2"/>
  <c r="D4996" i="2" s="1"/>
  <c r="C5004" i="2"/>
  <c r="D5004" i="2" s="1"/>
  <c r="C5020" i="2"/>
  <c r="D5020" i="2" s="1"/>
  <c r="C5028" i="2"/>
  <c r="D5028" i="2" s="1"/>
  <c r="C5044" i="2"/>
  <c r="D5044" i="2" s="1"/>
  <c r="C5052" i="2"/>
  <c r="D5052" i="2" s="1"/>
  <c r="C5060" i="2"/>
  <c r="D5060" i="2" s="1"/>
  <c r="C5068" i="2"/>
  <c r="D5068" i="2" s="1"/>
  <c r="C5092" i="2"/>
  <c r="D5092" i="2" s="1"/>
  <c r="C5196" i="2"/>
  <c r="D5196" i="2" s="1"/>
  <c r="C5212" i="2"/>
  <c r="D5212" i="2" s="1"/>
  <c r="C5228" i="2"/>
  <c r="D5228" i="2" s="1"/>
  <c r="C5236" i="2"/>
  <c r="D5236" i="2" s="1"/>
  <c r="C5244" i="2"/>
  <c r="D5244" i="2" s="1"/>
  <c r="C5252" i="2"/>
  <c r="D5252" i="2" s="1"/>
  <c r="C5260" i="2"/>
  <c r="D5260" i="2" s="1"/>
  <c r="C5268" i="2"/>
  <c r="D5268" i="2" s="1"/>
  <c r="C5277" i="2"/>
  <c r="D5277" i="2" s="1"/>
  <c r="C5285" i="2"/>
  <c r="D5285" i="2" s="1"/>
  <c r="C4399" i="2"/>
  <c r="D4399" i="2" s="1"/>
  <c r="C4842" i="2"/>
  <c r="D4842" i="2" s="1"/>
  <c r="C4906" i="2"/>
  <c r="D4906" i="2" s="1"/>
  <c r="C4970" i="2"/>
  <c r="D4970" i="2" s="1"/>
  <c r="C5098" i="2"/>
  <c r="D5098" i="2" s="1"/>
  <c r="C5202" i="2"/>
  <c r="D5202" i="2" s="1"/>
  <c r="C5245" i="2"/>
  <c r="D5245" i="2" s="1"/>
  <c r="C5266" i="2"/>
  <c r="D5266" i="2" s="1"/>
  <c r="C5287" i="2"/>
  <c r="D5287" i="2" s="1"/>
  <c r="C5559" i="2"/>
  <c r="D5559" i="2" s="1"/>
  <c r="C5606" i="2"/>
  <c r="D5606" i="2" s="1"/>
  <c r="C5642" i="2"/>
  <c r="D5642" i="2" s="1"/>
  <c r="C5681" i="2"/>
  <c r="D5681" i="2" s="1"/>
  <c r="C5691" i="2"/>
  <c r="D5691" i="2" s="1"/>
  <c r="C5699" i="2"/>
  <c r="D5699" i="2" s="1"/>
  <c r="C5707" i="2"/>
  <c r="D5707" i="2" s="1"/>
  <c r="C5731" i="2"/>
  <c r="D5731" i="2" s="1"/>
  <c r="C5739" i="2"/>
  <c r="D5739" i="2" s="1"/>
  <c r="C5747" i="2"/>
  <c r="D5747" i="2" s="1"/>
  <c r="C5755" i="2"/>
  <c r="D5755" i="2" s="1"/>
  <c r="C5763" i="2"/>
  <c r="D5763" i="2" s="1"/>
  <c r="C5770" i="2"/>
  <c r="D5770" i="2" s="1"/>
  <c r="C5777" i="2"/>
  <c r="D5777" i="2" s="1"/>
  <c r="C5850" i="2"/>
  <c r="D5850" i="2" s="1"/>
  <c r="C5857" i="2"/>
  <c r="D5857" i="2" s="1"/>
  <c r="C5873" i="2"/>
  <c r="D5873" i="2" s="1"/>
  <c r="C4463" i="2"/>
  <c r="D4463" i="2" s="1"/>
  <c r="C4746" i="2"/>
  <c r="D4746" i="2" s="1"/>
  <c r="C4850" i="2"/>
  <c r="D4850" i="2" s="1"/>
  <c r="C4914" i="2"/>
  <c r="D4914" i="2" s="1"/>
  <c r="C4978" i="2"/>
  <c r="D4978" i="2" s="1"/>
  <c r="C5042" i="2"/>
  <c r="D5042" i="2" s="1"/>
  <c r="C5226" i="2"/>
  <c r="D5226" i="2" s="1"/>
  <c r="C5246" i="2"/>
  <c r="D5246" i="2" s="1"/>
  <c r="C5269" i="2"/>
  <c r="D5269" i="2" s="1"/>
  <c r="C5607" i="2"/>
  <c r="D5607" i="2" s="1"/>
  <c r="C5623" i="2"/>
  <c r="D5623" i="2" s="1"/>
  <c r="C5665" i="2"/>
  <c r="D5665" i="2" s="1"/>
  <c r="C5674" i="2"/>
  <c r="D5674" i="2" s="1"/>
  <c r="C5682" i="2"/>
  <c r="D5682" i="2" s="1"/>
  <c r="C5692" i="2"/>
  <c r="D5692" i="2" s="1"/>
  <c r="C5700" i="2"/>
  <c r="D5700" i="2" s="1"/>
  <c r="C5708" i="2"/>
  <c r="D5708" i="2" s="1"/>
  <c r="C5716" i="2"/>
  <c r="D5716" i="2" s="1"/>
  <c r="C5732" i="2"/>
  <c r="D5732" i="2" s="1"/>
  <c r="C5740" i="2"/>
  <c r="D5740" i="2" s="1"/>
  <c r="C5756" i="2"/>
  <c r="D5756" i="2" s="1"/>
  <c r="C5764" i="2"/>
  <c r="D5764" i="2" s="1"/>
  <c r="C5771" i="2"/>
  <c r="D5771" i="2" s="1"/>
  <c r="C5778" i="2"/>
  <c r="D5778" i="2" s="1"/>
  <c r="C5851" i="2"/>
  <c r="D5851" i="2" s="1"/>
  <c r="C5858" i="2"/>
  <c r="D5858" i="2" s="1"/>
  <c r="C5874" i="2"/>
  <c r="D5874" i="2" s="1"/>
  <c r="C5890" i="2"/>
  <c r="D5890" i="2" s="1"/>
  <c r="C4527" i="2"/>
  <c r="D4527" i="2" s="1"/>
  <c r="C4922" i="2"/>
  <c r="D4922" i="2" s="1"/>
  <c r="C4986" i="2"/>
  <c r="D4986" i="2" s="1"/>
  <c r="C5050" i="2"/>
  <c r="D5050" i="2" s="1"/>
  <c r="C5165" i="2"/>
  <c r="D5165" i="2" s="1"/>
  <c r="C5229" i="2"/>
  <c r="D5229" i="2" s="1"/>
  <c r="C5250" i="2"/>
  <c r="D5250" i="2" s="1"/>
  <c r="C5270" i="2"/>
  <c r="D5270" i="2" s="1"/>
  <c r="C5666" i="2"/>
  <c r="D5666" i="2" s="1"/>
  <c r="C5675" i="2"/>
  <c r="D5675" i="2" s="1"/>
  <c r="C5683" i="2"/>
  <c r="D5683" i="2" s="1"/>
  <c r="C5693" i="2"/>
  <c r="D5693" i="2" s="1"/>
  <c r="C5701" i="2"/>
  <c r="D5701" i="2" s="1"/>
  <c r="C5733" i="2"/>
  <c r="D5733" i="2" s="1"/>
  <c r="C5741" i="2"/>
  <c r="D5741" i="2" s="1"/>
  <c r="C5757" i="2"/>
  <c r="D5757" i="2" s="1"/>
  <c r="C5765" i="2"/>
  <c r="D5765" i="2" s="1"/>
  <c r="C5772" i="2"/>
  <c r="D5772" i="2" s="1"/>
  <c r="C5779" i="2"/>
  <c r="D5779" i="2" s="1"/>
  <c r="C5852" i="2"/>
  <c r="D5852" i="2" s="1"/>
  <c r="C5859" i="2"/>
  <c r="D5859" i="2" s="1"/>
  <c r="C5875" i="2"/>
  <c r="D5875" i="2" s="1"/>
  <c r="C4591" i="2"/>
  <c r="D4591" i="2" s="1"/>
  <c r="C4787" i="2"/>
  <c r="D4787" i="2" s="1"/>
  <c r="C4866" i="2"/>
  <c r="D4866" i="2" s="1"/>
  <c r="C4930" i="2"/>
  <c r="D4930" i="2" s="1"/>
  <c r="C4994" i="2"/>
  <c r="D4994" i="2" s="1"/>
  <c r="C5058" i="2"/>
  <c r="D5058" i="2" s="1"/>
  <c r="C5210" i="2"/>
  <c r="D5210" i="2" s="1"/>
  <c r="C5230" i="2"/>
  <c r="D5230" i="2" s="1"/>
  <c r="C5253" i="2"/>
  <c r="D5253" i="2" s="1"/>
  <c r="C5275" i="2"/>
  <c r="D5275" i="2" s="1"/>
  <c r="C5562" i="2"/>
  <c r="D5562" i="2" s="1"/>
  <c r="C5667" i="2"/>
  <c r="D5667" i="2" s="1"/>
  <c r="C5676" i="2"/>
  <c r="D5676" i="2" s="1"/>
  <c r="C5684" i="2"/>
  <c r="D5684" i="2" s="1"/>
  <c r="C5694" i="2"/>
  <c r="D5694" i="2" s="1"/>
  <c r="C5702" i="2"/>
  <c r="D5702" i="2" s="1"/>
  <c r="C5734" i="2"/>
  <c r="D5734" i="2" s="1"/>
  <c r="C5742" i="2"/>
  <c r="D5742" i="2" s="1"/>
  <c r="C5758" i="2"/>
  <c r="D5758" i="2" s="1"/>
  <c r="C5766" i="2"/>
  <c r="D5766" i="2" s="1"/>
  <c r="C5780" i="2"/>
  <c r="D5780" i="2" s="1"/>
  <c r="C5853" i="2"/>
  <c r="D5853" i="2" s="1"/>
  <c r="C5860" i="2"/>
  <c r="D5860" i="2" s="1"/>
  <c r="C4639" i="2"/>
  <c r="D4639" i="2" s="1"/>
  <c r="C4806" i="2"/>
  <c r="D4806" i="2" s="1"/>
  <c r="C4874" i="2"/>
  <c r="D4874" i="2" s="1"/>
  <c r="C4938" i="2"/>
  <c r="D4938" i="2" s="1"/>
  <c r="C5002" i="2"/>
  <c r="D5002" i="2" s="1"/>
  <c r="C5066" i="2"/>
  <c r="D5066" i="2" s="1"/>
  <c r="C5234" i="2"/>
  <c r="D5234" i="2" s="1"/>
  <c r="C5254" i="2"/>
  <c r="D5254" i="2" s="1"/>
  <c r="C5278" i="2"/>
  <c r="D5278" i="2" s="1"/>
  <c r="C5646" i="2"/>
  <c r="D5646" i="2" s="1"/>
  <c r="C5668" i="2"/>
  <c r="D5668" i="2" s="1"/>
  <c r="C5677" i="2"/>
  <c r="D5677" i="2" s="1"/>
  <c r="C5685" i="2"/>
  <c r="D5685" i="2" s="1"/>
  <c r="C5695" i="2"/>
  <c r="D5695" i="2" s="1"/>
  <c r="C5703" i="2"/>
  <c r="D5703" i="2" s="1"/>
  <c r="C5735" i="2"/>
  <c r="D5735" i="2" s="1"/>
  <c r="C5743" i="2"/>
  <c r="D5743" i="2" s="1"/>
  <c r="C5751" i="2"/>
  <c r="D5751" i="2" s="1"/>
  <c r="C5759" i="2"/>
  <c r="D5759" i="2" s="1"/>
  <c r="C5767" i="2"/>
  <c r="D5767" i="2" s="1"/>
  <c r="C5773" i="2"/>
  <c r="D5773" i="2" s="1"/>
  <c r="C4123" i="2"/>
  <c r="D4123" i="2" s="1"/>
  <c r="C4659" i="2"/>
  <c r="D4659" i="2" s="1"/>
  <c r="C4946" i="2"/>
  <c r="D4946" i="2" s="1"/>
  <c r="C5258" i="2"/>
  <c r="D5258" i="2" s="1"/>
  <c r="C5279" i="2"/>
  <c r="D5279" i="2" s="1"/>
  <c r="C5603" i="2"/>
  <c r="D5603" i="2" s="1"/>
  <c r="C5647" i="2"/>
  <c r="D5647" i="2" s="1"/>
  <c r="C5669" i="2"/>
  <c r="D5669" i="2" s="1"/>
  <c r="C5678" i="2"/>
  <c r="D5678" i="2" s="1"/>
  <c r="C5686" i="2"/>
  <c r="D5686" i="2" s="1"/>
  <c r="C5696" i="2"/>
  <c r="D5696" i="2" s="1"/>
  <c r="C5704" i="2"/>
  <c r="D5704" i="2" s="1"/>
  <c r="C5736" i="2"/>
  <c r="D5736" i="2" s="1"/>
  <c r="C5744" i="2"/>
  <c r="D5744" i="2" s="1"/>
  <c r="C5752" i="2"/>
  <c r="D5752" i="2" s="1"/>
  <c r="C5760" i="2"/>
  <c r="D5760" i="2" s="1"/>
  <c r="C5768" i="2"/>
  <c r="D5768" i="2" s="1"/>
  <c r="C5774" i="2"/>
  <c r="D5774" i="2" s="1"/>
  <c r="C5862" i="2"/>
  <c r="D5862" i="2" s="1"/>
  <c r="C5870" i="2"/>
  <c r="D5870" i="2" s="1"/>
  <c r="C5886" i="2"/>
  <c r="D5886" i="2" s="1"/>
  <c r="C4271" i="2"/>
  <c r="D4271" i="2" s="1"/>
  <c r="C4682" i="2"/>
  <c r="D4682" i="2" s="1"/>
  <c r="C4890" i="2"/>
  <c r="D4890" i="2" s="1"/>
  <c r="C4954" i="2"/>
  <c r="D4954" i="2" s="1"/>
  <c r="C5082" i="2"/>
  <c r="D5082" i="2" s="1"/>
  <c r="C5197" i="2"/>
  <c r="D5197" i="2" s="1"/>
  <c r="C5261" i="2"/>
  <c r="D5261" i="2" s="1"/>
  <c r="C5283" i="2"/>
  <c r="D5283" i="2" s="1"/>
  <c r="C5648" i="2"/>
  <c r="D5648" i="2" s="1"/>
  <c r="C5670" i="2"/>
  <c r="D5670" i="2" s="1"/>
  <c r="C5679" i="2"/>
  <c r="D5679" i="2" s="1"/>
  <c r="C5687" i="2"/>
  <c r="D5687" i="2" s="1"/>
  <c r="C5697" i="2"/>
  <c r="D5697" i="2" s="1"/>
  <c r="C5705" i="2"/>
  <c r="D5705" i="2" s="1"/>
  <c r="C5737" i="2"/>
  <c r="D5737" i="2" s="1"/>
  <c r="C5745" i="2"/>
  <c r="D5745" i="2" s="1"/>
  <c r="C5761" i="2"/>
  <c r="D5761" i="2" s="1"/>
  <c r="C5775" i="2"/>
  <c r="D5775" i="2" s="1"/>
  <c r="C5855" i="2"/>
  <c r="D5855" i="2" s="1"/>
  <c r="C5871" i="2"/>
  <c r="D5871" i="2" s="1"/>
  <c r="C5895" i="2"/>
  <c r="D5895" i="2" s="1"/>
  <c r="C4962" i="2"/>
  <c r="D4962" i="2" s="1"/>
  <c r="C5262" i="2"/>
  <c r="D5262" i="2" s="1"/>
  <c r="C5649" i="2"/>
  <c r="D5649" i="2" s="1"/>
  <c r="C5781" i="2"/>
  <c r="D5781" i="2" s="1"/>
  <c r="C5026" i="2"/>
  <c r="D5026" i="2" s="1"/>
  <c r="C5286" i="2"/>
  <c r="D5286" i="2" s="1"/>
  <c r="C5730" i="2"/>
  <c r="D5730" i="2" s="1"/>
  <c r="C5880" i="2"/>
  <c r="D5880" i="2" s="1"/>
  <c r="C5671" i="2"/>
  <c r="D5671" i="2" s="1"/>
  <c r="C5738" i="2"/>
  <c r="D5738" i="2" s="1"/>
  <c r="C5854" i="2"/>
  <c r="D5854" i="2" s="1"/>
  <c r="C5885" i="2"/>
  <c r="D5885" i="2" s="1"/>
  <c r="C5154" i="2"/>
  <c r="D5154" i="2" s="1"/>
  <c r="C5680" i="2"/>
  <c r="D5680" i="2" s="1"/>
  <c r="C5746" i="2"/>
  <c r="D5746" i="2" s="1"/>
  <c r="C5856" i="2"/>
  <c r="D5856" i="2" s="1"/>
  <c r="C5888" i="2"/>
  <c r="D5888" i="2" s="1"/>
  <c r="C4335" i="2"/>
  <c r="D4335" i="2" s="1"/>
  <c r="C5690" i="2"/>
  <c r="D5690" i="2" s="1"/>
  <c r="C5754" i="2"/>
  <c r="D5754" i="2" s="1"/>
  <c r="C5861" i="2"/>
  <c r="D5861" i="2" s="1"/>
  <c r="C4834" i="2"/>
  <c r="D4834" i="2" s="1"/>
  <c r="C5221" i="2"/>
  <c r="D5221" i="2" s="1"/>
  <c r="C5638" i="2"/>
  <c r="D5638" i="2" s="1"/>
  <c r="C5706" i="2"/>
  <c r="D5706" i="2" s="1"/>
  <c r="C5769" i="2"/>
  <c r="D5769" i="2" s="1"/>
  <c r="C5930" i="2"/>
  <c r="D5930" i="2" s="1"/>
  <c r="C4898" i="2"/>
  <c r="D4898" i="2" s="1"/>
  <c r="C5242" i="2"/>
  <c r="D5242" i="2" s="1"/>
  <c r="C5776" i="2"/>
  <c r="D5776" i="2" s="1"/>
  <c r="C5872" i="2"/>
  <c r="D5872" i="2" s="1"/>
  <c r="C5939" i="2"/>
  <c r="D5939" i="2" s="1"/>
  <c r="C5896" i="2"/>
  <c r="D5896" i="2" s="1"/>
  <c r="C5558" i="2"/>
  <c r="D5558" i="2" s="1"/>
  <c r="C5698" i="2"/>
  <c r="D5698" i="2" s="1"/>
  <c r="C4703" i="2"/>
  <c r="D4703" i="2" s="1"/>
  <c r="C5762" i="2"/>
  <c r="D5762" i="2" s="1"/>
  <c r="C5198" i="2"/>
  <c r="D5198" i="2" s="1"/>
  <c r="C772" i="2"/>
  <c r="D772" i="2" s="1"/>
  <c r="C780" i="2"/>
  <c r="D780" i="2" s="1"/>
  <c r="C773" i="2"/>
  <c r="D773" i="2" s="1"/>
  <c r="C781" i="2"/>
  <c r="D781" i="2" s="1"/>
  <c r="C774" i="2"/>
  <c r="D774" i="2" s="1"/>
  <c r="C782" i="2"/>
  <c r="D782" i="2" s="1"/>
  <c r="C775" i="2"/>
  <c r="D775" i="2" s="1"/>
  <c r="C776" i="2"/>
  <c r="D776" i="2" s="1"/>
  <c r="C777" i="2"/>
  <c r="D777" i="2" s="1"/>
  <c r="C778" i="2"/>
  <c r="D778" i="2" s="1"/>
  <c r="C771" i="2"/>
  <c r="D771" i="2" s="1"/>
  <c r="C779" i="2"/>
  <c r="D779" i="2" s="1"/>
  <c r="C5478" i="2"/>
  <c r="D5478" i="2" s="1"/>
  <c r="C5486" i="2"/>
  <c r="D5486" i="2" s="1"/>
  <c r="C5494" i="2"/>
  <c r="D5494" i="2" s="1"/>
  <c r="C5479" i="2"/>
  <c r="D5479" i="2" s="1"/>
  <c r="C5487" i="2"/>
  <c r="D5487" i="2" s="1"/>
  <c r="C5495" i="2"/>
  <c r="D5495" i="2" s="1"/>
  <c r="C5480" i="2"/>
  <c r="D5480" i="2" s="1"/>
  <c r="C5488" i="2"/>
  <c r="D5488" i="2" s="1"/>
  <c r="C5496" i="2"/>
  <c r="D5496" i="2" s="1"/>
  <c r="C5481" i="2"/>
  <c r="D5481" i="2" s="1"/>
  <c r="C5489" i="2"/>
  <c r="D5489" i="2" s="1"/>
  <c r="C5497" i="2"/>
  <c r="D5497" i="2" s="1"/>
  <c r="C5482" i="2"/>
  <c r="D5482" i="2" s="1"/>
  <c r="C5490" i="2"/>
  <c r="D5490" i="2" s="1"/>
  <c r="C5498" i="2"/>
  <c r="D5498" i="2" s="1"/>
  <c r="C5483" i="2"/>
  <c r="D5483" i="2" s="1"/>
  <c r="C5491" i="2"/>
  <c r="D5491" i="2" s="1"/>
  <c r="C5499" i="2"/>
  <c r="D5499" i="2" s="1"/>
  <c r="C5484" i="2"/>
  <c r="D5484" i="2" s="1"/>
  <c r="C5492" i="2"/>
  <c r="D5492" i="2" s="1"/>
  <c r="C5524" i="2"/>
  <c r="D5524" i="2" s="1"/>
  <c r="C5485" i="2"/>
  <c r="D5485" i="2" s="1"/>
  <c r="C5493" i="2"/>
  <c r="D5493" i="2" s="1"/>
  <c r="C5502" i="2"/>
  <c r="D5502" i="2" s="1"/>
  <c r="C5510" i="2"/>
  <c r="D5510" i="2" s="1"/>
  <c r="C5503" i="2"/>
  <c r="D5503" i="2" s="1"/>
  <c r="C5511" i="2"/>
  <c r="D5511" i="2" s="1"/>
  <c r="C5504" i="2"/>
  <c r="D5504" i="2" s="1"/>
  <c r="C5505" i="2"/>
  <c r="D5505" i="2" s="1"/>
  <c r="C5506" i="2"/>
  <c r="D5506" i="2" s="1"/>
  <c r="C5507" i="2"/>
  <c r="D5507" i="2" s="1"/>
  <c r="C5500" i="2"/>
  <c r="D5500" i="2" s="1"/>
  <c r="C5508" i="2"/>
  <c r="D5508" i="2" s="1"/>
  <c r="C5501" i="2"/>
  <c r="D5501" i="2" s="1"/>
  <c r="C5509" i="2"/>
  <c r="D5509" i="2" s="1"/>
  <c r="C873" i="2"/>
  <c r="D873" i="2" s="1"/>
  <c r="C881" i="2"/>
  <c r="D881" i="2" s="1"/>
  <c r="C889" i="2"/>
  <c r="D889" i="2" s="1"/>
  <c r="C897" i="2"/>
  <c r="D897" i="2" s="1"/>
  <c r="C905" i="2"/>
  <c r="D905" i="2" s="1"/>
  <c r="C913" i="2"/>
  <c r="D913" i="2" s="1"/>
  <c r="C921" i="2"/>
  <c r="D921" i="2" s="1"/>
  <c r="C929" i="2"/>
  <c r="D929" i="2" s="1"/>
  <c r="C937" i="2"/>
  <c r="D937" i="2" s="1"/>
  <c r="C945" i="2"/>
  <c r="D945" i="2" s="1"/>
  <c r="C953" i="2"/>
  <c r="D953" i="2" s="1"/>
  <c r="C961" i="2"/>
  <c r="D961" i="2" s="1"/>
  <c r="C969" i="2"/>
  <c r="D969" i="2" s="1"/>
  <c r="C977" i="2"/>
  <c r="D977" i="2" s="1"/>
  <c r="C985" i="2"/>
  <c r="D985" i="2" s="1"/>
  <c r="C993" i="2"/>
  <c r="D993" i="2" s="1"/>
  <c r="C1001" i="2"/>
  <c r="D1001" i="2" s="1"/>
  <c r="C1009" i="2"/>
  <c r="D1009" i="2" s="1"/>
  <c r="C1017" i="2"/>
  <c r="D1017" i="2" s="1"/>
  <c r="C1025" i="2"/>
  <c r="D1025" i="2" s="1"/>
  <c r="C1033" i="2"/>
  <c r="D1033" i="2" s="1"/>
  <c r="C1041" i="2"/>
  <c r="D1041" i="2" s="1"/>
  <c r="C1049" i="2"/>
  <c r="D1049" i="2" s="1"/>
  <c r="C1057" i="2"/>
  <c r="D1057" i="2" s="1"/>
  <c r="C1065" i="2"/>
  <c r="D1065" i="2" s="1"/>
  <c r="C1073" i="2"/>
  <c r="D1073" i="2" s="1"/>
  <c r="C1081" i="2"/>
  <c r="D1081" i="2" s="1"/>
  <c r="C1089" i="2"/>
  <c r="D1089" i="2" s="1"/>
  <c r="C1097" i="2"/>
  <c r="D1097" i="2" s="1"/>
  <c r="C1105" i="2"/>
  <c r="D1105" i="2" s="1"/>
  <c r="C1113" i="2"/>
  <c r="D1113" i="2" s="1"/>
  <c r="C1121" i="2"/>
  <c r="D1121" i="2" s="1"/>
  <c r="C1129" i="2"/>
  <c r="D1129" i="2" s="1"/>
  <c r="C1137" i="2"/>
  <c r="D1137" i="2" s="1"/>
  <c r="C1145" i="2"/>
  <c r="D1145" i="2" s="1"/>
  <c r="C1153" i="2"/>
  <c r="D1153" i="2" s="1"/>
  <c r="C1161" i="2"/>
  <c r="D1161" i="2" s="1"/>
  <c r="C1169" i="2"/>
  <c r="D1169" i="2" s="1"/>
  <c r="C1177" i="2"/>
  <c r="D1177" i="2" s="1"/>
  <c r="C1185" i="2"/>
  <c r="D1185" i="2" s="1"/>
  <c r="C1193" i="2"/>
  <c r="D1193" i="2" s="1"/>
  <c r="C1201" i="2"/>
  <c r="D1201" i="2" s="1"/>
  <c r="C1209" i="2"/>
  <c r="D1209" i="2" s="1"/>
  <c r="C1217" i="2"/>
  <c r="D1217" i="2" s="1"/>
  <c r="C1225" i="2"/>
  <c r="D1225" i="2" s="1"/>
  <c r="C1233" i="2"/>
  <c r="D1233" i="2" s="1"/>
  <c r="C1241" i="2"/>
  <c r="D1241" i="2" s="1"/>
  <c r="C1249" i="2"/>
  <c r="D1249" i="2" s="1"/>
  <c r="C1257" i="2"/>
  <c r="D1257" i="2" s="1"/>
  <c r="C1265" i="2"/>
  <c r="D1265" i="2" s="1"/>
  <c r="C1273" i="2"/>
  <c r="D1273" i="2" s="1"/>
  <c r="C1281" i="2"/>
  <c r="D1281" i="2" s="1"/>
  <c r="C1289" i="2"/>
  <c r="D1289" i="2" s="1"/>
  <c r="C1297" i="2"/>
  <c r="D1297" i="2" s="1"/>
  <c r="C1305" i="2"/>
  <c r="D1305" i="2" s="1"/>
  <c r="C1313" i="2"/>
  <c r="D1313" i="2" s="1"/>
  <c r="C1321" i="2"/>
  <c r="D1321" i="2" s="1"/>
  <c r="C1329" i="2"/>
  <c r="D1329" i="2" s="1"/>
  <c r="C1337" i="2"/>
  <c r="D1337" i="2" s="1"/>
  <c r="C1345" i="2"/>
  <c r="D1345" i="2" s="1"/>
  <c r="C1353" i="2"/>
  <c r="D1353" i="2" s="1"/>
  <c r="C874" i="2"/>
  <c r="D874" i="2" s="1"/>
  <c r="C882" i="2"/>
  <c r="D882" i="2" s="1"/>
  <c r="C890" i="2"/>
  <c r="D890" i="2" s="1"/>
  <c r="C898" i="2"/>
  <c r="D898" i="2" s="1"/>
  <c r="C906" i="2"/>
  <c r="D906" i="2" s="1"/>
  <c r="C914" i="2"/>
  <c r="D914" i="2" s="1"/>
  <c r="C922" i="2"/>
  <c r="D922" i="2" s="1"/>
  <c r="C930" i="2"/>
  <c r="D930" i="2" s="1"/>
  <c r="C938" i="2"/>
  <c r="D938" i="2" s="1"/>
  <c r="C946" i="2"/>
  <c r="D946" i="2" s="1"/>
  <c r="C954" i="2"/>
  <c r="D954" i="2" s="1"/>
  <c r="C962" i="2"/>
  <c r="D962" i="2" s="1"/>
  <c r="C970" i="2"/>
  <c r="D970" i="2" s="1"/>
  <c r="C978" i="2"/>
  <c r="D978" i="2" s="1"/>
  <c r="C986" i="2"/>
  <c r="D986" i="2" s="1"/>
  <c r="C994" i="2"/>
  <c r="D994" i="2" s="1"/>
  <c r="C1002" i="2"/>
  <c r="D1002" i="2" s="1"/>
  <c r="C1010" i="2"/>
  <c r="D1010" i="2" s="1"/>
  <c r="C1018" i="2"/>
  <c r="D1018" i="2" s="1"/>
  <c r="C1026" i="2"/>
  <c r="D1026" i="2" s="1"/>
  <c r="C1034" i="2"/>
  <c r="D1034" i="2" s="1"/>
  <c r="C1042" i="2"/>
  <c r="D1042" i="2" s="1"/>
  <c r="C1050" i="2"/>
  <c r="D1050" i="2" s="1"/>
  <c r="C1058" i="2"/>
  <c r="D1058" i="2" s="1"/>
  <c r="C1066" i="2"/>
  <c r="D1066" i="2" s="1"/>
  <c r="C1074" i="2"/>
  <c r="D1074" i="2" s="1"/>
  <c r="C1082" i="2"/>
  <c r="D1082" i="2" s="1"/>
  <c r="C1090" i="2"/>
  <c r="D1090" i="2" s="1"/>
  <c r="C1098" i="2"/>
  <c r="D1098" i="2" s="1"/>
  <c r="C1106" i="2"/>
  <c r="D1106" i="2" s="1"/>
  <c r="C1114" i="2"/>
  <c r="D1114" i="2" s="1"/>
  <c r="C1122" i="2"/>
  <c r="D1122" i="2" s="1"/>
  <c r="C1130" i="2"/>
  <c r="D1130" i="2" s="1"/>
  <c r="C1138" i="2"/>
  <c r="D1138" i="2" s="1"/>
  <c r="C1146" i="2"/>
  <c r="D1146" i="2" s="1"/>
  <c r="C1154" i="2"/>
  <c r="D1154" i="2" s="1"/>
  <c r="C1162" i="2"/>
  <c r="D1162" i="2" s="1"/>
  <c r="C1170" i="2"/>
  <c r="D1170" i="2" s="1"/>
  <c r="C1178" i="2"/>
  <c r="D1178" i="2" s="1"/>
  <c r="C1186" i="2"/>
  <c r="D1186" i="2" s="1"/>
  <c r="C1194" i="2"/>
  <c r="D1194" i="2" s="1"/>
  <c r="C1202" i="2"/>
  <c r="D1202" i="2" s="1"/>
  <c r="C1210" i="2"/>
  <c r="D1210" i="2" s="1"/>
  <c r="C1218" i="2"/>
  <c r="D1218" i="2" s="1"/>
  <c r="C1226" i="2"/>
  <c r="D1226" i="2" s="1"/>
  <c r="C1234" i="2"/>
  <c r="D1234" i="2" s="1"/>
  <c r="C1242" i="2"/>
  <c r="D1242" i="2" s="1"/>
  <c r="C1250" i="2"/>
  <c r="D1250" i="2" s="1"/>
  <c r="C1258" i="2"/>
  <c r="D1258" i="2" s="1"/>
  <c r="C1266" i="2"/>
  <c r="D1266" i="2" s="1"/>
  <c r="C1274" i="2"/>
  <c r="D1274" i="2" s="1"/>
  <c r="C1282" i="2"/>
  <c r="D1282" i="2" s="1"/>
  <c r="C1290" i="2"/>
  <c r="D1290" i="2" s="1"/>
  <c r="C1298" i="2"/>
  <c r="D1298" i="2" s="1"/>
  <c r="C1306" i="2"/>
  <c r="D1306" i="2" s="1"/>
  <c r="C1314" i="2"/>
  <c r="D1314" i="2" s="1"/>
  <c r="C1322" i="2"/>
  <c r="D1322" i="2" s="1"/>
  <c r="C1330" i="2"/>
  <c r="D1330" i="2" s="1"/>
  <c r="C1338" i="2"/>
  <c r="D1338" i="2" s="1"/>
  <c r="C1346" i="2"/>
  <c r="D1346" i="2" s="1"/>
  <c r="C1354" i="2"/>
  <c r="D1354" i="2" s="1"/>
  <c r="C1362" i="2"/>
  <c r="D1362" i="2" s="1"/>
  <c r="C875" i="2"/>
  <c r="D875" i="2" s="1"/>
  <c r="C883" i="2"/>
  <c r="D883" i="2" s="1"/>
  <c r="C891" i="2"/>
  <c r="D891" i="2" s="1"/>
  <c r="C899" i="2"/>
  <c r="D899" i="2" s="1"/>
  <c r="C907" i="2"/>
  <c r="D907" i="2" s="1"/>
  <c r="C915" i="2"/>
  <c r="D915" i="2" s="1"/>
  <c r="C923" i="2"/>
  <c r="D923" i="2" s="1"/>
  <c r="C931" i="2"/>
  <c r="D931" i="2" s="1"/>
  <c r="C939" i="2"/>
  <c r="D939" i="2" s="1"/>
  <c r="C947" i="2"/>
  <c r="D947" i="2" s="1"/>
  <c r="C955" i="2"/>
  <c r="D955" i="2" s="1"/>
  <c r="C963" i="2"/>
  <c r="D963" i="2" s="1"/>
  <c r="C971" i="2"/>
  <c r="D971" i="2" s="1"/>
  <c r="C979" i="2"/>
  <c r="D979" i="2" s="1"/>
  <c r="C987" i="2"/>
  <c r="D987" i="2" s="1"/>
  <c r="C995" i="2"/>
  <c r="D995" i="2" s="1"/>
  <c r="C1003" i="2"/>
  <c r="D1003" i="2" s="1"/>
  <c r="C1011" i="2"/>
  <c r="D1011" i="2" s="1"/>
  <c r="C1019" i="2"/>
  <c r="D1019" i="2" s="1"/>
  <c r="C1027" i="2"/>
  <c r="D1027" i="2" s="1"/>
  <c r="C1035" i="2"/>
  <c r="D1035" i="2" s="1"/>
  <c r="C1043" i="2"/>
  <c r="D1043" i="2" s="1"/>
  <c r="C1051" i="2"/>
  <c r="D1051" i="2" s="1"/>
  <c r="C1059" i="2"/>
  <c r="D1059" i="2" s="1"/>
  <c r="C1067" i="2"/>
  <c r="D1067" i="2" s="1"/>
  <c r="C1075" i="2"/>
  <c r="D1075" i="2" s="1"/>
  <c r="C1083" i="2"/>
  <c r="D1083" i="2" s="1"/>
  <c r="C1091" i="2"/>
  <c r="D1091" i="2" s="1"/>
  <c r="C1099" i="2"/>
  <c r="D1099" i="2" s="1"/>
  <c r="C1107" i="2"/>
  <c r="D1107" i="2" s="1"/>
  <c r="C1115" i="2"/>
  <c r="D1115" i="2" s="1"/>
  <c r="C1123" i="2"/>
  <c r="D1123" i="2" s="1"/>
  <c r="C1131" i="2"/>
  <c r="D1131" i="2" s="1"/>
  <c r="C1139" i="2"/>
  <c r="D1139" i="2" s="1"/>
  <c r="C1147" i="2"/>
  <c r="D1147" i="2" s="1"/>
  <c r="C1155" i="2"/>
  <c r="D1155" i="2" s="1"/>
  <c r="C1163" i="2"/>
  <c r="D1163" i="2" s="1"/>
  <c r="C1171" i="2"/>
  <c r="D1171" i="2" s="1"/>
  <c r="C1179" i="2"/>
  <c r="D1179" i="2" s="1"/>
  <c r="C868" i="2"/>
  <c r="D868" i="2" s="1"/>
  <c r="C876" i="2"/>
  <c r="D876" i="2" s="1"/>
  <c r="C884" i="2"/>
  <c r="D884" i="2" s="1"/>
  <c r="C892" i="2"/>
  <c r="D892" i="2" s="1"/>
  <c r="C900" i="2"/>
  <c r="D900" i="2" s="1"/>
  <c r="C908" i="2"/>
  <c r="D908" i="2" s="1"/>
  <c r="C916" i="2"/>
  <c r="D916" i="2" s="1"/>
  <c r="C924" i="2"/>
  <c r="D924" i="2" s="1"/>
  <c r="C932" i="2"/>
  <c r="D932" i="2" s="1"/>
  <c r="C940" i="2"/>
  <c r="D940" i="2" s="1"/>
  <c r="C948" i="2"/>
  <c r="D948" i="2" s="1"/>
  <c r="C956" i="2"/>
  <c r="D956" i="2" s="1"/>
  <c r="C964" i="2"/>
  <c r="D964" i="2" s="1"/>
  <c r="C972" i="2"/>
  <c r="D972" i="2" s="1"/>
  <c r="C980" i="2"/>
  <c r="D980" i="2" s="1"/>
  <c r="C988" i="2"/>
  <c r="D988" i="2" s="1"/>
  <c r="C996" i="2"/>
  <c r="D996" i="2" s="1"/>
  <c r="C1004" i="2"/>
  <c r="D1004" i="2" s="1"/>
  <c r="C1012" i="2"/>
  <c r="D1012" i="2" s="1"/>
  <c r="C1020" i="2"/>
  <c r="D1020" i="2" s="1"/>
  <c r="C1028" i="2"/>
  <c r="D1028" i="2" s="1"/>
  <c r="C1036" i="2"/>
  <c r="D1036" i="2" s="1"/>
  <c r="C1044" i="2"/>
  <c r="D1044" i="2" s="1"/>
  <c r="C1052" i="2"/>
  <c r="D1052" i="2" s="1"/>
  <c r="C1060" i="2"/>
  <c r="D1060" i="2" s="1"/>
  <c r="C1068" i="2"/>
  <c r="D1068" i="2" s="1"/>
  <c r="C1076" i="2"/>
  <c r="D1076" i="2" s="1"/>
  <c r="C1084" i="2"/>
  <c r="D1084" i="2" s="1"/>
  <c r="C1092" i="2"/>
  <c r="D1092" i="2" s="1"/>
  <c r="C1100" i="2"/>
  <c r="D1100" i="2" s="1"/>
  <c r="C1108" i="2"/>
  <c r="D1108" i="2" s="1"/>
  <c r="C1116" i="2"/>
  <c r="D1116" i="2" s="1"/>
  <c r="C1124" i="2"/>
  <c r="D1124" i="2" s="1"/>
  <c r="C1132" i="2"/>
  <c r="D1132" i="2" s="1"/>
  <c r="C1140" i="2"/>
  <c r="D1140" i="2" s="1"/>
  <c r="C1148" i="2"/>
  <c r="D1148" i="2" s="1"/>
  <c r="C1156" i="2"/>
  <c r="D1156" i="2" s="1"/>
  <c r="C1164" i="2"/>
  <c r="D1164" i="2" s="1"/>
  <c r="C1172" i="2"/>
  <c r="D1172" i="2" s="1"/>
  <c r="C1180" i="2"/>
  <c r="D1180" i="2" s="1"/>
  <c r="C1188" i="2"/>
  <c r="D1188" i="2" s="1"/>
  <c r="C1196" i="2"/>
  <c r="D1196" i="2" s="1"/>
  <c r="C1204" i="2"/>
  <c r="D1204" i="2" s="1"/>
  <c r="C1212" i="2"/>
  <c r="D1212" i="2" s="1"/>
  <c r="C1220" i="2"/>
  <c r="D1220" i="2" s="1"/>
  <c r="C1228" i="2"/>
  <c r="D1228" i="2" s="1"/>
  <c r="C1236" i="2"/>
  <c r="D1236" i="2" s="1"/>
  <c r="C1244" i="2"/>
  <c r="D1244" i="2" s="1"/>
  <c r="C1252" i="2"/>
  <c r="D1252" i="2" s="1"/>
  <c r="C1260" i="2"/>
  <c r="D1260" i="2" s="1"/>
  <c r="C1268" i="2"/>
  <c r="D1268" i="2" s="1"/>
  <c r="C1276" i="2"/>
  <c r="D1276" i="2" s="1"/>
  <c r="C1284" i="2"/>
  <c r="D1284" i="2" s="1"/>
  <c r="C1292" i="2"/>
  <c r="D1292" i="2" s="1"/>
  <c r="C1300" i="2"/>
  <c r="D1300" i="2" s="1"/>
  <c r="C1308" i="2"/>
  <c r="D1308" i="2" s="1"/>
  <c r="C1316" i="2"/>
  <c r="D1316" i="2" s="1"/>
  <c r="C1324" i="2"/>
  <c r="D1324" i="2" s="1"/>
  <c r="C1332" i="2"/>
  <c r="D1332" i="2" s="1"/>
  <c r="C1340" i="2"/>
  <c r="D1340" i="2" s="1"/>
  <c r="C1348" i="2"/>
  <c r="D1348" i="2" s="1"/>
  <c r="C1356" i="2"/>
  <c r="D1356" i="2" s="1"/>
  <c r="C869" i="2"/>
  <c r="D869" i="2" s="1"/>
  <c r="C877" i="2"/>
  <c r="D877" i="2" s="1"/>
  <c r="C885" i="2"/>
  <c r="D885" i="2" s="1"/>
  <c r="C893" i="2"/>
  <c r="D893" i="2" s="1"/>
  <c r="C901" i="2"/>
  <c r="D901" i="2" s="1"/>
  <c r="C909" i="2"/>
  <c r="D909" i="2" s="1"/>
  <c r="C917" i="2"/>
  <c r="D917" i="2" s="1"/>
  <c r="C925" i="2"/>
  <c r="D925" i="2" s="1"/>
  <c r="C933" i="2"/>
  <c r="D933" i="2" s="1"/>
  <c r="C941" i="2"/>
  <c r="D941" i="2" s="1"/>
  <c r="C949" i="2"/>
  <c r="D949" i="2" s="1"/>
  <c r="C957" i="2"/>
  <c r="D957" i="2" s="1"/>
  <c r="C965" i="2"/>
  <c r="D965" i="2" s="1"/>
  <c r="C973" i="2"/>
  <c r="D973" i="2" s="1"/>
  <c r="C981" i="2"/>
  <c r="D981" i="2" s="1"/>
  <c r="C989" i="2"/>
  <c r="D989" i="2" s="1"/>
  <c r="C997" i="2"/>
  <c r="D997" i="2" s="1"/>
  <c r="C1005" i="2"/>
  <c r="D1005" i="2" s="1"/>
  <c r="C1013" i="2"/>
  <c r="D1013" i="2" s="1"/>
  <c r="C1021" i="2"/>
  <c r="D1021" i="2" s="1"/>
  <c r="C1029" i="2"/>
  <c r="D1029" i="2" s="1"/>
  <c r="C1037" i="2"/>
  <c r="D1037" i="2" s="1"/>
  <c r="C1045" i="2"/>
  <c r="D1045" i="2" s="1"/>
  <c r="C1053" i="2"/>
  <c r="D1053" i="2" s="1"/>
  <c r="C1061" i="2"/>
  <c r="D1061" i="2" s="1"/>
  <c r="C1069" i="2"/>
  <c r="D1069" i="2" s="1"/>
  <c r="C1077" i="2"/>
  <c r="D1077" i="2" s="1"/>
  <c r="C1085" i="2"/>
  <c r="D1085" i="2" s="1"/>
  <c r="C1093" i="2"/>
  <c r="D1093" i="2" s="1"/>
  <c r="C1101" i="2"/>
  <c r="D1101" i="2" s="1"/>
  <c r="C1109" i="2"/>
  <c r="D1109" i="2" s="1"/>
  <c r="C1117" i="2"/>
  <c r="D1117" i="2" s="1"/>
  <c r="C1125" i="2"/>
  <c r="D1125" i="2" s="1"/>
  <c r="C1133" i="2"/>
  <c r="D1133" i="2" s="1"/>
  <c r="C1141" i="2"/>
  <c r="D1141" i="2" s="1"/>
  <c r="C1149" i="2"/>
  <c r="D1149" i="2" s="1"/>
  <c r="C1157" i="2"/>
  <c r="D1157" i="2" s="1"/>
  <c r="C1165" i="2"/>
  <c r="D1165" i="2" s="1"/>
  <c r="C1173" i="2"/>
  <c r="D1173" i="2" s="1"/>
  <c r="C1181" i="2"/>
  <c r="D1181" i="2" s="1"/>
  <c r="C1189" i="2"/>
  <c r="D1189" i="2" s="1"/>
  <c r="C1197" i="2"/>
  <c r="D1197" i="2" s="1"/>
  <c r="C1205" i="2"/>
  <c r="D1205" i="2" s="1"/>
  <c r="C1213" i="2"/>
  <c r="D1213" i="2" s="1"/>
  <c r="C1221" i="2"/>
  <c r="D1221" i="2" s="1"/>
  <c r="C1229" i="2"/>
  <c r="D1229" i="2" s="1"/>
  <c r="C1237" i="2"/>
  <c r="D1237" i="2" s="1"/>
  <c r="C1245" i="2"/>
  <c r="D1245" i="2" s="1"/>
  <c r="C1253" i="2"/>
  <c r="D1253" i="2" s="1"/>
  <c r="C1261" i="2"/>
  <c r="D1261" i="2" s="1"/>
  <c r="C1269" i="2"/>
  <c r="D1269" i="2" s="1"/>
  <c r="C1277" i="2"/>
  <c r="D1277" i="2" s="1"/>
  <c r="C1285" i="2"/>
  <c r="D1285" i="2" s="1"/>
  <c r="C1293" i="2"/>
  <c r="D1293" i="2" s="1"/>
  <c r="C1301" i="2"/>
  <c r="D1301" i="2" s="1"/>
  <c r="C1309" i="2"/>
  <c r="D1309" i="2" s="1"/>
  <c r="C1317" i="2"/>
  <c r="D1317" i="2" s="1"/>
  <c r="C1325" i="2"/>
  <c r="D1325" i="2" s="1"/>
  <c r="C1333" i="2"/>
  <c r="D1333" i="2" s="1"/>
  <c r="C1341" i="2"/>
  <c r="D1341" i="2" s="1"/>
  <c r="C1349" i="2"/>
  <c r="D1349" i="2" s="1"/>
  <c r="C1357" i="2"/>
  <c r="D1357" i="2" s="1"/>
  <c r="C870" i="2"/>
  <c r="D870" i="2" s="1"/>
  <c r="C878" i="2"/>
  <c r="D878" i="2" s="1"/>
  <c r="C886" i="2"/>
  <c r="D886" i="2" s="1"/>
  <c r="C894" i="2"/>
  <c r="D894" i="2" s="1"/>
  <c r="C902" i="2"/>
  <c r="D902" i="2" s="1"/>
  <c r="C910" i="2"/>
  <c r="D910" i="2" s="1"/>
  <c r="C918" i="2"/>
  <c r="D918" i="2" s="1"/>
  <c r="C926" i="2"/>
  <c r="D926" i="2" s="1"/>
  <c r="C934" i="2"/>
  <c r="D934" i="2" s="1"/>
  <c r="C942" i="2"/>
  <c r="D942" i="2" s="1"/>
  <c r="C950" i="2"/>
  <c r="D950" i="2" s="1"/>
  <c r="C958" i="2"/>
  <c r="D958" i="2" s="1"/>
  <c r="C966" i="2"/>
  <c r="D966" i="2" s="1"/>
  <c r="C974" i="2"/>
  <c r="D974" i="2" s="1"/>
  <c r="C982" i="2"/>
  <c r="D982" i="2" s="1"/>
  <c r="C990" i="2"/>
  <c r="D990" i="2" s="1"/>
  <c r="C998" i="2"/>
  <c r="D998" i="2" s="1"/>
  <c r="C1006" i="2"/>
  <c r="D1006" i="2" s="1"/>
  <c r="C1014" i="2"/>
  <c r="D1014" i="2" s="1"/>
  <c r="C1022" i="2"/>
  <c r="D1022" i="2" s="1"/>
  <c r="C1030" i="2"/>
  <c r="D1030" i="2" s="1"/>
  <c r="C1038" i="2"/>
  <c r="D1038" i="2" s="1"/>
  <c r="C1046" i="2"/>
  <c r="D1046" i="2" s="1"/>
  <c r="C1054" i="2"/>
  <c r="D1054" i="2" s="1"/>
  <c r="C1062" i="2"/>
  <c r="D1062" i="2" s="1"/>
  <c r="C1070" i="2"/>
  <c r="D1070" i="2" s="1"/>
  <c r="C1078" i="2"/>
  <c r="D1078" i="2" s="1"/>
  <c r="C1086" i="2"/>
  <c r="D1086" i="2" s="1"/>
  <c r="C1094" i="2"/>
  <c r="D1094" i="2" s="1"/>
  <c r="C1102" i="2"/>
  <c r="D1102" i="2" s="1"/>
  <c r="C1110" i="2"/>
  <c r="D1110" i="2" s="1"/>
  <c r="C1118" i="2"/>
  <c r="D1118" i="2" s="1"/>
  <c r="C1126" i="2"/>
  <c r="D1126" i="2" s="1"/>
  <c r="C1134" i="2"/>
  <c r="D1134" i="2" s="1"/>
  <c r="C1142" i="2"/>
  <c r="D1142" i="2" s="1"/>
  <c r="C1150" i="2"/>
  <c r="D1150" i="2" s="1"/>
  <c r="C1158" i="2"/>
  <c r="D1158" i="2" s="1"/>
  <c r="C1166" i="2"/>
  <c r="D1166" i="2" s="1"/>
  <c r="C1174" i="2"/>
  <c r="D1174" i="2" s="1"/>
  <c r="C1182" i="2"/>
  <c r="D1182" i="2" s="1"/>
  <c r="C1190" i="2"/>
  <c r="D1190" i="2" s="1"/>
  <c r="C1198" i="2"/>
  <c r="D1198" i="2" s="1"/>
  <c r="C1206" i="2"/>
  <c r="D1206" i="2" s="1"/>
  <c r="C1214" i="2"/>
  <c r="D1214" i="2" s="1"/>
  <c r="C1222" i="2"/>
  <c r="D1222" i="2" s="1"/>
  <c r="C1230" i="2"/>
  <c r="D1230" i="2" s="1"/>
  <c r="C1238" i="2"/>
  <c r="D1238" i="2" s="1"/>
  <c r="C1246" i="2"/>
  <c r="D1246" i="2" s="1"/>
  <c r="C1254" i="2"/>
  <c r="D1254" i="2" s="1"/>
  <c r="C1262" i="2"/>
  <c r="D1262" i="2" s="1"/>
  <c r="C1270" i="2"/>
  <c r="D1270" i="2" s="1"/>
  <c r="C1278" i="2"/>
  <c r="D1278" i="2" s="1"/>
  <c r="C1286" i="2"/>
  <c r="D1286" i="2" s="1"/>
  <c r="C1294" i="2"/>
  <c r="D1294" i="2" s="1"/>
  <c r="C1302" i="2"/>
  <c r="D1302" i="2" s="1"/>
  <c r="C1310" i="2"/>
  <c r="D1310" i="2" s="1"/>
  <c r="C1318" i="2"/>
  <c r="D1318" i="2" s="1"/>
  <c r="C1326" i="2"/>
  <c r="D1326" i="2" s="1"/>
  <c r="C1334" i="2"/>
  <c r="D1334" i="2" s="1"/>
  <c r="C1342" i="2"/>
  <c r="D1342" i="2" s="1"/>
  <c r="C1350" i="2"/>
  <c r="D1350" i="2" s="1"/>
  <c r="C1358" i="2"/>
  <c r="D1358" i="2" s="1"/>
  <c r="C1366" i="2"/>
  <c r="D1366" i="2" s="1"/>
  <c r="C871" i="2"/>
  <c r="D871" i="2" s="1"/>
  <c r="C879" i="2"/>
  <c r="D879" i="2" s="1"/>
  <c r="C887" i="2"/>
  <c r="D887" i="2" s="1"/>
  <c r="C895" i="2"/>
  <c r="D895" i="2" s="1"/>
  <c r="C903" i="2"/>
  <c r="D903" i="2" s="1"/>
  <c r="C911" i="2"/>
  <c r="D911" i="2" s="1"/>
  <c r="C919" i="2"/>
  <c r="D919" i="2" s="1"/>
  <c r="C927" i="2"/>
  <c r="D927" i="2" s="1"/>
  <c r="C935" i="2"/>
  <c r="D935" i="2" s="1"/>
  <c r="C943" i="2"/>
  <c r="D943" i="2" s="1"/>
  <c r="C951" i="2"/>
  <c r="D951" i="2" s="1"/>
  <c r="C959" i="2"/>
  <c r="D959" i="2" s="1"/>
  <c r="C928" i="2"/>
  <c r="D928" i="2" s="1"/>
  <c r="C976" i="2"/>
  <c r="D976" i="2" s="1"/>
  <c r="C1008" i="2"/>
  <c r="D1008" i="2" s="1"/>
  <c r="C1040" i="2"/>
  <c r="D1040" i="2" s="1"/>
  <c r="C1072" i="2"/>
  <c r="D1072" i="2" s="1"/>
  <c r="C1104" i="2"/>
  <c r="D1104" i="2" s="1"/>
  <c r="C1136" i="2"/>
  <c r="D1136" i="2" s="1"/>
  <c r="C1168" i="2"/>
  <c r="D1168" i="2" s="1"/>
  <c r="C1195" i="2"/>
  <c r="D1195" i="2" s="1"/>
  <c r="C1216" i="2"/>
  <c r="D1216" i="2" s="1"/>
  <c r="C1239" i="2"/>
  <c r="D1239" i="2" s="1"/>
  <c r="C1259" i="2"/>
  <c r="D1259" i="2" s="1"/>
  <c r="C1280" i="2"/>
  <c r="D1280" i="2" s="1"/>
  <c r="C1303" i="2"/>
  <c r="D1303" i="2" s="1"/>
  <c r="C1323" i="2"/>
  <c r="D1323" i="2" s="1"/>
  <c r="C1344" i="2"/>
  <c r="D1344" i="2" s="1"/>
  <c r="C1363" i="2"/>
  <c r="D1363" i="2" s="1"/>
  <c r="C1372" i="2"/>
  <c r="D1372" i="2" s="1"/>
  <c r="C872" i="2"/>
  <c r="D872" i="2" s="1"/>
  <c r="C936" i="2"/>
  <c r="D936" i="2" s="1"/>
  <c r="C983" i="2"/>
  <c r="D983" i="2" s="1"/>
  <c r="C1015" i="2"/>
  <c r="D1015" i="2" s="1"/>
  <c r="C1047" i="2"/>
  <c r="D1047" i="2" s="1"/>
  <c r="C1079" i="2"/>
  <c r="D1079" i="2" s="1"/>
  <c r="C1111" i="2"/>
  <c r="D1111" i="2" s="1"/>
  <c r="C1143" i="2"/>
  <c r="D1143" i="2" s="1"/>
  <c r="C1175" i="2"/>
  <c r="D1175" i="2" s="1"/>
  <c r="C1199" i="2"/>
  <c r="D1199" i="2" s="1"/>
  <c r="C1219" i="2"/>
  <c r="D1219" i="2" s="1"/>
  <c r="C1240" i="2"/>
  <c r="D1240" i="2" s="1"/>
  <c r="C1263" i="2"/>
  <c r="D1263" i="2" s="1"/>
  <c r="C1283" i="2"/>
  <c r="D1283" i="2" s="1"/>
  <c r="C1304" i="2"/>
  <c r="D1304" i="2" s="1"/>
  <c r="C1327" i="2"/>
  <c r="D1327" i="2" s="1"/>
  <c r="C1347" i="2"/>
  <c r="D1347" i="2" s="1"/>
  <c r="C1364" i="2"/>
  <c r="D1364" i="2" s="1"/>
  <c r="C1373" i="2"/>
  <c r="D1373" i="2" s="1"/>
  <c r="C880" i="2"/>
  <c r="D880" i="2" s="1"/>
  <c r="C944" i="2"/>
  <c r="D944" i="2" s="1"/>
  <c r="C984" i="2"/>
  <c r="D984" i="2" s="1"/>
  <c r="C1016" i="2"/>
  <c r="D1016" i="2" s="1"/>
  <c r="C1048" i="2"/>
  <c r="D1048" i="2" s="1"/>
  <c r="C1080" i="2"/>
  <c r="D1080" i="2" s="1"/>
  <c r="C1112" i="2"/>
  <c r="D1112" i="2" s="1"/>
  <c r="C1144" i="2"/>
  <c r="D1144" i="2" s="1"/>
  <c r="C1176" i="2"/>
  <c r="D1176" i="2" s="1"/>
  <c r="C1200" i="2"/>
  <c r="D1200" i="2" s="1"/>
  <c r="C1223" i="2"/>
  <c r="D1223" i="2" s="1"/>
  <c r="C1243" i="2"/>
  <c r="D1243" i="2" s="1"/>
  <c r="C1264" i="2"/>
  <c r="D1264" i="2" s="1"/>
  <c r="C1287" i="2"/>
  <c r="D1287" i="2" s="1"/>
  <c r="C1307" i="2"/>
  <c r="D1307" i="2" s="1"/>
  <c r="C1328" i="2"/>
  <c r="D1328" i="2" s="1"/>
  <c r="C1351" i="2"/>
  <c r="D1351" i="2" s="1"/>
  <c r="C1365" i="2"/>
  <c r="D1365" i="2" s="1"/>
  <c r="C1374" i="2"/>
  <c r="D1374" i="2" s="1"/>
  <c r="C888" i="2"/>
  <c r="D888" i="2" s="1"/>
  <c r="C952" i="2"/>
  <c r="D952" i="2" s="1"/>
  <c r="C991" i="2"/>
  <c r="D991" i="2" s="1"/>
  <c r="C1023" i="2"/>
  <c r="D1023" i="2" s="1"/>
  <c r="C1055" i="2"/>
  <c r="D1055" i="2" s="1"/>
  <c r="C1087" i="2"/>
  <c r="D1087" i="2" s="1"/>
  <c r="C1119" i="2"/>
  <c r="D1119" i="2" s="1"/>
  <c r="C1151" i="2"/>
  <c r="D1151" i="2" s="1"/>
  <c r="C1183" i="2"/>
  <c r="D1183" i="2" s="1"/>
  <c r="C1203" i="2"/>
  <c r="D1203" i="2" s="1"/>
  <c r="C1224" i="2"/>
  <c r="D1224" i="2" s="1"/>
  <c r="C1247" i="2"/>
  <c r="D1247" i="2" s="1"/>
  <c r="C1267" i="2"/>
  <c r="D1267" i="2" s="1"/>
  <c r="C1288" i="2"/>
  <c r="D1288" i="2" s="1"/>
  <c r="C1311" i="2"/>
  <c r="D1311" i="2" s="1"/>
  <c r="C1331" i="2"/>
  <c r="D1331" i="2" s="1"/>
  <c r="C1352" i="2"/>
  <c r="D1352" i="2" s="1"/>
  <c r="C1367" i="2"/>
  <c r="D1367" i="2" s="1"/>
  <c r="C896" i="2"/>
  <c r="D896" i="2" s="1"/>
  <c r="C960" i="2"/>
  <c r="D960" i="2" s="1"/>
  <c r="C992" i="2"/>
  <c r="D992" i="2" s="1"/>
  <c r="C1024" i="2"/>
  <c r="D1024" i="2" s="1"/>
  <c r="C1056" i="2"/>
  <c r="D1056" i="2" s="1"/>
  <c r="C1088" i="2"/>
  <c r="D1088" i="2" s="1"/>
  <c r="C1120" i="2"/>
  <c r="D1120" i="2" s="1"/>
  <c r="C1152" i="2"/>
  <c r="D1152" i="2" s="1"/>
  <c r="C1184" i="2"/>
  <c r="D1184" i="2" s="1"/>
  <c r="C1207" i="2"/>
  <c r="D1207" i="2" s="1"/>
  <c r="C1227" i="2"/>
  <c r="D1227" i="2" s="1"/>
  <c r="C1248" i="2"/>
  <c r="D1248" i="2" s="1"/>
  <c r="C1271" i="2"/>
  <c r="D1271" i="2" s="1"/>
  <c r="C1291" i="2"/>
  <c r="D1291" i="2" s="1"/>
  <c r="C1312" i="2"/>
  <c r="D1312" i="2" s="1"/>
  <c r="C1335" i="2"/>
  <c r="D1335" i="2" s="1"/>
  <c r="C1355" i="2"/>
  <c r="D1355" i="2" s="1"/>
  <c r="C1368" i="2"/>
  <c r="D1368" i="2" s="1"/>
  <c r="C904" i="2"/>
  <c r="D904" i="2" s="1"/>
  <c r="C967" i="2"/>
  <c r="D967" i="2" s="1"/>
  <c r="C999" i="2"/>
  <c r="D999" i="2" s="1"/>
  <c r="C1031" i="2"/>
  <c r="D1031" i="2" s="1"/>
  <c r="C1063" i="2"/>
  <c r="D1063" i="2" s="1"/>
  <c r="C1095" i="2"/>
  <c r="D1095" i="2" s="1"/>
  <c r="C1127" i="2"/>
  <c r="D1127" i="2" s="1"/>
  <c r="C1159" i="2"/>
  <c r="D1159" i="2" s="1"/>
  <c r="C1187" i="2"/>
  <c r="D1187" i="2" s="1"/>
  <c r="C1208" i="2"/>
  <c r="D1208" i="2" s="1"/>
  <c r="C1231" i="2"/>
  <c r="D1231" i="2" s="1"/>
  <c r="C1251" i="2"/>
  <c r="D1251" i="2" s="1"/>
  <c r="C1272" i="2"/>
  <c r="D1272" i="2" s="1"/>
  <c r="C1295" i="2"/>
  <c r="D1295" i="2" s="1"/>
  <c r="C1315" i="2"/>
  <c r="D1315" i="2" s="1"/>
  <c r="C1336" i="2"/>
  <c r="D1336" i="2" s="1"/>
  <c r="C1359" i="2"/>
  <c r="D1359" i="2" s="1"/>
  <c r="C1369" i="2"/>
  <c r="D1369" i="2" s="1"/>
  <c r="C912" i="2"/>
  <c r="D912" i="2" s="1"/>
  <c r="C968" i="2"/>
  <c r="D968" i="2" s="1"/>
  <c r="C1000" i="2"/>
  <c r="D1000" i="2" s="1"/>
  <c r="C1032" i="2"/>
  <c r="D1032" i="2" s="1"/>
  <c r="C1064" i="2"/>
  <c r="D1064" i="2" s="1"/>
  <c r="C1096" i="2"/>
  <c r="D1096" i="2" s="1"/>
  <c r="C1128" i="2"/>
  <c r="D1128" i="2" s="1"/>
  <c r="C1160" i="2"/>
  <c r="D1160" i="2" s="1"/>
  <c r="C1191" i="2"/>
  <c r="D1191" i="2" s="1"/>
  <c r="C1211" i="2"/>
  <c r="D1211" i="2" s="1"/>
  <c r="C1232" i="2"/>
  <c r="D1232" i="2" s="1"/>
  <c r="C1255" i="2"/>
  <c r="D1255" i="2" s="1"/>
  <c r="C1275" i="2"/>
  <c r="D1275" i="2" s="1"/>
  <c r="C1296" i="2"/>
  <c r="D1296" i="2" s="1"/>
  <c r="C1319" i="2"/>
  <c r="D1319" i="2" s="1"/>
  <c r="C1339" i="2"/>
  <c r="D1339" i="2" s="1"/>
  <c r="C1360" i="2"/>
  <c r="D1360" i="2" s="1"/>
  <c r="C1370" i="2"/>
  <c r="D1370" i="2" s="1"/>
  <c r="C1007" i="2"/>
  <c r="D1007" i="2" s="1"/>
  <c r="C1235" i="2"/>
  <c r="D1235" i="2" s="1"/>
  <c r="C1039" i="2"/>
  <c r="D1039" i="2" s="1"/>
  <c r="C1256" i="2"/>
  <c r="D1256" i="2" s="1"/>
  <c r="C1071" i="2"/>
  <c r="D1071" i="2" s="1"/>
  <c r="C1279" i="2"/>
  <c r="D1279" i="2" s="1"/>
  <c r="C1103" i="2"/>
  <c r="D1103" i="2" s="1"/>
  <c r="C1299" i="2"/>
  <c r="D1299" i="2" s="1"/>
  <c r="C1135" i="2"/>
  <c r="D1135" i="2" s="1"/>
  <c r="C1320" i="2"/>
  <c r="D1320" i="2" s="1"/>
  <c r="C920" i="2"/>
  <c r="D920" i="2" s="1"/>
  <c r="C1192" i="2"/>
  <c r="D1192" i="2" s="1"/>
  <c r="C1361" i="2"/>
  <c r="D1361" i="2" s="1"/>
  <c r="C975" i="2"/>
  <c r="D975" i="2" s="1"/>
  <c r="C1215" i="2"/>
  <c r="D1215" i="2" s="1"/>
  <c r="C1371" i="2"/>
  <c r="D1371" i="2" s="1"/>
  <c r="C1343" i="2"/>
  <c r="D1343" i="2" s="1"/>
  <c r="C1167" i="2"/>
  <c r="D1167" i="2" s="1"/>
  <c r="C2" i="2"/>
  <c r="D2" i="2" s="1"/>
  <c r="C5" i="2"/>
  <c r="D5" i="2" s="1"/>
  <c r="C13" i="2"/>
  <c r="D13" i="2" s="1"/>
  <c r="C21" i="2"/>
  <c r="D21" i="2" s="1"/>
  <c r="C666" i="2"/>
  <c r="D666" i="2" s="1"/>
  <c r="C674" i="2"/>
  <c r="D674" i="2" s="1"/>
  <c r="C682" i="2"/>
  <c r="D682" i="2" s="1"/>
  <c r="C690" i="2"/>
  <c r="D690" i="2" s="1"/>
  <c r="C698" i="2"/>
  <c r="D698" i="2" s="1"/>
  <c r="C706" i="2"/>
  <c r="D706" i="2" s="1"/>
  <c r="C754" i="2"/>
  <c r="D754" i="2" s="1"/>
  <c r="C762" i="2"/>
  <c r="D762" i="2" s="1"/>
  <c r="C794" i="2"/>
  <c r="D794" i="2" s="1"/>
  <c r="C818" i="2"/>
  <c r="D818" i="2" s="1"/>
  <c r="C826" i="2"/>
  <c r="D826" i="2" s="1"/>
  <c r="C834" i="2"/>
  <c r="D834" i="2" s="1"/>
  <c r="C842" i="2"/>
  <c r="D842" i="2" s="1"/>
  <c r="C850" i="2"/>
  <c r="D850" i="2" s="1"/>
  <c r="C858" i="2"/>
  <c r="D858" i="2" s="1"/>
  <c r="C866" i="2"/>
  <c r="D866" i="2" s="1"/>
  <c r="C1378" i="2"/>
  <c r="D1378" i="2" s="1"/>
  <c r="C1386" i="2"/>
  <c r="D1386" i="2" s="1"/>
  <c r="C1394" i="2"/>
  <c r="D1394" i="2" s="1"/>
  <c r="C1402" i="2"/>
  <c r="D1402" i="2" s="1"/>
  <c r="C1410" i="2"/>
  <c r="D1410" i="2" s="1"/>
  <c r="C1418" i="2"/>
  <c r="D1418" i="2" s="1"/>
  <c r="C1426" i="2"/>
  <c r="D1426" i="2" s="1"/>
  <c r="C1434" i="2"/>
  <c r="D1434" i="2" s="1"/>
  <c r="C1442" i="2"/>
  <c r="D1442" i="2" s="1"/>
  <c r="C1450" i="2"/>
  <c r="D1450" i="2" s="1"/>
  <c r="C1458" i="2"/>
  <c r="D1458" i="2" s="1"/>
  <c r="C1466" i="2"/>
  <c r="D1466" i="2" s="1"/>
  <c r="C1474" i="2"/>
  <c r="D1474" i="2" s="1"/>
  <c r="C1482" i="2"/>
  <c r="D1482" i="2" s="1"/>
  <c r="C1499" i="2"/>
  <c r="D1499" i="2" s="1"/>
  <c r="C1516" i="2"/>
  <c r="D1516" i="2" s="1"/>
  <c r="C1530" i="2"/>
  <c r="D1530" i="2" s="1"/>
  <c r="C1553" i="2"/>
  <c r="D1553" i="2" s="1"/>
  <c r="C1570" i="2"/>
  <c r="D1570" i="2" s="1"/>
  <c r="C1584" i="2"/>
  <c r="D1584" i="2" s="1"/>
  <c r="C2458" i="2"/>
  <c r="D2458" i="2" s="1"/>
  <c r="C2570" i="2"/>
  <c r="D2570" i="2" s="1"/>
  <c r="C2634" i="2"/>
  <c r="D2634" i="2" s="1"/>
  <c r="C2666" i="2"/>
  <c r="D2666" i="2" s="1"/>
  <c r="C2674" i="2"/>
  <c r="D2674" i="2" s="1"/>
  <c r="C2682" i="2"/>
  <c r="D2682" i="2" s="1"/>
  <c r="C2690" i="2"/>
  <c r="D2690" i="2" s="1"/>
  <c r="C2698" i="2"/>
  <c r="D2698" i="2" s="1"/>
  <c r="C2730" i="2"/>
  <c r="D2730" i="2" s="1"/>
  <c r="C2738" i="2"/>
  <c r="D2738" i="2" s="1"/>
  <c r="C2746" i="2"/>
  <c r="D2746" i="2" s="1"/>
  <c r="C5660" i="2"/>
  <c r="D5660" i="2" s="1"/>
  <c r="C6" i="2"/>
  <c r="D6" i="2" s="1"/>
  <c r="C14" i="2"/>
  <c r="D14" i="2" s="1"/>
  <c r="C667" i="2"/>
  <c r="D667" i="2" s="1"/>
  <c r="C675" i="2"/>
  <c r="D675" i="2" s="1"/>
  <c r="C683" i="2"/>
  <c r="D683" i="2" s="1"/>
  <c r="C691" i="2"/>
  <c r="D691" i="2" s="1"/>
  <c r="C699" i="2"/>
  <c r="D699" i="2" s="1"/>
  <c r="C707" i="2"/>
  <c r="D707" i="2" s="1"/>
  <c r="C747" i="2"/>
  <c r="D747" i="2" s="1"/>
  <c r="C755" i="2"/>
  <c r="D755" i="2" s="1"/>
  <c r="C763" i="2"/>
  <c r="D763" i="2" s="1"/>
  <c r="C819" i="2"/>
  <c r="D819" i="2" s="1"/>
  <c r="C827" i="2"/>
  <c r="D827" i="2" s="1"/>
  <c r="C835" i="2"/>
  <c r="D835" i="2" s="1"/>
  <c r="C843" i="2"/>
  <c r="D843" i="2" s="1"/>
  <c r="C851" i="2"/>
  <c r="D851" i="2" s="1"/>
  <c r="C859" i="2"/>
  <c r="D859" i="2" s="1"/>
  <c r="C867" i="2"/>
  <c r="D867" i="2" s="1"/>
  <c r="C1379" i="2"/>
  <c r="D1379" i="2" s="1"/>
  <c r="C1387" i="2"/>
  <c r="D1387" i="2" s="1"/>
  <c r="C1395" i="2"/>
  <c r="D1395" i="2" s="1"/>
  <c r="C1403" i="2"/>
  <c r="D1403" i="2" s="1"/>
  <c r="C1411" i="2"/>
  <c r="D1411" i="2" s="1"/>
  <c r="C1419" i="2"/>
  <c r="D1419" i="2" s="1"/>
  <c r="C1427" i="2"/>
  <c r="D1427" i="2" s="1"/>
  <c r="C1435" i="2"/>
  <c r="D1435" i="2" s="1"/>
  <c r="C1443" i="2"/>
  <c r="D1443" i="2" s="1"/>
  <c r="C1451" i="2"/>
  <c r="D1451" i="2" s="1"/>
  <c r="C1459" i="2"/>
  <c r="D1459" i="2" s="1"/>
  <c r="C1467" i="2"/>
  <c r="D1467" i="2" s="1"/>
  <c r="C1475" i="2"/>
  <c r="D1475" i="2" s="1"/>
  <c r="C1483" i="2"/>
  <c r="D1483" i="2" s="1"/>
  <c r="C1500" i="2"/>
  <c r="D1500" i="2" s="1"/>
  <c r="C1517" i="2"/>
  <c r="D1517" i="2" s="1"/>
  <c r="C1537" i="2"/>
  <c r="D1537" i="2" s="1"/>
  <c r="C1554" i="2"/>
  <c r="D1554" i="2" s="1"/>
  <c r="C1571" i="2"/>
  <c r="D1571" i="2" s="1"/>
  <c r="C2451" i="2"/>
  <c r="D2451" i="2" s="1"/>
  <c r="C2459" i="2"/>
  <c r="D2459" i="2" s="1"/>
  <c r="C2571" i="2"/>
  <c r="D2571" i="2" s="1"/>
  <c r="C2635" i="2"/>
  <c r="D2635" i="2" s="1"/>
  <c r="C2667" i="2"/>
  <c r="D2667" i="2" s="1"/>
  <c r="C2675" i="2"/>
  <c r="D2675" i="2" s="1"/>
  <c r="C2683" i="2"/>
  <c r="D2683" i="2" s="1"/>
  <c r="C2691" i="2"/>
  <c r="D2691" i="2" s="1"/>
  <c r="C2699" i="2"/>
  <c r="D2699" i="2" s="1"/>
  <c r="C2723" i="2"/>
  <c r="D2723" i="2" s="1"/>
  <c r="C2731" i="2"/>
  <c r="D2731" i="2" s="1"/>
  <c r="C2739" i="2"/>
  <c r="D2739" i="2" s="1"/>
  <c r="C2747" i="2"/>
  <c r="D2747" i="2" s="1"/>
  <c r="C5136" i="2"/>
  <c r="D5136" i="2" s="1"/>
  <c r="C7" i="2"/>
  <c r="D7" i="2" s="1"/>
  <c r="C15" i="2"/>
  <c r="D15" i="2" s="1"/>
  <c r="C668" i="2"/>
  <c r="D668" i="2" s="1"/>
  <c r="C676" i="2"/>
  <c r="D676" i="2" s="1"/>
  <c r="C684" i="2"/>
  <c r="D684" i="2" s="1"/>
  <c r="C692" i="2"/>
  <c r="D692" i="2" s="1"/>
  <c r="C700" i="2"/>
  <c r="D700" i="2" s="1"/>
  <c r="C708" i="2"/>
  <c r="D708" i="2" s="1"/>
  <c r="C748" i="2"/>
  <c r="D748" i="2" s="1"/>
  <c r="C756" i="2"/>
  <c r="D756" i="2" s="1"/>
  <c r="C764" i="2"/>
  <c r="D764" i="2" s="1"/>
  <c r="C820" i="2"/>
  <c r="D820" i="2" s="1"/>
  <c r="C828" i="2"/>
  <c r="D828" i="2" s="1"/>
  <c r="C836" i="2"/>
  <c r="D836" i="2" s="1"/>
  <c r="C844" i="2"/>
  <c r="D844" i="2" s="1"/>
  <c r="C852" i="2"/>
  <c r="D852" i="2" s="1"/>
  <c r="C860" i="2"/>
  <c r="D860" i="2" s="1"/>
  <c r="C1380" i="2"/>
  <c r="D1380" i="2" s="1"/>
  <c r="C1388" i="2"/>
  <c r="D1388" i="2" s="1"/>
  <c r="C1396" i="2"/>
  <c r="D1396" i="2" s="1"/>
  <c r="C1404" i="2"/>
  <c r="D1404" i="2" s="1"/>
  <c r="C1412" i="2"/>
  <c r="D1412" i="2" s="1"/>
  <c r="C1420" i="2"/>
  <c r="D1420" i="2" s="1"/>
  <c r="C1428" i="2"/>
  <c r="D1428" i="2" s="1"/>
  <c r="C1436" i="2"/>
  <c r="D1436" i="2" s="1"/>
  <c r="C1444" i="2"/>
  <c r="D1444" i="2" s="1"/>
  <c r="C1452" i="2"/>
  <c r="D1452" i="2" s="1"/>
  <c r="C1460" i="2"/>
  <c r="D1460" i="2" s="1"/>
  <c r="C1468" i="2"/>
  <c r="D1468" i="2" s="1"/>
  <c r="C1476" i="2"/>
  <c r="D1476" i="2" s="1"/>
  <c r="C1484" i="2"/>
  <c r="D1484" i="2" s="1"/>
  <c r="C1501" i="2"/>
  <c r="D1501" i="2" s="1"/>
  <c r="C1518" i="2"/>
  <c r="D1518" i="2" s="1"/>
  <c r="C1538" i="2"/>
  <c r="D1538" i="2" s="1"/>
  <c r="C1555" i="2"/>
  <c r="D1555" i="2" s="1"/>
  <c r="C1572" i="2"/>
  <c r="D1572" i="2" s="1"/>
  <c r="C2452" i="2"/>
  <c r="D2452" i="2" s="1"/>
  <c r="C2460" i="2"/>
  <c r="D2460" i="2" s="1"/>
  <c r="C2572" i="2"/>
  <c r="D2572" i="2" s="1"/>
  <c r="C2668" i="2"/>
  <c r="D2668" i="2" s="1"/>
  <c r="C2676" i="2"/>
  <c r="D2676" i="2" s="1"/>
  <c r="C2684" i="2"/>
  <c r="D2684" i="2" s="1"/>
  <c r="C2692" i="2"/>
  <c r="D2692" i="2" s="1"/>
  <c r="C2700" i="2"/>
  <c r="D2700" i="2" s="1"/>
  <c r="C2724" i="2"/>
  <c r="D2724" i="2" s="1"/>
  <c r="C2732" i="2"/>
  <c r="D2732" i="2" s="1"/>
  <c r="C2740" i="2"/>
  <c r="D2740" i="2" s="1"/>
  <c r="C2748" i="2"/>
  <c r="D2748" i="2" s="1"/>
  <c r="C5617" i="2"/>
  <c r="D5617" i="2" s="1"/>
  <c r="C5652" i="2"/>
  <c r="D5652" i="2" s="1"/>
  <c r="C8" i="2"/>
  <c r="D8" i="2" s="1"/>
  <c r="C16" i="2"/>
  <c r="D16" i="2" s="1"/>
  <c r="C661" i="2"/>
  <c r="D661" i="2" s="1"/>
  <c r="C669" i="2"/>
  <c r="D669" i="2" s="1"/>
  <c r="C677" i="2"/>
  <c r="D677" i="2" s="1"/>
  <c r="C685" i="2"/>
  <c r="D685" i="2" s="1"/>
  <c r="C693" i="2"/>
  <c r="D693" i="2" s="1"/>
  <c r="C701" i="2"/>
  <c r="D701" i="2" s="1"/>
  <c r="C709" i="2"/>
  <c r="D709" i="2" s="1"/>
  <c r="C749" i="2"/>
  <c r="D749" i="2" s="1"/>
  <c r="C757" i="2"/>
  <c r="D757" i="2" s="1"/>
  <c r="C821" i="2"/>
  <c r="D821" i="2" s="1"/>
  <c r="C829" i="2"/>
  <c r="D829" i="2" s="1"/>
  <c r="C837" i="2"/>
  <c r="D837" i="2" s="1"/>
  <c r="C845" i="2"/>
  <c r="D845" i="2" s="1"/>
  <c r="C853" i="2"/>
  <c r="D853" i="2" s="1"/>
  <c r="C861" i="2"/>
  <c r="D861" i="2" s="1"/>
  <c r="C1381" i="2"/>
  <c r="D1381" i="2" s="1"/>
  <c r="C1389" i="2"/>
  <c r="D1389" i="2" s="1"/>
  <c r="C1397" i="2"/>
  <c r="D1397" i="2" s="1"/>
  <c r="C1405" i="2"/>
  <c r="D1405" i="2" s="1"/>
  <c r="C1413" i="2"/>
  <c r="D1413" i="2" s="1"/>
  <c r="C1421" i="2"/>
  <c r="D1421" i="2" s="1"/>
  <c r="C1429" i="2"/>
  <c r="D1429" i="2" s="1"/>
  <c r="C1437" i="2"/>
  <c r="D1437" i="2" s="1"/>
  <c r="C1445" i="2"/>
  <c r="D1445" i="2" s="1"/>
  <c r="C1453" i="2"/>
  <c r="D1453" i="2" s="1"/>
  <c r="C1461" i="2"/>
  <c r="D1461" i="2" s="1"/>
  <c r="C1469" i="2"/>
  <c r="D1469" i="2" s="1"/>
  <c r="C1477" i="2"/>
  <c r="D1477" i="2" s="1"/>
  <c r="C1485" i="2"/>
  <c r="D1485" i="2" s="1"/>
  <c r="C1502" i="2"/>
  <c r="D1502" i="2" s="1"/>
  <c r="C1525" i="2"/>
  <c r="D1525" i="2" s="1"/>
  <c r="C1539" i="2"/>
  <c r="D1539" i="2" s="1"/>
  <c r="C1556" i="2"/>
  <c r="D1556" i="2" s="1"/>
  <c r="C1579" i="2"/>
  <c r="D1579" i="2" s="1"/>
  <c r="C2453" i="2"/>
  <c r="D2453" i="2" s="1"/>
  <c r="C2461" i="2"/>
  <c r="D2461" i="2" s="1"/>
  <c r="C2573" i="2"/>
  <c r="D2573" i="2" s="1"/>
  <c r="C2669" i="2"/>
  <c r="D2669" i="2" s="1"/>
  <c r="C2677" i="2"/>
  <c r="D2677" i="2" s="1"/>
  <c r="C2685" i="2"/>
  <c r="D2685" i="2" s="1"/>
  <c r="C2693" i="2"/>
  <c r="D2693" i="2" s="1"/>
  <c r="C2701" i="2"/>
  <c r="D2701" i="2" s="1"/>
  <c r="C2725" i="2"/>
  <c r="D2725" i="2" s="1"/>
  <c r="C2733" i="2"/>
  <c r="D2733" i="2" s="1"/>
  <c r="C2741" i="2"/>
  <c r="D2741" i="2" s="1"/>
  <c r="C2749" i="2"/>
  <c r="D2749" i="2" s="1"/>
  <c r="C5618" i="2"/>
  <c r="D5618" i="2" s="1"/>
  <c r="C9" i="2"/>
  <c r="D9" i="2" s="1"/>
  <c r="C17" i="2"/>
  <c r="D17" i="2" s="1"/>
  <c r="C662" i="2"/>
  <c r="D662" i="2" s="1"/>
  <c r="C670" i="2"/>
  <c r="D670" i="2" s="1"/>
  <c r="C678" i="2"/>
  <c r="D678" i="2" s="1"/>
  <c r="C686" i="2"/>
  <c r="D686" i="2" s="1"/>
  <c r="C694" i="2"/>
  <c r="D694" i="2" s="1"/>
  <c r="C702" i="2"/>
  <c r="D702" i="2" s="1"/>
  <c r="C710" i="2"/>
  <c r="D710" i="2" s="1"/>
  <c r="C750" i="2"/>
  <c r="D750" i="2" s="1"/>
  <c r="C758" i="2"/>
  <c r="D758" i="2" s="1"/>
  <c r="C822" i="2"/>
  <c r="D822" i="2" s="1"/>
  <c r="C830" i="2"/>
  <c r="D830" i="2" s="1"/>
  <c r="C838" i="2"/>
  <c r="D838" i="2" s="1"/>
  <c r="C846" i="2"/>
  <c r="D846" i="2" s="1"/>
  <c r="C854" i="2"/>
  <c r="D854" i="2" s="1"/>
  <c r="C862" i="2"/>
  <c r="D862" i="2" s="1"/>
  <c r="C1382" i="2"/>
  <c r="D1382" i="2" s="1"/>
  <c r="C1390" i="2"/>
  <c r="D1390" i="2" s="1"/>
  <c r="C1398" i="2"/>
  <c r="D1398" i="2" s="1"/>
  <c r="C1406" i="2"/>
  <c r="D1406" i="2" s="1"/>
  <c r="C1414" i="2"/>
  <c r="D1414" i="2" s="1"/>
  <c r="C1422" i="2"/>
  <c r="D1422" i="2" s="1"/>
  <c r="C1430" i="2"/>
  <c r="D1430" i="2" s="1"/>
  <c r="C1438" i="2"/>
  <c r="D1438" i="2" s="1"/>
  <c r="C1446" i="2"/>
  <c r="D1446" i="2" s="1"/>
  <c r="C1454" i="2"/>
  <c r="D1454" i="2" s="1"/>
  <c r="C1462" i="2"/>
  <c r="D1462" i="2" s="1"/>
  <c r="C1470" i="2"/>
  <c r="D1470" i="2" s="1"/>
  <c r="C1478" i="2"/>
  <c r="D1478" i="2" s="1"/>
  <c r="C1486" i="2"/>
  <c r="D1486" i="2" s="1"/>
  <c r="C1503" i="2"/>
  <c r="D1503" i="2" s="1"/>
  <c r="C1526" i="2"/>
  <c r="D1526" i="2" s="1"/>
  <c r="C1540" i="2"/>
  <c r="D1540" i="2" s="1"/>
  <c r="C1557" i="2"/>
  <c r="D1557" i="2" s="1"/>
  <c r="C1580" i="2"/>
  <c r="D1580" i="2" s="1"/>
  <c r="C2454" i="2"/>
  <c r="D2454" i="2" s="1"/>
  <c r="C2462" i="2"/>
  <c r="D2462" i="2" s="1"/>
  <c r="C2470" i="2"/>
  <c r="D2470" i="2" s="1"/>
  <c r="C2558" i="2"/>
  <c r="D2558" i="2" s="1"/>
  <c r="C2574" i="2"/>
  <c r="D2574" i="2" s="1"/>
  <c r="C2670" i="2"/>
  <c r="D2670" i="2" s="1"/>
  <c r="C2678" i="2"/>
  <c r="D2678" i="2" s="1"/>
  <c r="C2694" i="2"/>
  <c r="D2694" i="2" s="1"/>
  <c r="C2702" i="2"/>
  <c r="D2702" i="2" s="1"/>
  <c r="C2718" i="2"/>
  <c r="D2718" i="2" s="1"/>
  <c r="C2726" i="2"/>
  <c r="D2726" i="2" s="1"/>
  <c r="C2734" i="2"/>
  <c r="D2734" i="2" s="1"/>
  <c r="C2742" i="2"/>
  <c r="D2742" i="2" s="1"/>
  <c r="C2750" i="2"/>
  <c r="D2750" i="2" s="1"/>
  <c r="C5611" i="2"/>
  <c r="D5611" i="2" s="1"/>
  <c r="C5619" i="2"/>
  <c r="D5619" i="2" s="1"/>
  <c r="C10" i="2"/>
  <c r="D10" i="2" s="1"/>
  <c r="C18" i="2"/>
  <c r="D18" i="2" s="1"/>
  <c r="C663" i="2"/>
  <c r="D663" i="2" s="1"/>
  <c r="C671" i="2"/>
  <c r="D671" i="2" s="1"/>
  <c r="C679" i="2"/>
  <c r="D679" i="2" s="1"/>
  <c r="C687" i="2"/>
  <c r="D687" i="2" s="1"/>
  <c r="C695" i="2"/>
  <c r="D695" i="2" s="1"/>
  <c r="C703" i="2"/>
  <c r="D703" i="2" s="1"/>
  <c r="C711" i="2"/>
  <c r="D711" i="2" s="1"/>
  <c r="C751" i="2"/>
  <c r="D751" i="2" s="1"/>
  <c r="C759" i="2"/>
  <c r="D759" i="2" s="1"/>
  <c r="C823" i="2"/>
  <c r="D823" i="2" s="1"/>
  <c r="C831" i="2"/>
  <c r="D831" i="2" s="1"/>
  <c r="C839" i="2"/>
  <c r="D839" i="2" s="1"/>
  <c r="C847" i="2"/>
  <c r="D847" i="2" s="1"/>
  <c r="C855" i="2"/>
  <c r="D855" i="2" s="1"/>
  <c r="C863" i="2"/>
  <c r="D863" i="2" s="1"/>
  <c r="C1375" i="2"/>
  <c r="D1375" i="2" s="1"/>
  <c r="C1383" i="2"/>
  <c r="D1383" i="2" s="1"/>
  <c r="C1391" i="2"/>
  <c r="D1391" i="2" s="1"/>
  <c r="C1399" i="2"/>
  <c r="D1399" i="2" s="1"/>
  <c r="C1407" i="2"/>
  <c r="D1407" i="2" s="1"/>
  <c r="C1415" i="2"/>
  <c r="D1415" i="2" s="1"/>
  <c r="C1423" i="2"/>
  <c r="D1423" i="2" s="1"/>
  <c r="C1431" i="2"/>
  <c r="D1431" i="2" s="1"/>
  <c r="C1439" i="2"/>
  <c r="D1439" i="2" s="1"/>
  <c r="C1447" i="2"/>
  <c r="D1447" i="2" s="1"/>
  <c r="C1455" i="2"/>
  <c r="D1455" i="2" s="1"/>
  <c r="C1463" i="2"/>
  <c r="D1463" i="2" s="1"/>
  <c r="C1471" i="2"/>
  <c r="D1471" i="2" s="1"/>
  <c r="C1479" i="2"/>
  <c r="D1479" i="2" s="1"/>
  <c r="C1487" i="2"/>
  <c r="D1487" i="2" s="1"/>
  <c r="C1513" i="2"/>
  <c r="D1513" i="2" s="1"/>
  <c r="C1527" i="2"/>
  <c r="D1527" i="2" s="1"/>
  <c r="C1541" i="2"/>
  <c r="D1541" i="2" s="1"/>
  <c r="C1567" i="2"/>
  <c r="D1567" i="2" s="1"/>
  <c r="C1581" i="2"/>
  <c r="D1581" i="2" s="1"/>
  <c r="C2455" i="2"/>
  <c r="D2455" i="2" s="1"/>
  <c r="C2471" i="2"/>
  <c r="D2471" i="2" s="1"/>
  <c r="C2503" i="2"/>
  <c r="D2503" i="2" s="1"/>
  <c r="C2527" i="2"/>
  <c r="D2527" i="2" s="1"/>
  <c r="C2559" i="2"/>
  <c r="D2559" i="2" s="1"/>
  <c r="C2567" i="2"/>
  <c r="D2567" i="2" s="1"/>
  <c r="C2671" i="2"/>
  <c r="D2671" i="2" s="1"/>
  <c r="C2679" i="2"/>
  <c r="D2679" i="2" s="1"/>
  <c r="C2687" i="2"/>
  <c r="D2687" i="2" s="1"/>
  <c r="C2695" i="2"/>
  <c r="D2695" i="2" s="1"/>
  <c r="C2703" i="2"/>
  <c r="D2703" i="2" s="1"/>
  <c r="C2719" i="2"/>
  <c r="D2719" i="2" s="1"/>
  <c r="C2727" i="2"/>
  <c r="D2727" i="2" s="1"/>
  <c r="C2735" i="2"/>
  <c r="D2735" i="2" s="1"/>
  <c r="C2743" i="2"/>
  <c r="D2743" i="2" s="1"/>
  <c r="C2751" i="2"/>
  <c r="D2751" i="2" s="1"/>
  <c r="C5612" i="2"/>
  <c r="D5612" i="2" s="1"/>
  <c r="C5620" i="2"/>
  <c r="D5620" i="2" s="1"/>
  <c r="C5636" i="2"/>
  <c r="D5636" i="2" s="1"/>
  <c r="C5672" i="2"/>
  <c r="D5672" i="2" s="1"/>
  <c r="C5688" i="2"/>
  <c r="D5688" i="2" s="1"/>
  <c r="C5782" i="2"/>
  <c r="D5782" i="2" s="1"/>
  <c r="C11" i="2"/>
  <c r="D11" i="2" s="1"/>
  <c r="C19" i="2"/>
  <c r="D19" i="2" s="1"/>
  <c r="C664" i="2"/>
  <c r="D664" i="2" s="1"/>
  <c r="C672" i="2"/>
  <c r="D672" i="2" s="1"/>
  <c r="C680" i="2"/>
  <c r="D680" i="2" s="1"/>
  <c r="C688" i="2"/>
  <c r="D688" i="2" s="1"/>
  <c r="C696" i="2"/>
  <c r="D696" i="2" s="1"/>
  <c r="C704" i="2"/>
  <c r="D704" i="2" s="1"/>
  <c r="C712" i="2"/>
  <c r="D712" i="2" s="1"/>
  <c r="C752" i="2"/>
  <c r="D752" i="2" s="1"/>
  <c r="C760" i="2"/>
  <c r="D760" i="2" s="1"/>
  <c r="C808" i="2"/>
  <c r="D808" i="2" s="1"/>
  <c r="C824" i="2"/>
  <c r="D824" i="2" s="1"/>
  <c r="C832" i="2"/>
  <c r="D832" i="2" s="1"/>
  <c r="C840" i="2"/>
  <c r="D840" i="2" s="1"/>
  <c r="C848" i="2"/>
  <c r="D848" i="2" s="1"/>
  <c r="C856" i="2"/>
  <c r="D856" i="2" s="1"/>
  <c r="C864" i="2"/>
  <c r="D864" i="2" s="1"/>
  <c r="C1376" i="2"/>
  <c r="D1376" i="2" s="1"/>
  <c r="C1384" i="2"/>
  <c r="D1384" i="2" s="1"/>
  <c r="C1392" i="2"/>
  <c r="D1392" i="2" s="1"/>
  <c r="C1400" i="2"/>
  <c r="D1400" i="2" s="1"/>
  <c r="C1408" i="2"/>
  <c r="D1408" i="2" s="1"/>
  <c r="C1416" i="2"/>
  <c r="C1424" i="2"/>
  <c r="D1424" i="2" s="1"/>
  <c r="C1432" i="2"/>
  <c r="D1432" i="2" s="1"/>
  <c r="C1440" i="2"/>
  <c r="D1440" i="2" s="1"/>
  <c r="C1448" i="2"/>
  <c r="D1448" i="2" s="1"/>
  <c r="C1456" i="2"/>
  <c r="D1456" i="2" s="1"/>
  <c r="C1464" i="2"/>
  <c r="D1464" i="2" s="1"/>
  <c r="C1472" i="2"/>
  <c r="D1472" i="2" s="1"/>
  <c r="C1480" i="2"/>
  <c r="D1480" i="2" s="1"/>
  <c r="C1488" i="2"/>
  <c r="D1488" i="2" s="1"/>
  <c r="C1514" i="2"/>
  <c r="D1514" i="2" s="1"/>
  <c r="C1528" i="2"/>
  <c r="D1528" i="2" s="1"/>
  <c r="C1542" i="2"/>
  <c r="D1542" i="2" s="1"/>
  <c r="C1568" i="2"/>
  <c r="D1568" i="2" s="1"/>
  <c r="C1582" i="2"/>
  <c r="D1582" i="2" s="1"/>
  <c r="C2456" i="2"/>
  <c r="D2456" i="2" s="1"/>
  <c r="C2472" i="2"/>
  <c r="D2472" i="2" s="1"/>
  <c r="C2528" i="2"/>
  <c r="D2528" i="2" s="1"/>
  <c r="C2568" i="2"/>
  <c r="D2568" i="2" s="1"/>
  <c r="C2672" i="2"/>
  <c r="D2672" i="2" s="1"/>
  <c r="C2680" i="2"/>
  <c r="D2680" i="2" s="1"/>
  <c r="C2688" i="2"/>
  <c r="D2688" i="2" s="1"/>
  <c r="C12" i="2"/>
  <c r="D12" i="2" s="1"/>
  <c r="C697" i="2"/>
  <c r="D697" i="2" s="1"/>
  <c r="C1425" i="2"/>
  <c r="D1425" i="2" s="1"/>
  <c r="C1498" i="2"/>
  <c r="D1498" i="2" s="1"/>
  <c r="C2705" i="2"/>
  <c r="D2705" i="2" s="1"/>
  <c r="C2713" i="2"/>
  <c r="D2713" i="2" s="1"/>
  <c r="C2728" i="2"/>
  <c r="D2728" i="2" s="1"/>
  <c r="C5622" i="2"/>
  <c r="D5622" i="2" s="1"/>
  <c r="C20" i="2"/>
  <c r="D20" i="2" s="1"/>
  <c r="C705" i="2"/>
  <c r="D705" i="2" s="1"/>
  <c r="C825" i="2"/>
  <c r="D825" i="2" s="1"/>
  <c r="C1433" i="2"/>
  <c r="D1433" i="2" s="1"/>
  <c r="C1515" i="2"/>
  <c r="D1515" i="2" s="1"/>
  <c r="C2673" i="2"/>
  <c r="D2673" i="2" s="1"/>
  <c r="C2729" i="2"/>
  <c r="D2729" i="2" s="1"/>
  <c r="C793" i="2"/>
  <c r="D793" i="2" s="1"/>
  <c r="C833" i="2"/>
  <c r="D833" i="2" s="1"/>
  <c r="C1377" i="2"/>
  <c r="D1377" i="2" s="1"/>
  <c r="C1441" i="2"/>
  <c r="D1441" i="2" s="1"/>
  <c r="C1529" i="2"/>
  <c r="D1529" i="2" s="1"/>
  <c r="C2633" i="2"/>
  <c r="D2633" i="2" s="1"/>
  <c r="C2681" i="2"/>
  <c r="D2681" i="2" s="1"/>
  <c r="C2736" i="2"/>
  <c r="D2736" i="2" s="1"/>
  <c r="C5689" i="2"/>
  <c r="D5689" i="2" s="1"/>
  <c r="C841" i="2"/>
  <c r="D841" i="2" s="1"/>
  <c r="C1385" i="2"/>
  <c r="D1385" i="2" s="1"/>
  <c r="C1449" i="2"/>
  <c r="D1449" i="2" s="1"/>
  <c r="C1552" i="2"/>
  <c r="D1552" i="2" s="1"/>
  <c r="C2737" i="2"/>
  <c r="D2737" i="2" s="1"/>
  <c r="C5673" i="2"/>
  <c r="D5673" i="2" s="1"/>
  <c r="C665" i="2"/>
  <c r="D665" i="2" s="1"/>
  <c r="C753" i="2"/>
  <c r="D753" i="2" s="1"/>
  <c r="C849" i="2"/>
  <c r="D849" i="2" s="1"/>
  <c r="C1393" i="2"/>
  <c r="D1393" i="2" s="1"/>
  <c r="C1457" i="2"/>
  <c r="D1457" i="2" s="1"/>
  <c r="C1569" i="2"/>
  <c r="D1569" i="2" s="1"/>
  <c r="C2689" i="2"/>
  <c r="D2689" i="2" s="1"/>
  <c r="C2744" i="2"/>
  <c r="D2744" i="2" s="1"/>
  <c r="C673" i="2"/>
  <c r="D673" i="2" s="1"/>
  <c r="C761" i="2"/>
  <c r="D761" i="2" s="1"/>
  <c r="C857" i="2"/>
  <c r="D857" i="2" s="1"/>
  <c r="C1401" i="2"/>
  <c r="D1401" i="2" s="1"/>
  <c r="C1465" i="2"/>
  <c r="D1465" i="2" s="1"/>
  <c r="C1583" i="2"/>
  <c r="D1583" i="2" s="1"/>
  <c r="C2696" i="2"/>
  <c r="D2696" i="2" s="1"/>
  <c r="C2745" i="2"/>
  <c r="D2745" i="2" s="1"/>
  <c r="C5658" i="2"/>
  <c r="D5658" i="2" s="1"/>
  <c r="C4" i="2"/>
  <c r="D4" i="2" s="1"/>
  <c r="C681" i="2"/>
  <c r="D681" i="2" s="1"/>
  <c r="C865" i="2"/>
  <c r="D865" i="2" s="1"/>
  <c r="C1409" i="2"/>
  <c r="D1409" i="2" s="1"/>
  <c r="C1473" i="2"/>
  <c r="D1473" i="2" s="1"/>
  <c r="C2457" i="2"/>
  <c r="D2457" i="2" s="1"/>
  <c r="C2697" i="2"/>
  <c r="D2697" i="2" s="1"/>
  <c r="C2752" i="2"/>
  <c r="D2752" i="2" s="1"/>
  <c r="C5659" i="2"/>
  <c r="D5659" i="2" s="1"/>
  <c r="C689" i="2"/>
  <c r="D689" i="2" s="1"/>
  <c r="C1417" i="2"/>
  <c r="D1417" i="2" s="1"/>
  <c r="C1481" i="2"/>
  <c r="D1481" i="2" s="1"/>
  <c r="C2569" i="2"/>
  <c r="D2569" i="2" s="1"/>
  <c r="C5621" i="2"/>
  <c r="D5621" i="2" s="1"/>
  <c r="C3" i="2"/>
  <c r="D3" i="2" s="1"/>
  <c r="C2704" i="2"/>
  <c r="D2704" i="2" s="1"/>
  <c r="C1598" i="2"/>
  <c r="D1598" i="2" s="1"/>
  <c r="C1606" i="2"/>
  <c r="D1606" i="2" s="1"/>
  <c r="C1614" i="2"/>
  <c r="D1614" i="2" s="1"/>
  <c r="C1628" i="2"/>
  <c r="D1628" i="2" s="1"/>
  <c r="C1636" i="2"/>
  <c r="D1636" i="2" s="1"/>
  <c r="C1644" i="2"/>
  <c r="D1644" i="2" s="1"/>
  <c r="C1652" i="2"/>
  <c r="D1652" i="2" s="1"/>
  <c r="C1660" i="2"/>
  <c r="D1660" i="2" s="1"/>
  <c r="C1668" i="2"/>
  <c r="D1668" i="2" s="1"/>
  <c r="C1676" i="2"/>
  <c r="D1676" i="2" s="1"/>
  <c r="C1684" i="2"/>
  <c r="D1684" i="2" s="1"/>
  <c r="C1692" i="2"/>
  <c r="D1692" i="2" s="1"/>
  <c r="C1700" i="2"/>
  <c r="D1700" i="2" s="1"/>
  <c r="C1708" i="2"/>
  <c r="D1708" i="2" s="1"/>
  <c r="C1716" i="2"/>
  <c r="D1716" i="2" s="1"/>
  <c r="C1724" i="2"/>
  <c r="D1724" i="2" s="1"/>
  <c r="C1732" i="2"/>
  <c r="D1732" i="2" s="1"/>
  <c r="C1740" i="2"/>
  <c r="D1740" i="2" s="1"/>
  <c r="C1748" i="2"/>
  <c r="D1748" i="2" s="1"/>
  <c r="C1756" i="2"/>
  <c r="D1756" i="2" s="1"/>
  <c r="C1764" i="2"/>
  <c r="D1764" i="2" s="1"/>
  <c r="C1772" i="2"/>
  <c r="D1772" i="2" s="1"/>
  <c r="C1780" i="2"/>
  <c r="D1780" i="2" s="1"/>
  <c r="C1788" i="2"/>
  <c r="D1788" i="2" s="1"/>
  <c r="C1796" i="2"/>
  <c r="D1796" i="2" s="1"/>
  <c r="C1804" i="2"/>
  <c r="D1804" i="2" s="1"/>
  <c r="C1812" i="2"/>
  <c r="D1812" i="2" s="1"/>
  <c r="C1820" i="2"/>
  <c r="D1820" i="2" s="1"/>
  <c r="C1828" i="2"/>
  <c r="D1828" i="2" s="1"/>
  <c r="C1836" i="2"/>
  <c r="D1836" i="2" s="1"/>
  <c r="C1844" i="2"/>
  <c r="D1844" i="2" s="1"/>
  <c r="C1852" i="2"/>
  <c r="D1852" i="2" s="1"/>
  <c r="C1860" i="2"/>
  <c r="D1860" i="2" s="1"/>
  <c r="C1868" i="2"/>
  <c r="D1868" i="2" s="1"/>
  <c r="C1876" i="2"/>
  <c r="D1876" i="2" s="1"/>
  <c r="C1884" i="2"/>
  <c r="D1884" i="2" s="1"/>
  <c r="C1892" i="2"/>
  <c r="D1892" i="2" s="1"/>
  <c r="C1900" i="2"/>
  <c r="D1900" i="2" s="1"/>
  <c r="C1908" i="2"/>
  <c r="D1908" i="2" s="1"/>
  <c r="C1916" i="2"/>
  <c r="D1916" i="2" s="1"/>
  <c r="C1924" i="2"/>
  <c r="D1924" i="2" s="1"/>
  <c r="C1932" i="2"/>
  <c r="D1932" i="2" s="1"/>
  <c r="C1940" i="2"/>
  <c r="D1940" i="2" s="1"/>
  <c r="C1948" i="2"/>
  <c r="D1948" i="2" s="1"/>
  <c r="C1956" i="2"/>
  <c r="D1956" i="2" s="1"/>
  <c r="C1964" i="2"/>
  <c r="D1964" i="2" s="1"/>
  <c r="C1972" i="2"/>
  <c r="D1972" i="2" s="1"/>
  <c r="C1980" i="2"/>
  <c r="D1980" i="2" s="1"/>
  <c r="C1988" i="2"/>
  <c r="D1988" i="2" s="1"/>
  <c r="C1996" i="2"/>
  <c r="D1996" i="2" s="1"/>
  <c r="C2004" i="2"/>
  <c r="D2004" i="2" s="1"/>
  <c r="C2012" i="2"/>
  <c r="D2012" i="2" s="1"/>
  <c r="C2020" i="2"/>
  <c r="D2020" i="2" s="1"/>
  <c r="C2028" i="2"/>
  <c r="D2028" i="2" s="1"/>
  <c r="C2036" i="2"/>
  <c r="D2036" i="2" s="1"/>
  <c r="C2044" i="2"/>
  <c r="D2044" i="2" s="1"/>
  <c r="C2052" i="2"/>
  <c r="D2052" i="2" s="1"/>
  <c r="C2060" i="2"/>
  <c r="D2060" i="2" s="1"/>
  <c r="C2068" i="2"/>
  <c r="D2068" i="2" s="1"/>
  <c r="C2076" i="2"/>
  <c r="D2076" i="2" s="1"/>
  <c r="C2084" i="2"/>
  <c r="D2084" i="2" s="1"/>
  <c r="C2092" i="2"/>
  <c r="D2092" i="2" s="1"/>
  <c r="C2100" i="2"/>
  <c r="D2100" i="2" s="1"/>
  <c r="C2108" i="2"/>
  <c r="D2108" i="2" s="1"/>
  <c r="C1591" i="2"/>
  <c r="D1591" i="2" s="1"/>
  <c r="C1599" i="2"/>
  <c r="D1599" i="2" s="1"/>
  <c r="C1607" i="2"/>
  <c r="D1607" i="2" s="1"/>
  <c r="C1615" i="2"/>
  <c r="D1615" i="2" s="1"/>
  <c r="C1629" i="2"/>
  <c r="D1629" i="2" s="1"/>
  <c r="C1637" i="2"/>
  <c r="D1637" i="2" s="1"/>
  <c r="C1645" i="2"/>
  <c r="D1645" i="2" s="1"/>
  <c r="C1653" i="2"/>
  <c r="D1653" i="2" s="1"/>
  <c r="C1661" i="2"/>
  <c r="D1661" i="2" s="1"/>
  <c r="C1669" i="2"/>
  <c r="D1669" i="2" s="1"/>
  <c r="C1677" i="2"/>
  <c r="D1677" i="2" s="1"/>
  <c r="C1685" i="2"/>
  <c r="D1685" i="2" s="1"/>
  <c r="C1693" i="2"/>
  <c r="D1693" i="2" s="1"/>
  <c r="C1701" i="2"/>
  <c r="D1701" i="2" s="1"/>
  <c r="C1709" i="2"/>
  <c r="D1709" i="2" s="1"/>
  <c r="C1717" i="2"/>
  <c r="D1717" i="2" s="1"/>
  <c r="C1725" i="2"/>
  <c r="D1725" i="2" s="1"/>
  <c r="C1733" i="2"/>
  <c r="D1733" i="2" s="1"/>
  <c r="C1741" i="2"/>
  <c r="D1741" i="2" s="1"/>
  <c r="C1749" i="2"/>
  <c r="D1749" i="2" s="1"/>
  <c r="C1757" i="2"/>
  <c r="D1757" i="2" s="1"/>
  <c r="C1765" i="2"/>
  <c r="D1765" i="2" s="1"/>
  <c r="C1773" i="2"/>
  <c r="D1773" i="2" s="1"/>
  <c r="C1781" i="2"/>
  <c r="D1781" i="2" s="1"/>
  <c r="C1789" i="2"/>
  <c r="D1789" i="2" s="1"/>
  <c r="C1797" i="2"/>
  <c r="D1797" i="2" s="1"/>
  <c r="C1805" i="2"/>
  <c r="D1805" i="2" s="1"/>
  <c r="C1813" i="2"/>
  <c r="D1813" i="2" s="1"/>
  <c r="C1821" i="2"/>
  <c r="D1821" i="2" s="1"/>
  <c r="C1829" i="2"/>
  <c r="D1829" i="2" s="1"/>
  <c r="C1837" i="2"/>
  <c r="D1837" i="2" s="1"/>
  <c r="C1845" i="2"/>
  <c r="D1845" i="2" s="1"/>
  <c r="C1853" i="2"/>
  <c r="D1853" i="2" s="1"/>
  <c r="C1861" i="2"/>
  <c r="D1861" i="2" s="1"/>
  <c r="C1869" i="2"/>
  <c r="D1869" i="2" s="1"/>
  <c r="C1877" i="2"/>
  <c r="D1877" i="2" s="1"/>
  <c r="C1885" i="2"/>
  <c r="D1885" i="2" s="1"/>
  <c r="C1893" i="2"/>
  <c r="D1893" i="2" s="1"/>
  <c r="C1901" i="2"/>
  <c r="D1901" i="2" s="1"/>
  <c r="C1909" i="2"/>
  <c r="D1909" i="2" s="1"/>
  <c r="C1917" i="2"/>
  <c r="D1917" i="2" s="1"/>
  <c r="C1925" i="2"/>
  <c r="D1925" i="2" s="1"/>
  <c r="C1933" i="2"/>
  <c r="D1933" i="2" s="1"/>
  <c r="C1941" i="2"/>
  <c r="D1941" i="2" s="1"/>
  <c r="C1949" i="2"/>
  <c r="D1949" i="2" s="1"/>
  <c r="C1957" i="2"/>
  <c r="D1957" i="2" s="1"/>
  <c r="C1965" i="2"/>
  <c r="D1965" i="2" s="1"/>
  <c r="C1973" i="2"/>
  <c r="D1973" i="2" s="1"/>
  <c r="C1981" i="2"/>
  <c r="D1981" i="2" s="1"/>
  <c r="C1989" i="2"/>
  <c r="D1989" i="2" s="1"/>
  <c r="C1997" i="2"/>
  <c r="D1997" i="2" s="1"/>
  <c r="C2005" i="2"/>
  <c r="D2005" i="2" s="1"/>
  <c r="C2013" i="2"/>
  <c r="D2013" i="2" s="1"/>
  <c r="C1592" i="2"/>
  <c r="D1592" i="2" s="1"/>
  <c r="C1600" i="2"/>
  <c r="D1600" i="2" s="1"/>
  <c r="C1608" i="2"/>
  <c r="D1608" i="2" s="1"/>
  <c r="C1616" i="2"/>
  <c r="D1616" i="2" s="1"/>
  <c r="C1622" i="2"/>
  <c r="D1622" i="2" s="1"/>
  <c r="C1630" i="2"/>
  <c r="D1630" i="2" s="1"/>
  <c r="C1638" i="2"/>
  <c r="D1638" i="2" s="1"/>
  <c r="C1646" i="2"/>
  <c r="D1646" i="2" s="1"/>
  <c r="C1654" i="2"/>
  <c r="D1654" i="2" s="1"/>
  <c r="C1662" i="2"/>
  <c r="D1662" i="2" s="1"/>
  <c r="C1670" i="2"/>
  <c r="D1670" i="2" s="1"/>
  <c r="C1678" i="2"/>
  <c r="D1678" i="2" s="1"/>
  <c r="C1686" i="2"/>
  <c r="D1686" i="2" s="1"/>
  <c r="C1694" i="2"/>
  <c r="D1694" i="2" s="1"/>
  <c r="C1702" i="2"/>
  <c r="D1702" i="2" s="1"/>
  <c r="C1710" i="2"/>
  <c r="D1710" i="2" s="1"/>
  <c r="C1718" i="2"/>
  <c r="D1718" i="2" s="1"/>
  <c r="C1726" i="2"/>
  <c r="D1726" i="2" s="1"/>
  <c r="C1734" i="2"/>
  <c r="D1734" i="2" s="1"/>
  <c r="C1742" i="2"/>
  <c r="D1742" i="2" s="1"/>
  <c r="C1750" i="2"/>
  <c r="D1750" i="2" s="1"/>
  <c r="C1758" i="2"/>
  <c r="D1758" i="2" s="1"/>
  <c r="C1766" i="2"/>
  <c r="D1766" i="2" s="1"/>
  <c r="C1774" i="2"/>
  <c r="D1774" i="2" s="1"/>
  <c r="C1782" i="2"/>
  <c r="D1782" i="2" s="1"/>
  <c r="C1790" i="2"/>
  <c r="D1790" i="2" s="1"/>
  <c r="C1798" i="2"/>
  <c r="D1798" i="2" s="1"/>
  <c r="C1806" i="2"/>
  <c r="D1806" i="2" s="1"/>
  <c r="C1814" i="2"/>
  <c r="D1814" i="2" s="1"/>
  <c r="C1822" i="2"/>
  <c r="D1822" i="2" s="1"/>
  <c r="C1830" i="2"/>
  <c r="D1830" i="2" s="1"/>
  <c r="C1838" i="2"/>
  <c r="D1838" i="2" s="1"/>
  <c r="C1846" i="2"/>
  <c r="D1846" i="2" s="1"/>
  <c r="C1854" i="2"/>
  <c r="D1854" i="2" s="1"/>
  <c r="C1862" i="2"/>
  <c r="D1862" i="2" s="1"/>
  <c r="C1870" i="2"/>
  <c r="D1870" i="2" s="1"/>
  <c r="C1878" i="2"/>
  <c r="D1878" i="2" s="1"/>
  <c r="C1886" i="2"/>
  <c r="D1886" i="2" s="1"/>
  <c r="C1894" i="2"/>
  <c r="D1894" i="2" s="1"/>
  <c r="C1902" i="2"/>
  <c r="D1902" i="2" s="1"/>
  <c r="C1910" i="2"/>
  <c r="D1910" i="2" s="1"/>
  <c r="C1918" i="2"/>
  <c r="D1918" i="2" s="1"/>
  <c r="C1926" i="2"/>
  <c r="D1926" i="2" s="1"/>
  <c r="C1934" i="2"/>
  <c r="D1934" i="2" s="1"/>
  <c r="C1942" i="2"/>
  <c r="D1942" i="2" s="1"/>
  <c r="C1950" i="2"/>
  <c r="D1950" i="2" s="1"/>
  <c r="C1958" i="2"/>
  <c r="D1958" i="2" s="1"/>
  <c r="C1966" i="2"/>
  <c r="D1966" i="2" s="1"/>
  <c r="C1974" i="2"/>
  <c r="D1974" i="2" s="1"/>
  <c r="C1982" i="2"/>
  <c r="D1982" i="2" s="1"/>
  <c r="C1990" i="2"/>
  <c r="D1990" i="2" s="1"/>
  <c r="C1998" i="2"/>
  <c r="D1998" i="2" s="1"/>
  <c r="C2006" i="2"/>
  <c r="D2006" i="2" s="1"/>
  <c r="C2014" i="2"/>
  <c r="D2014" i="2" s="1"/>
  <c r="C1593" i="2"/>
  <c r="D1593" i="2" s="1"/>
  <c r="C1601" i="2"/>
  <c r="D1601" i="2" s="1"/>
  <c r="C1609" i="2"/>
  <c r="D1609" i="2" s="1"/>
  <c r="C1617" i="2"/>
  <c r="D1617" i="2" s="1"/>
  <c r="C1623" i="2"/>
  <c r="D1623" i="2" s="1"/>
  <c r="C1631" i="2"/>
  <c r="D1631" i="2" s="1"/>
  <c r="C1639" i="2"/>
  <c r="D1639" i="2" s="1"/>
  <c r="C1647" i="2"/>
  <c r="D1647" i="2" s="1"/>
  <c r="C1655" i="2"/>
  <c r="D1655" i="2" s="1"/>
  <c r="C1663" i="2"/>
  <c r="D1663" i="2" s="1"/>
  <c r="C1671" i="2"/>
  <c r="D1671" i="2" s="1"/>
  <c r="C1679" i="2"/>
  <c r="D1679" i="2" s="1"/>
  <c r="C1687" i="2"/>
  <c r="D1687" i="2" s="1"/>
  <c r="C1695" i="2"/>
  <c r="D1695" i="2" s="1"/>
  <c r="C1703" i="2"/>
  <c r="D1703" i="2" s="1"/>
  <c r="C1711" i="2"/>
  <c r="D1711" i="2" s="1"/>
  <c r="C1719" i="2"/>
  <c r="D1719" i="2" s="1"/>
  <c r="C1727" i="2"/>
  <c r="D1727" i="2" s="1"/>
  <c r="C1735" i="2"/>
  <c r="D1735" i="2" s="1"/>
  <c r="C1743" i="2"/>
  <c r="D1743" i="2" s="1"/>
  <c r="C1751" i="2"/>
  <c r="D1751" i="2" s="1"/>
  <c r="C1759" i="2"/>
  <c r="D1759" i="2" s="1"/>
  <c r="C1767" i="2"/>
  <c r="D1767" i="2" s="1"/>
  <c r="C1775" i="2"/>
  <c r="D1775" i="2" s="1"/>
  <c r="C1783" i="2"/>
  <c r="D1783" i="2" s="1"/>
  <c r="C1791" i="2"/>
  <c r="D1791" i="2" s="1"/>
  <c r="C1799" i="2"/>
  <c r="D1799" i="2" s="1"/>
  <c r="C1807" i="2"/>
  <c r="D1807" i="2" s="1"/>
  <c r="C1815" i="2"/>
  <c r="D1815" i="2" s="1"/>
  <c r="C1823" i="2"/>
  <c r="D1823" i="2" s="1"/>
  <c r="C1831" i="2"/>
  <c r="D1831" i="2" s="1"/>
  <c r="C1839" i="2"/>
  <c r="D1839" i="2" s="1"/>
  <c r="C1847" i="2"/>
  <c r="D1847" i="2" s="1"/>
  <c r="C1855" i="2"/>
  <c r="D1855" i="2" s="1"/>
  <c r="C1863" i="2"/>
  <c r="D1863" i="2" s="1"/>
  <c r="C1871" i="2"/>
  <c r="D1871" i="2" s="1"/>
  <c r="C1879" i="2"/>
  <c r="D1879" i="2" s="1"/>
  <c r="C1887" i="2"/>
  <c r="D1887" i="2" s="1"/>
  <c r="C1895" i="2"/>
  <c r="D1895" i="2" s="1"/>
  <c r="C1903" i="2"/>
  <c r="D1903" i="2" s="1"/>
  <c r="C1911" i="2"/>
  <c r="D1911" i="2" s="1"/>
  <c r="C1919" i="2"/>
  <c r="D1919" i="2" s="1"/>
  <c r="C1927" i="2"/>
  <c r="D1927" i="2" s="1"/>
  <c r="C1935" i="2"/>
  <c r="D1935" i="2" s="1"/>
  <c r="C1943" i="2"/>
  <c r="D1943" i="2" s="1"/>
  <c r="C1951" i="2"/>
  <c r="D1951" i="2" s="1"/>
  <c r="C1959" i="2"/>
  <c r="D1959" i="2" s="1"/>
  <c r="C1967" i="2"/>
  <c r="D1967" i="2" s="1"/>
  <c r="C1975" i="2"/>
  <c r="D1975" i="2" s="1"/>
  <c r="C1983" i="2"/>
  <c r="D1983" i="2" s="1"/>
  <c r="C1991" i="2"/>
  <c r="D1991" i="2" s="1"/>
  <c r="C1999" i="2"/>
  <c r="D1999" i="2" s="1"/>
  <c r="C2007" i="2"/>
  <c r="D2007" i="2" s="1"/>
  <c r="C2015" i="2"/>
  <c r="D2015" i="2" s="1"/>
  <c r="C2023" i="2"/>
  <c r="D2023" i="2" s="1"/>
  <c r="C2031" i="2"/>
  <c r="D2031" i="2" s="1"/>
  <c r="C2039" i="2"/>
  <c r="D2039" i="2" s="1"/>
  <c r="C2047" i="2"/>
  <c r="D2047" i="2" s="1"/>
  <c r="C2055" i="2"/>
  <c r="D2055" i="2" s="1"/>
  <c r="C2063" i="2"/>
  <c r="D2063" i="2" s="1"/>
  <c r="C2071" i="2"/>
  <c r="D2071" i="2" s="1"/>
  <c r="C2079" i="2"/>
  <c r="D2079" i="2" s="1"/>
  <c r="C2087" i="2"/>
  <c r="D2087" i="2" s="1"/>
  <c r="C2095" i="2"/>
  <c r="D2095" i="2" s="1"/>
  <c r="C2103" i="2"/>
  <c r="D2103" i="2" s="1"/>
  <c r="C2111" i="2"/>
  <c r="D2111" i="2" s="1"/>
  <c r="C2119" i="2"/>
  <c r="D2119" i="2" s="1"/>
  <c r="C2127" i="2"/>
  <c r="D2127" i="2" s="1"/>
  <c r="C2135" i="2"/>
  <c r="D2135" i="2" s="1"/>
  <c r="C2143" i="2"/>
  <c r="D2143" i="2" s="1"/>
  <c r="C2151" i="2"/>
  <c r="D2151" i="2" s="1"/>
  <c r="C2159" i="2"/>
  <c r="D2159" i="2" s="1"/>
  <c r="C2167" i="2"/>
  <c r="D2167" i="2" s="1"/>
  <c r="C2175" i="2"/>
  <c r="D2175" i="2" s="1"/>
  <c r="C2183" i="2"/>
  <c r="D2183" i="2" s="1"/>
  <c r="C2191" i="2"/>
  <c r="D2191" i="2" s="1"/>
  <c r="C2199" i="2"/>
  <c r="D2199" i="2" s="1"/>
  <c r="C2207" i="2"/>
  <c r="D2207" i="2" s="1"/>
  <c r="C2215" i="2"/>
  <c r="D2215" i="2" s="1"/>
  <c r="C2223" i="2"/>
  <c r="D2223" i="2" s="1"/>
  <c r="C2231" i="2"/>
  <c r="D2231" i="2" s="1"/>
  <c r="C2239" i="2"/>
  <c r="D2239" i="2" s="1"/>
  <c r="C2247" i="2"/>
  <c r="D2247" i="2" s="1"/>
  <c r="C2255" i="2"/>
  <c r="D2255" i="2" s="1"/>
  <c r="C2263" i="2"/>
  <c r="D2263" i="2" s="1"/>
  <c r="C1594" i="2"/>
  <c r="D1594" i="2" s="1"/>
  <c r="C1602" i="2"/>
  <c r="D1602" i="2" s="1"/>
  <c r="C1610" i="2"/>
  <c r="D1610" i="2" s="1"/>
  <c r="C1618" i="2"/>
  <c r="D1618" i="2" s="1"/>
  <c r="C1624" i="2"/>
  <c r="D1624" i="2" s="1"/>
  <c r="C1632" i="2"/>
  <c r="D1632" i="2" s="1"/>
  <c r="C1640" i="2"/>
  <c r="D1640" i="2" s="1"/>
  <c r="C1648" i="2"/>
  <c r="D1648" i="2" s="1"/>
  <c r="C1656" i="2"/>
  <c r="D1656" i="2" s="1"/>
  <c r="C1664" i="2"/>
  <c r="D1664" i="2" s="1"/>
  <c r="C1672" i="2"/>
  <c r="D1672" i="2" s="1"/>
  <c r="C1680" i="2"/>
  <c r="D1680" i="2" s="1"/>
  <c r="C1688" i="2"/>
  <c r="D1688" i="2" s="1"/>
  <c r="C1696" i="2"/>
  <c r="D1696" i="2" s="1"/>
  <c r="C1704" i="2"/>
  <c r="D1704" i="2" s="1"/>
  <c r="C1712" i="2"/>
  <c r="D1712" i="2" s="1"/>
  <c r="C1720" i="2"/>
  <c r="D1720" i="2" s="1"/>
  <c r="C1728" i="2"/>
  <c r="D1728" i="2" s="1"/>
  <c r="C1736" i="2"/>
  <c r="D1736" i="2" s="1"/>
  <c r="C1744" i="2"/>
  <c r="D1744" i="2" s="1"/>
  <c r="C1752" i="2"/>
  <c r="D1752" i="2" s="1"/>
  <c r="C1760" i="2"/>
  <c r="D1760" i="2" s="1"/>
  <c r="C1768" i="2"/>
  <c r="D1768" i="2" s="1"/>
  <c r="C1776" i="2"/>
  <c r="D1776" i="2" s="1"/>
  <c r="C1784" i="2"/>
  <c r="D1784" i="2" s="1"/>
  <c r="C1792" i="2"/>
  <c r="D1792" i="2" s="1"/>
  <c r="C1800" i="2"/>
  <c r="D1800" i="2" s="1"/>
  <c r="C1808" i="2"/>
  <c r="D1808" i="2" s="1"/>
  <c r="C1816" i="2"/>
  <c r="D1816" i="2" s="1"/>
  <c r="C1824" i="2"/>
  <c r="D1824" i="2" s="1"/>
  <c r="C1832" i="2"/>
  <c r="D1832" i="2" s="1"/>
  <c r="C1840" i="2"/>
  <c r="D1840" i="2" s="1"/>
  <c r="C1848" i="2"/>
  <c r="D1848" i="2" s="1"/>
  <c r="C1856" i="2"/>
  <c r="D1856" i="2" s="1"/>
  <c r="C1864" i="2"/>
  <c r="D1864" i="2" s="1"/>
  <c r="C1872" i="2"/>
  <c r="D1872" i="2" s="1"/>
  <c r="C1880" i="2"/>
  <c r="D1880" i="2" s="1"/>
  <c r="C1888" i="2"/>
  <c r="D1888" i="2" s="1"/>
  <c r="C1896" i="2"/>
  <c r="D1896" i="2" s="1"/>
  <c r="C1904" i="2"/>
  <c r="D1904" i="2" s="1"/>
  <c r="C1912" i="2"/>
  <c r="D1912" i="2" s="1"/>
  <c r="C1920" i="2"/>
  <c r="D1920" i="2" s="1"/>
  <c r="C1928" i="2"/>
  <c r="D1928" i="2" s="1"/>
  <c r="C1936" i="2"/>
  <c r="D1936" i="2" s="1"/>
  <c r="C1944" i="2"/>
  <c r="D1944" i="2" s="1"/>
  <c r="C1952" i="2"/>
  <c r="D1952" i="2" s="1"/>
  <c r="C1960" i="2"/>
  <c r="D1960" i="2" s="1"/>
  <c r="C1968" i="2"/>
  <c r="D1968" i="2" s="1"/>
  <c r="C1976" i="2"/>
  <c r="D1976" i="2" s="1"/>
  <c r="C1984" i="2"/>
  <c r="D1984" i="2" s="1"/>
  <c r="C1992" i="2"/>
  <c r="D1992" i="2" s="1"/>
  <c r="C2000" i="2"/>
  <c r="D2000" i="2" s="1"/>
  <c r="C2008" i="2"/>
  <c r="D2008" i="2" s="1"/>
  <c r="C2016" i="2"/>
  <c r="D2016" i="2" s="1"/>
  <c r="C2024" i="2"/>
  <c r="D2024" i="2" s="1"/>
  <c r="C2032" i="2"/>
  <c r="D2032" i="2" s="1"/>
  <c r="C2040" i="2"/>
  <c r="D2040" i="2" s="1"/>
  <c r="C2048" i="2"/>
  <c r="D2048" i="2" s="1"/>
  <c r="C2056" i="2"/>
  <c r="D2056" i="2" s="1"/>
  <c r="C2064" i="2"/>
  <c r="D2064" i="2" s="1"/>
  <c r="C2072" i="2"/>
  <c r="D2072" i="2" s="1"/>
  <c r="C2080" i="2"/>
  <c r="D2080" i="2" s="1"/>
  <c r="C2088" i="2"/>
  <c r="D2088" i="2" s="1"/>
  <c r="C2096" i="2"/>
  <c r="D2096" i="2" s="1"/>
  <c r="C2104" i="2"/>
  <c r="D2104" i="2" s="1"/>
  <c r="C2112" i="2"/>
  <c r="D2112" i="2" s="1"/>
  <c r="C2120" i="2"/>
  <c r="D2120" i="2" s="1"/>
  <c r="C2128" i="2"/>
  <c r="D2128" i="2" s="1"/>
  <c r="C2136" i="2"/>
  <c r="D2136" i="2" s="1"/>
  <c r="C2144" i="2"/>
  <c r="D2144" i="2" s="1"/>
  <c r="C2152" i="2"/>
  <c r="D2152" i="2" s="1"/>
  <c r="C1595" i="2"/>
  <c r="D1595" i="2" s="1"/>
  <c r="C1603" i="2"/>
  <c r="D1603" i="2" s="1"/>
  <c r="C1611" i="2"/>
  <c r="D1611" i="2" s="1"/>
  <c r="C1619" i="2"/>
  <c r="D1619" i="2" s="1"/>
  <c r="C1625" i="2"/>
  <c r="D1625" i="2" s="1"/>
  <c r="C1633" i="2"/>
  <c r="D1633" i="2" s="1"/>
  <c r="C1641" i="2"/>
  <c r="D1641" i="2" s="1"/>
  <c r="C1649" i="2"/>
  <c r="D1649" i="2" s="1"/>
  <c r="C1657" i="2"/>
  <c r="D1657" i="2" s="1"/>
  <c r="C1665" i="2"/>
  <c r="D1665" i="2" s="1"/>
  <c r="C1673" i="2"/>
  <c r="D1673" i="2" s="1"/>
  <c r="C1681" i="2"/>
  <c r="D1681" i="2" s="1"/>
  <c r="C1689" i="2"/>
  <c r="D1689" i="2" s="1"/>
  <c r="C1697" i="2"/>
  <c r="D1697" i="2" s="1"/>
  <c r="C1705" i="2"/>
  <c r="D1705" i="2" s="1"/>
  <c r="C1713" i="2"/>
  <c r="D1713" i="2" s="1"/>
  <c r="C1721" i="2"/>
  <c r="D1721" i="2" s="1"/>
  <c r="C1729" i="2"/>
  <c r="D1729" i="2" s="1"/>
  <c r="C1737" i="2"/>
  <c r="D1737" i="2" s="1"/>
  <c r="C1745" i="2"/>
  <c r="D1745" i="2" s="1"/>
  <c r="C1753" i="2"/>
  <c r="D1753" i="2" s="1"/>
  <c r="C1761" i="2"/>
  <c r="D1761" i="2" s="1"/>
  <c r="C1769" i="2"/>
  <c r="D1769" i="2" s="1"/>
  <c r="C1777" i="2"/>
  <c r="D1777" i="2" s="1"/>
  <c r="C1785" i="2"/>
  <c r="D1785" i="2" s="1"/>
  <c r="C1793" i="2"/>
  <c r="D1793" i="2" s="1"/>
  <c r="C1801" i="2"/>
  <c r="D1801" i="2" s="1"/>
  <c r="C1809" i="2"/>
  <c r="D1809" i="2" s="1"/>
  <c r="C1817" i="2"/>
  <c r="D1817" i="2" s="1"/>
  <c r="C1825" i="2"/>
  <c r="D1825" i="2" s="1"/>
  <c r="C1833" i="2"/>
  <c r="D1833" i="2" s="1"/>
  <c r="C1841" i="2"/>
  <c r="D1841" i="2" s="1"/>
  <c r="C1849" i="2"/>
  <c r="D1849" i="2" s="1"/>
  <c r="C1857" i="2"/>
  <c r="D1857" i="2" s="1"/>
  <c r="C1865" i="2"/>
  <c r="D1865" i="2" s="1"/>
  <c r="C1873" i="2"/>
  <c r="D1873" i="2" s="1"/>
  <c r="C1881" i="2"/>
  <c r="D1881" i="2" s="1"/>
  <c r="C1889" i="2"/>
  <c r="D1889" i="2" s="1"/>
  <c r="C1897" i="2"/>
  <c r="D1897" i="2" s="1"/>
  <c r="C1905" i="2"/>
  <c r="D1905" i="2" s="1"/>
  <c r="C1913" i="2"/>
  <c r="D1913" i="2" s="1"/>
  <c r="C1921" i="2"/>
  <c r="D1921" i="2" s="1"/>
  <c r="C1929" i="2"/>
  <c r="D1929" i="2" s="1"/>
  <c r="C1937" i="2"/>
  <c r="D1937" i="2" s="1"/>
  <c r="C1945" i="2"/>
  <c r="D1945" i="2" s="1"/>
  <c r="C1953" i="2"/>
  <c r="D1953" i="2" s="1"/>
  <c r="C1961" i="2"/>
  <c r="D1961" i="2" s="1"/>
  <c r="C1969" i="2"/>
  <c r="D1969" i="2" s="1"/>
  <c r="C1977" i="2"/>
  <c r="D1977" i="2" s="1"/>
  <c r="C1985" i="2"/>
  <c r="D1985" i="2" s="1"/>
  <c r="C1993" i="2"/>
  <c r="D1993" i="2" s="1"/>
  <c r="C2001" i="2"/>
  <c r="D2001" i="2" s="1"/>
  <c r="C2009" i="2"/>
  <c r="D2009" i="2" s="1"/>
  <c r="C2017" i="2"/>
  <c r="D2017" i="2" s="1"/>
  <c r="C2025" i="2"/>
  <c r="D2025" i="2" s="1"/>
  <c r="C2033" i="2"/>
  <c r="D2033" i="2" s="1"/>
  <c r="C2041" i="2"/>
  <c r="D2041" i="2" s="1"/>
  <c r="C2049" i="2"/>
  <c r="D2049" i="2" s="1"/>
  <c r="C2057" i="2"/>
  <c r="D2057" i="2" s="1"/>
  <c r="C2065" i="2"/>
  <c r="D2065" i="2" s="1"/>
  <c r="C2073" i="2"/>
  <c r="D2073" i="2" s="1"/>
  <c r="C2081" i="2"/>
  <c r="D2081" i="2" s="1"/>
  <c r="C2089" i="2"/>
  <c r="D2089" i="2" s="1"/>
  <c r="C2097" i="2"/>
  <c r="D2097" i="2" s="1"/>
  <c r="C2105" i="2"/>
  <c r="D2105" i="2" s="1"/>
  <c r="C2113" i="2"/>
  <c r="D2113" i="2" s="1"/>
  <c r="C2121" i="2"/>
  <c r="D2121" i="2" s="1"/>
  <c r="C2129" i="2"/>
  <c r="D2129" i="2" s="1"/>
  <c r="C2137" i="2"/>
  <c r="D2137" i="2" s="1"/>
  <c r="C2145" i="2"/>
  <c r="D2145" i="2" s="1"/>
  <c r="C2153" i="2"/>
  <c r="D2153" i="2" s="1"/>
  <c r="C1596" i="2"/>
  <c r="D1596" i="2" s="1"/>
  <c r="C1604" i="2"/>
  <c r="D1604" i="2" s="1"/>
  <c r="C1612" i="2"/>
  <c r="D1612" i="2" s="1"/>
  <c r="C1620" i="2"/>
  <c r="D1620" i="2" s="1"/>
  <c r="C1626" i="2"/>
  <c r="D1626" i="2" s="1"/>
  <c r="C1634" i="2"/>
  <c r="D1634" i="2" s="1"/>
  <c r="C1642" i="2"/>
  <c r="D1642" i="2" s="1"/>
  <c r="C1650" i="2"/>
  <c r="D1650" i="2" s="1"/>
  <c r="C1658" i="2"/>
  <c r="D1658" i="2" s="1"/>
  <c r="C1666" i="2"/>
  <c r="D1666" i="2" s="1"/>
  <c r="C1674" i="2"/>
  <c r="D1674" i="2" s="1"/>
  <c r="C1682" i="2"/>
  <c r="D1682" i="2" s="1"/>
  <c r="C1690" i="2"/>
  <c r="D1690" i="2" s="1"/>
  <c r="C1698" i="2"/>
  <c r="D1698" i="2" s="1"/>
  <c r="C1706" i="2"/>
  <c r="D1706" i="2" s="1"/>
  <c r="C1714" i="2"/>
  <c r="D1714" i="2" s="1"/>
  <c r="C1722" i="2"/>
  <c r="D1722" i="2" s="1"/>
  <c r="C1730" i="2"/>
  <c r="D1730" i="2" s="1"/>
  <c r="C1738" i="2"/>
  <c r="D1738" i="2" s="1"/>
  <c r="C1746" i="2"/>
  <c r="D1746" i="2" s="1"/>
  <c r="C1754" i="2"/>
  <c r="D1754" i="2" s="1"/>
  <c r="C1762" i="2"/>
  <c r="D1762" i="2" s="1"/>
  <c r="C1770" i="2"/>
  <c r="D1770" i="2" s="1"/>
  <c r="C1778" i="2"/>
  <c r="D1778" i="2" s="1"/>
  <c r="C1786" i="2"/>
  <c r="D1786" i="2" s="1"/>
  <c r="C1794" i="2"/>
  <c r="D1794" i="2" s="1"/>
  <c r="C1802" i="2"/>
  <c r="D1802" i="2" s="1"/>
  <c r="C1810" i="2"/>
  <c r="D1810" i="2" s="1"/>
  <c r="C1818" i="2"/>
  <c r="D1818" i="2" s="1"/>
  <c r="C1826" i="2"/>
  <c r="D1826" i="2" s="1"/>
  <c r="C1834" i="2"/>
  <c r="D1834" i="2" s="1"/>
  <c r="C1842" i="2"/>
  <c r="D1842" i="2" s="1"/>
  <c r="C1850" i="2"/>
  <c r="D1850" i="2" s="1"/>
  <c r="C1858" i="2"/>
  <c r="D1858" i="2" s="1"/>
  <c r="C1866" i="2"/>
  <c r="D1866" i="2" s="1"/>
  <c r="C1874" i="2"/>
  <c r="D1874" i="2" s="1"/>
  <c r="C1882" i="2"/>
  <c r="D1882" i="2" s="1"/>
  <c r="C1890" i="2"/>
  <c r="D1890" i="2" s="1"/>
  <c r="C1898" i="2"/>
  <c r="D1898" i="2" s="1"/>
  <c r="C1906" i="2"/>
  <c r="D1906" i="2" s="1"/>
  <c r="C1914" i="2"/>
  <c r="D1914" i="2" s="1"/>
  <c r="C1922" i="2"/>
  <c r="D1922" i="2" s="1"/>
  <c r="C1930" i="2"/>
  <c r="D1930" i="2" s="1"/>
  <c r="C1938" i="2"/>
  <c r="D1938" i="2" s="1"/>
  <c r="C1946" i="2"/>
  <c r="D1946" i="2" s="1"/>
  <c r="C1954" i="2"/>
  <c r="D1954" i="2" s="1"/>
  <c r="C1962" i="2"/>
  <c r="D1962" i="2" s="1"/>
  <c r="C1970" i="2"/>
  <c r="D1970" i="2" s="1"/>
  <c r="C1978" i="2"/>
  <c r="D1978" i="2" s="1"/>
  <c r="C1986" i="2"/>
  <c r="D1986" i="2" s="1"/>
  <c r="C1994" i="2"/>
  <c r="D1994" i="2" s="1"/>
  <c r="C2002" i="2"/>
  <c r="D2002" i="2" s="1"/>
  <c r="C2010" i="2"/>
  <c r="D2010" i="2" s="1"/>
  <c r="C2018" i="2"/>
  <c r="D2018" i="2" s="1"/>
  <c r="C2026" i="2"/>
  <c r="D2026" i="2" s="1"/>
  <c r="C2034" i="2"/>
  <c r="D2034" i="2" s="1"/>
  <c r="C2042" i="2"/>
  <c r="D2042" i="2" s="1"/>
  <c r="C2050" i="2"/>
  <c r="D2050" i="2" s="1"/>
  <c r="C2058" i="2"/>
  <c r="D2058" i="2" s="1"/>
  <c r="C2066" i="2"/>
  <c r="D2066" i="2" s="1"/>
  <c r="C2074" i="2"/>
  <c r="D2074" i="2" s="1"/>
  <c r="C2082" i="2"/>
  <c r="D2082" i="2" s="1"/>
  <c r="C2090" i="2"/>
  <c r="D2090" i="2" s="1"/>
  <c r="C2098" i="2"/>
  <c r="D2098" i="2" s="1"/>
  <c r="C2106" i="2"/>
  <c r="D2106" i="2" s="1"/>
  <c r="C2114" i="2"/>
  <c r="D2114" i="2" s="1"/>
  <c r="C2122" i="2"/>
  <c r="D2122" i="2" s="1"/>
  <c r="C2130" i="2"/>
  <c r="D2130" i="2" s="1"/>
  <c r="C2138" i="2"/>
  <c r="D2138" i="2" s="1"/>
  <c r="C2146" i="2"/>
  <c r="D2146" i="2" s="1"/>
  <c r="C2154" i="2"/>
  <c r="D2154" i="2" s="1"/>
  <c r="C2162" i="2"/>
  <c r="D2162" i="2" s="1"/>
  <c r="C2170" i="2"/>
  <c r="D2170" i="2" s="1"/>
  <c r="C2178" i="2"/>
  <c r="D2178" i="2" s="1"/>
  <c r="C2186" i="2"/>
  <c r="D2186" i="2" s="1"/>
  <c r="C2194" i="2"/>
  <c r="D2194" i="2" s="1"/>
  <c r="C2202" i="2"/>
  <c r="D2202" i="2" s="1"/>
  <c r="C2210" i="2"/>
  <c r="D2210" i="2" s="1"/>
  <c r="C2218" i="2"/>
  <c r="D2218" i="2" s="1"/>
  <c r="C2226" i="2"/>
  <c r="D2226" i="2" s="1"/>
  <c r="C2234" i="2"/>
  <c r="D2234" i="2" s="1"/>
  <c r="C2242" i="2"/>
  <c r="D2242" i="2" s="1"/>
  <c r="C2250" i="2"/>
  <c r="D2250" i="2" s="1"/>
  <c r="C2258" i="2"/>
  <c r="D2258" i="2" s="1"/>
  <c r="C1651" i="2"/>
  <c r="D1651" i="2" s="1"/>
  <c r="C1715" i="2"/>
  <c r="D1715" i="2" s="1"/>
  <c r="C1779" i="2"/>
  <c r="D1779" i="2" s="1"/>
  <c r="C1843" i="2"/>
  <c r="D1843" i="2" s="1"/>
  <c r="C1907" i="2"/>
  <c r="D1907" i="2" s="1"/>
  <c r="C1971" i="2"/>
  <c r="D1971" i="2" s="1"/>
  <c r="C2022" i="2"/>
  <c r="D2022" i="2" s="1"/>
  <c r="C2045" i="2"/>
  <c r="D2045" i="2" s="1"/>
  <c r="C2067" i="2"/>
  <c r="D2067" i="2" s="1"/>
  <c r="C2086" i="2"/>
  <c r="D2086" i="2" s="1"/>
  <c r="C2109" i="2"/>
  <c r="D2109" i="2" s="1"/>
  <c r="C2125" i="2"/>
  <c r="D2125" i="2" s="1"/>
  <c r="C2141" i="2"/>
  <c r="D2141" i="2" s="1"/>
  <c r="C2157" i="2"/>
  <c r="D2157" i="2" s="1"/>
  <c r="C2168" i="2"/>
  <c r="D2168" i="2" s="1"/>
  <c r="C2179" i="2"/>
  <c r="D2179" i="2" s="1"/>
  <c r="C2189" i="2"/>
  <c r="D2189" i="2" s="1"/>
  <c r="C2200" i="2"/>
  <c r="D2200" i="2" s="1"/>
  <c r="C2211" i="2"/>
  <c r="D2211" i="2" s="1"/>
  <c r="C2221" i="2"/>
  <c r="D2221" i="2" s="1"/>
  <c r="C2232" i="2"/>
  <c r="D2232" i="2" s="1"/>
  <c r="C2243" i="2"/>
  <c r="D2243" i="2" s="1"/>
  <c r="C2253" i="2"/>
  <c r="D2253" i="2" s="1"/>
  <c r="C2264" i="2"/>
  <c r="D2264" i="2" s="1"/>
  <c r="C2272" i="2"/>
  <c r="D2272" i="2" s="1"/>
  <c r="C2280" i="2"/>
  <c r="D2280" i="2" s="1"/>
  <c r="C2288" i="2"/>
  <c r="D2288" i="2" s="1"/>
  <c r="C2296" i="2"/>
  <c r="D2296" i="2" s="1"/>
  <c r="C2304" i="2"/>
  <c r="D2304" i="2" s="1"/>
  <c r="C2312" i="2"/>
  <c r="D2312" i="2" s="1"/>
  <c r="C2320" i="2"/>
  <c r="D2320" i="2" s="1"/>
  <c r="C2328" i="2"/>
  <c r="D2328" i="2" s="1"/>
  <c r="C2336" i="2"/>
  <c r="D2336" i="2" s="1"/>
  <c r="C2344" i="2"/>
  <c r="D2344" i="2" s="1"/>
  <c r="C2352" i="2"/>
  <c r="D2352" i="2" s="1"/>
  <c r="C2360" i="2"/>
  <c r="D2360" i="2" s="1"/>
  <c r="C2368" i="2"/>
  <c r="D2368" i="2" s="1"/>
  <c r="C2376" i="2"/>
  <c r="D2376" i="2" s="1"/>
  <c r="C2384" i="2"/>
  <c r="D2384" i="2" s="1"/>
  <c r="C2392" i="2"/>
  <c r="D2392" i="2" s="1"/>
  <c r="C2400" i="2"/>
  <c r="D2400" i="2" s="1"/>
  <c r="C2408" i="2"/>
  <c r="D2408" i="2" s="1"/>
  <c r="C2416" i="2"/>
  <c r="D2416" i="2" s="1"/>
  <c r="C2424" i="2"/>
  <c r="D2424" i="2" s="1"/>
  <c r="C2432" i="2"/>
  <c r="D2432" i="2" s="1"/>
  <c r="C2440" i="2"/>
  <c r="D2440" i="2" s="1"/>
  <c r="C2448" i="2"/>
  <c r="D2448" i="2" s="1"/>
  <c r="C1597" i="2"/>
  <c r="D1597" i="2" s="1"/>
  <c r="C1659" i="2"/>
  <c r="D1659" i="2" s="1"/>
  <c r="C1723" i="2"/>
  <c r="D1723" i="2" s="1"/>
  <c r="C1787" i="2"/>
  <c r="D1787" i="2" s="1"/>
  <c r="C1851" i="2"/>
  <c r="D1851" i="2" s="1"/>
  <c r="C1915" i="2"/>
  <c r="D1915" i="2" s="1"/>
  <c r="C1979" i="2"/>
  <c r="D1979" i="2" s="1"/>
  <c r="C2027" i="2"/>
  <c r="D2027" i="2" s="1"/>
  <c r="C2046" i="2"/>
  <c r="D2046" i="2" s="1"/>
  <c r="C2069" i="2"/>
  <c r="D2069" i="2" s="1"/>
  <c r="C2091" i="2"/>
  <c r="D2091" i="2" s="1"/>
  <c r="C2110" i="2"/>
  <c r="D2110" i="2" s="1"/>
  <c r="C2126" i="2"/>
  <c r="D2126" i="2" s="1"/>
  <c r="C2142" i="2"/>
  <c r="D2142" i="2" s="1"/>
  <c r="C2158" i="2"/>
  <c r="D2158" i="2" s="1"/>
  <c r="C2169" i="2"/>
  <c r="D2169" i="2" s="1"/>
  <c r="C2180" i="2"/>
  <c r="D2180" i="2" s="1"/>
  <c r="C2190" i="2"/>
  <c r="D2190" i="2" s="1"/>
  <c r="C2201" i="2"/>
  <c r="D2201" i="2" s="1"/>
  <c r="C2212" i="2"/>
  <c r="D2212" i="2" s="1"/>
  <c r="C2222" i="2"/>
  <c r="D2222" i="2" s="1"/>
  <c r="C2233" i="2"/>
  <c r="D2233" i="2" s="1"/>
  <c r="C2244" i="2"/>
  <c r="D2244" i="2" s="1"/>
  <c r="C2254" i="2"/>
  <c r="D2254" i="2" s="1"/>
  <c r="C2265" i="2"/>
  <c r="D2265" i="2" s="1"/>
  <c r="C2273" i="2"/>
  <c r="D2273" i="2" s="1"/>
  <c r="C2281" i="2"/>
  <c r="D2281" i="2" s="1"/>
  <c r="C2289" i="2"/>
  <c r="D2289" i="2" s="1"/>
  <c r="C2297" i="2"/>
  <c r="D2297" i="2" s="1"/>
  <c r="C2305" i="2"/>
  <c r="D2305" i="2" s="1"/>
  <c r="C2313" i="2"/>
  <c r="D2313" i="2" s="1"/>
  <c r="C2321" i="2"/>
  <c r="D2321" i="2" s="1"/>
  <c r="C2329" i="2"/>
  <c r="D2329" i="2" s="1"/>
  <c r="C2337" i="2"/>
  <c r="D2337" i="2" s="1"/>
  <c r="C2345" i="2"/>
  <c r="D2345" i="2" s="1"/>
  <c r="C2353" i="2"/>
  <c r="D2353" i="2" s="1"/>
  <c r="C2361" i="2"/>
  <c r="D2361" i="2" s="1"/>
  <c r="C2369" i="2"/>
  <c r="D2369" i="2" s="1"/>
  <c r="C2377" i="2"/>
  <c r="D2377" i="2" s="1"/>
  <c r="C2385" i="2"/>
  <c r="D2385" i="2" s="1"/>
  <c r="C2393" i="2"/>
  <c r="D2393" i="2" s="1"/>
  <c r="C2401" i="2"/>
  <c r="D2401" i="2" s="1"/>
  <c r="C2409" i="2"/>
  <c r="D2409" i="2" s="1"/>
  <c r="C2417" i="2"/>
  <c r="D2417" i="2" s="1"/>
  <c r="C2425" i="2"/>
  <c r="D2425" i="2" s="1"/>
  <c r="C2433" i="2"/>
  <c r="D2433" i="2" s="1"/>
  <c r="C2441" i="2"/>
  <c r="D2441" i="2" s="1"/>
  <c r="C2449" i="2"/>
  <c r="D2449" i="2" s="1"/>
  <c r="C1605" i="2"/>
  <c r="D1605" i="2" s="1"/>
  <c r="C1667" i="2"/>
  <c r="D1667" i="2" s="1"/>
  <c r="C1731" i="2"/>
  <c r="D1731" i="2" s="1"/>
  <c r="C1795" i="2"/>
  <c r="D1795" i="2" s="1"/>
  <c r="C1859" i="2"/>
  <c r="D1859" i="2" s="1"/>
  <c r="C1923" i="2"/>
  <c r="D1923" i="2" s="1"/>
  <c r="C1987" i="2"/>
  <c r="D1987" i="2" s="1"/>
  <c r="C2029" i="2"/>
  <c r="D2029" i="2" s="1"/>
  <c r="C2051" i="2"/>
  <c r="D2051" i="2" s="1"/>
  <c r="C2070" i="2"/>
  <c r="D2070" i="2" s="1"/>
  <c r="C2093" i="2"/>
  <c r="D2093" i="2" s="1"/>
  <c r="C2115" i="2"/>
  <c r="D2115" i="2" s="1"/>
  <c r="C2131" i="2"/>
  <c r="D2131" i="2" s="1"/>
  <c r="C2147" i="2"/>
  <c r="D2147" i="2" s="1"/>
  <c r="C2160" i="2"/>
  <c r="D2160" i="2" s="1"/>
  <c r="C2171" i="2"/>
  <c r="D2171" i="2" s="1"/>
  <c r="C2181" i="2"/>
  <c r="D2181" i="2" s="1"/>
  <c r="C2192" i="2"/>
  <c r="D2192" i="2" s="1"/>
  <c r="C2203" i="2"/>
  <c r="D2203" i="2" s="1"/>
  <c r="C2213" i="2"/>
  <c r="D2213" i="2" s="1"/>
  <c r="C2224" i="2"/>
  <c r="D2224" i="2" s="1"/>
  <c r="C2235" i="2"/>
  <c r="D2235" i="2" s="1"/>
  <c r="C2245" i="2"/>
  <c r="D2245" i="2" s="1"/>
  <c r="C2256" i="2"/>
  <c r="D2256" i="2" s="1"/>
  <c r="C2266" i="2"/>
  <c r="D2266" i="2" s="1"/>
  <c r="C2274" i="2"/>
  <c r="D2274" i="2" s="1"/>
  <c r="C2282" i="2"/>
  <c r="D2282" i="2" s="1"/>
  <c r="C2290" i="2"/>
  <c r="D2290" i="2" s="1"/>
  <c r="C2298" i="2"/>
  <c r="D2298" i="2" s="1"/>
  <c r="C2306" i="2"/>
  <c r="D2306" i="2" s="1"/>
  <c r="C2314" i="2"/>
  <c r="D2314" i="2" s="1"/>
  <c r="C2322" i="2"/>
  <c r="D2322" i="2" s="1"/>
  <c r="C2330" i="2"/>
  <c r="D2330" i="2" s="1"/>
  <c r="C2338" i="2"/>
  <c r="D2338" i="2" s="1"/>
  <c r="C2346" i="2"/>
  <c r="D2346" i="2" s="1"/>
  <c r="C2354" i="2"/>
  <c r="D2354" i="2" s="1"/>
  <c r="C2362" i="2"/>
  <c r="D2362" i="2" s="1"/>
  <c r="C2370" i="2"/>
  <c r="D2370" i="2" s="1"/>
  <c r="C2378" i="2"/>
  <c r="D2378" i="2" s="1"/>
  <c r="C2386" i="2"/>
  <c r="D2386" i="2" s="1"/>
  <c r="C2394" i="2"/>
  <c r="D2394" i="2" s="1"/>
  <c r="C2402" i="2"/>
  <c r="D2402" i="2" s="1"/>
  <c r="C2410" i="2"/>
  <c r="D2410" i="2" s="1"/>
  <c r="C2418" i="2"/>
  <c r="D2418" i="2" s="1"/>
  <c r="C2426" i="2"/>
  <c r="D2426" i="2" s="1"/>
  <c r="C2434" i="2"/>
  <c r="D2434" i="2" s="1"/>
  <c r="C2442" i="2"/>
  <c r="D2442" i="2" s="1"/>
  <c r="C2450" i="2"/>
  <c r="D2450" i="2" s="1"/>
  <c r="C2762" i="2"/>
  <c r="D2762" i="2" s="1"/>
  <c r="C2770" i="2"/>
  <c r="D2770" i="2" s="1"/>
  <c r="C2786" i="2"/>
  <c r="D2786" i="2" s="1"/>
  <c r="C2794" i="2"/>
  <c r="D2794" i="2" s="1"/>
  <c r="C2802" i="2"/>
  <c r="D2802" i="2" s="1"/>
  <c r="C2810" i="2"/>
  <c r="D2810" i="2" s="1"/>
  <c r="C2818" i="2"/>
  <c r="D2818" i="2" s="1"/>
  <c r="C2826" i="2"/>
  <c r="D2826" i="2" s="1"/>
  <c r="C2834" i="2"/>
  <c r="D2834" i="2" s="1"/>
  <c r="C2842" i="2"/>
  <c r="D2842" i="2" s="1"/>
  <c r="C2850" i="2"/>
  <c r="D2850" i="2" s="1"/>
  <c r="C2866" i="2"/>
  <c r="D2866" i="2" s="1"/>
  <c r="C2874" i="2"/>
  <c r="D2874" i="2" s="1"/>
  <c r="C2882" i="2"/>
  <c r="D2882" i="2" s="1"/>
  <c r="C2890" i="2"/>
  <c r="D2890" i="2" s="1"/>
  <c r="C2898" i="2"/>
  <c r="D2898" i="2" s="1"/>
  <c r="C2906" i="2"/>
  <c r="D2906" i="2" s="1"/>
  <c r="C2914" i="2"/>
  <c r="D2914" i="2" s="1"/>
  <c r="C2922" i="2"/>
  <c r="D2922" i="2" s="1"/>
  <c r="C2930" i="2"/>
  <c r="D2930" i="2" s="1"/>
  <c r="C2938" i="2"/>
  <c r="D2938" i="2" s="1"/>
  <c r="C2946" i="2"/>
  <c r="D2946" i="2" s="1"/>
  <c r="C2954" i="2"/>
  <c r="D2954" i="2" s="1"/>
  <c r="C2962" i="2"/>
  <c r="D2962" i="2" s="1"/>
  <c r="C2970" i="2"/>
  <c r="D2970" i="2" s="1"/>
  <c r="C3018" i="2"/>
  <c r="D3018" i="2" s="1"/>
  <c r="C3026" i="2"/>
  <c r="D3026" i="2" s="1"/>
  <c r="C3034" i="2"/>
  <c r="D3034" i="2" s="1"/>
  <c r="C3042" i="2"/>
  <c r="D3042" i="2" s="1"/>
  <c r="C3050" i="2"/>
  <c r="D3050" i="2" s="1"/>
  <c r="C3058" i="2"/>
  <c r="D3058" i="2" s="1"/>
  <c r="C3066" i="2"/>
  <c r="D3066" i="2" s="1"/>
  <c r="C3074" i="2"/>
  <c r="D3074" i="2" s="1"/>
  <c r="C3082" i="2"/>
  <c r="D3082" i="2" s="1"/>
  <c r="C3090" i="2"/>
  <c r="D3090" i="2" s="1"/>
  <c r="C3098" i="2"/>
  <c r="D3098" i="2" s="1"/>
  <c r="C3106" i="2"/>
  <c r="D3106" i="2" s="1"/>
  <c r="C1613" i="2"/>
  <c r="D1613" i="2" s="1"/>
  <c r="C1675" i="2"/>
  <c r="D1675" i="2" s="1"/>
  <c r="C1739" i="2"/>
  <c r="D1739" i="2" s="1"/>
  <c r="C1803" i="2"/>
  <c r="D1803" i="2" s="1"/>
  <c r="C1867" i="2"/>
  <c r="D1867" i="2" s="1"/>
  <c r="C1931" i="2"/>
  <c r="D1931" i="2" s="1"/>
  <c r="C1995" i="2"/>
  <c r="D1995" i="2" s="1"/>
  <c r="C2030" i="2"/>
  <c r="D2030" i="2" s="1"/>
  <c r="C2053" i="2"/>
  <c r="D2053" i="2" s="1"/>
  <c r="C2075" i="2"/>
  <c r="D2075" i="2" s="1"/>
  <c r="C2094" i="2"/>
  <c r="D2094" i="2" s="1"/>
  <c r="C2116" i="2"/>
  <c r="D2116" i="2" s="1"/>
  <c r="C2132" i="2"/>
  <c r="D2132" i="2" s="1"/>
  <c r="C2148" i="2"/>
  <c r="D2148" i="2" s="1"/>
  <c r="C2161" i="2"/>
  <c r="D2161" i="2" s="1"/>
  <c r="C2172" i="2"/>
  <c r="D2172" i="2" s="1"/>
  <c r="C2182" i="2"/>
  <c r="D2182" i="2" s="1"/>
  <c r="C2193" i="2"/>
  <c r="D2193" i="2" s="1"/>
  <c r="C2204" i="2"/>
  <c r="D2204" i="2" s="1"/>
  <c r="C2214" i="2"/>
  <c r="D2214" i="2" s="1"/>
  <c r="C2225" i="2"/>
  <c r="D2225" i="2" s="1"/>
  <c r="C2236" i="2"/>
  <c r="D2236" i="2" s="1"/>
  <c r="C2246" i="2"/>
  <c r="D2246" i="2" s="1"/>
  <c r="C2257" i="2"/>
  <c r="D2257" i="2" s="1"/>
  <c r="C2267" i="2"/>
  <c r="D2267" i="2" s="1"/>
  <c r="C2275" i="2"/>
  <c r="D2275" i="2" s="1"/>
  <c r="C2283" i="2"/>
  <c r="D2283" i="2" s="1"/>
  <c r="C2291" i="2"/>
  <c r="D2291" i="2" s="1"/>
  <c r="C2299" i="2"/>
  <c r="D2299" i="2" s="1"/>
  <c r="C2307" i="2"/>
  <c r="D2307" i="2" s="1"/>
  <c r="C2315" i="2"/>
  <c r="D2315" i="2" s="1"/>
  <c r="C2323" i="2"/>
  <c r="D2323" i="2" s="1"/>
  <c r="C2331" i="2"/>
  <c r="D2331" i="2" s="1"/>
  <c r="C2339" i="2"/>
  <c r="D2339" i="2" s="1"/>
  <c r="C2347" i="2"/>
  <c r="D2347" i="2" s="1"/>
  <c r="C2355" i="2"/>
  <c r="D2355" i="2" s="1"/>
  <c r="C2363" i="2"/>
  <c r="D2363" i="2" s="1"/>
  <c r="C2371" i="2"/>
  <c r="D2371" i="2" s="1"/>
  <c r="C2379" i="2"/>
  <c r="D2379" i="2" s="1"/>
  <c r="C2387" i="2"/>
  <c r="D2387" i="2" s="1"/>
  <c r="C2395" i="2"/>
  <c r="D2395" i="2" s="1"/>
  <c r="C2403" i="2"/>
  <c r="D2403" i="2" s="1"/>
  <c r="C2411" i="2"/>
  <c r="D2411" i="2" s="1"/>
  <c r="C2419" i="2"/>
  <c r="D2419" i="2" s="1"/>
  <c r="C2427" i="2"/>
  <c r="D2427" i="2" s="1"/>
  <c r="C2435" i="2"/>
  <c r="D2435" i="2" s="1"/>
  <c r="C2443" i="2"/>
  <c r="D2443" i="2" s="1"/>
  <c r="C1621" i="2"/>
  <c r="D1621" i="2" s="1"/>
  <c r="C1683" i="2"/>
  <c r="D1683" i="2" s="1"/>
  <c r="C1747" i="2"/>
  <c r="D1747" i="2" s="1"/>
  <c r="C1811" i="2"/>
  <c r="D1811" i="2" s="1"/>
  <c r="C1875" i="2"/>
  <c r="D1875" i="2" s="1"/>
  <c r="C1939" i="2"/>
  <c r="D1939" i="2" s="1"/>
  <c r="C2003" i="2"/>
  <c r="D2003" i="2" s="1"/>
  <c r="C2035" i="2"/>
  <c r="D2035" i="2" s="1"/>
  <c r="C2054" i="2"/>
  <c r="D2054" i="2" s="1"/>
  <c r="C2077" i="2"/>
  <c r="D2077" i="2" s="1"/>
  <c r="C2099" i="2"/>
  <c r="D2099" i="2" s="1"/>
  <c r="C2117" i="2"/>
  <c r="D2117" i="2" s="1"/>
  <c r="C2133" i="2"/>
  <c r="D2133" i="2" s="1"/>
  <c r="C2149" i="2"/>
  <c r="D2149" i="2" s="1"/>
  <c r="C2163" i="2"/>
  <c r="D2163" i="2" s="1"/>
  <c r="C2173" i="2"/>
  <c r="D2173" i="2" s="1"/>
  <c r="C2184" i="2"/>
  <c r="D2184" i="2" s="1"/>
  <c r="C2195" i="2"/>
  <c r="D2195" i="2" s="1"/>
  <c r="C2205" i="2"/>
  <c r="D2205" i="2" s="1"/>
  <c r="C2216" i="2"/>
  <c r="D2216" i="2" s="1"/>
  <c r="C2227" i="2"/>
  <c r="D2227" i="2" s="1"/>
  <c r="C2237" i="2"/>
  <c r="D2237" i="2" s="1"/>
  <c r="C2248" i="2"/>
  <c r="D2248" i="2" s="1"/>
  <c r="C2259" i="2"/>
  <c r="D2259" i="2" s="1"/>
  <c r="C2268" i="2"/>
  <c r="D2268" i="2" s="1"/>
  <c r="C2276" i="2"/>
  <c r="D2276" i="2" s="1"/>
  <c r="C2284" i="2"/>
  <c r="D2284" i="2" s="1"/>
  <c r="C2292" i="2"/>
  <c r="D2292" i="2" s="1"/>
  <c r="C2300" i="2"/>
  <c r="D2300" i="2" s="1"/>
  <c r="C2308" i="2"/>
  <c r="D2308" i="2" s="1"/>
  <c r="C2316" i="2"/>
  <c r="D2316" i="2" s="1"/>
  <c r="C2324" i="2"/>
  <c r="D2324" i="2" s="1"/>
  <c r="C2332" i="2"/>
  <c r="D2332" i="2" s="1"/>
  <c r="C2340" i="2"/>
  <c r="D2340" i="2" s="1"/>
  <c r="C2348" i="2"/>
  <c r="D2348" i="2" s="1"/>
  <c r="C2356" i="2"/>
  <c r="D2356" i="2" s="1"/>
  <c r="C2364" i="2"/>
  <c r="D2364" i="2" s="1"/>
  <c r="C2372" i="2"/>
  <c r="D2372" i="2" s="1"/>
  <c r="C2380" i="2"/>
  <c r="D2380" i="2" s="1"/>
  <c r="C2388" i="2"/>
  <c r="D2388" i="2" s="1"/>
  <c r="C2396" i="2"/>
  <c r="D2396" i="2" s="1"/>
  <c r="C2404" i="2"/>
  <c r="D2404" i="2" s="1"/>
  <c r="C2412" i="2"/>
  <c r="D2412" i="2" s="1"/>
  <c r="C2420" i="2"/>
  <c r="D2420" i="2" s="1"/>
  <c r="C2428" i="2"/>
  <c r="D2428" i="2" s="1"/>
  <c r="C2436" i="2"/>
  <c r="D2436" i="2" s="1"/>
  <c r="C2444" i="2"/>
  <c r="D2444" i="2" s="1"/>
  <c r="C2764" i="2"/>
  <c r="D2764" i="2" s="1"/>
  <c r="C2772" i="2"/>
  <c r="D2772" i="2" s="1"/>
  <c r="C2780" i="2"/>
  <c r="D2780" i="2" s="1"/>
  <c r="C2788" i="2"/>
  <c r="D2788" i="2" s="1"/>
  <c r="C2796" i="2"/>
  <c r="D2796" i="2" s="1"/>
  <c r="C2804" i="2"/>
  <c r="D2804" i="2" s="1"/>
  <c r="C2812" i="2"/>
  <c r="D2812" i="2" s="1"/>
  <c r="C2820" i="2"/>
  <c r="D2820" i="2" s="1"/>
  <c r="C2828" i="2"/>
  <c r="D2828" i="2" s="1"/>
  <c r="C2836" i="2"/>
  <c r="D2836" i="2" s="1"/>
  <c r="C2844" i="2"/>
  <c r="D2844" i="2" s="1"/>
  <c r="C2852" i="2"/>
  <c r="D2852" i="2" s="1"/>
  <c r="C2868" i="2"/>
  <c r="D2868" i="2" s="1"/>
  <c r="C2876" i="2"/>
  <c r="D2876" i="2" s="1"/>
  <c r="C2884" i="2"/>
  <c r="D2884" i="2" s="1"/>
  <c r="C2892" i="2"/>
  <c r="D2892" i="2" s="1"/>
  <c r="C2900" i="2"/>
  <c r="D2900" i="2" s="1"/>
  <c r="C2908" i="2"/>
  <c r="D2908" i="2" s="1"/>
  <c r="C2916" i="2"/>
  <c r="D2916" i="2" s="1"/>
  <c r="C2924" i="2"/>
  <c r="D2924" i="2" s="1"/>
  <c r="C2932" i="2"/>
  <c r="D2932" i="2" s="1"/>
  <c r="C2940" i="2"/>
  <c r="D2940" i="2" s="1"/>
  <c r="C2948" i="2"/>
  <c r="D2948" i="2" s="1"/>
  <c r="C2956" i="2"/>
  <c r="D2956" i="2" s="1"/>
  <c r="C2964" i="2"/>
  <c r="D2964" i="2" s="1"/>
  <c r="C2972" i="2"/>
  <c r="D2972" i="2" s="1"/>
  <c r="C3020" i="2"/>
  <c r="D3020" i="2" s="1"/>
  <c r="C1627" i="2"/>
  <c r="D1627" i="2" s="1"/>
  <c r="C1691" i="2"/>
  <c r="D1691" i="2" s="1"/>
  <c r="C1755" i="2"/>
  <c r="D1755" i="2" s="1"/>
  <c r="C1819" i="2"/>
  <c r="D1819" i="2" s="1"/>
  <c r="C1883" i="2"/>
  <c r="D1883" i="2" s="1"/>
  <c r="C1947" i="2"/>
  <c r="D1947" i="2" s="1"/>
  <c r="C2011" i="2"/>
  <c r="D2011" i="2" s="1"/>
  <c r="C2037" i="2"/>
  <c r="D2037" i="2" s="1"/>
  <c r="C2059" i="2"/>
  <c r="D2059" i="2" s="1"/>
  <c r="C2078" i="2"/>
  <c r="D2078" i="2" s="1"/>
  <c r="C2101" i="2"/>
  <c r="D2101" i="2" s="1"/>
  <c r="C2118" i="2"/>
  <c r="D2118" i="2" s="1"/>
  <c r="C2134" i="2"/>
  <c r="D2134" i="2" s="1"/>
  <c r="C2150" i="2"/>
  <c r="D2150" i="2" s="1"/>
  <c r="C2164" i="2"/>
  <c r="D2164" i="2" s="1"/>
  <c r="C2174" i="2"/>
  <c r="D2174" i="2" s="1"/>
  <c r="C2185" i="2"/>
  <c r="D2185" i="2" s="1"/>
  <c r="C2196" i="2"/>
  <c r="D2196" i="2" s="1"/>
  <c r="C2206" i="2"/>
  <c r="D2206" i="2" s="1"/>
  <c r="C2217" i="2"/>
  <c r="D2217" i="2" s="1"/>
  <c r="C2228" i="2"/>
  <c r="D2228" i="2" s="1"/>
  <c r="C2238" i="2"/>
  <c r="D2238" i="2" s="1"/>
  <c r="C2249" i="2"/>
  <c r="D2249" i="2" s="1"/>
  <c r="C2260" i="2"/>
  <c r="D2260" i="2" s="1"/>
  <c r="C2269" i="2"/>
  <c r="D2269" i="2" s="1"/>
  <c r="C2277" i="2"/>
  <c r="D2277" i="2" s="1"/>
  <c r="C2285" i="2"/>
  <c r="D2285" i="2" s="1"/>
  <c r="C2293" i="2"/>
  <c r="D2293" i="2" s="1"/>
  <c r="C2301" i="2"/>
  <c r="D2301" i="2" s="1"/>
  <c r="C2309" i="2"/>
  <c r="D2309" i="2" s="1"/>
  <c r="C2317" i="2"/>
  <c r="D2317" i="2" s="1"/>
  <c r="C2325" i="2"/>
  <c r="D2325" i="2" s="1"/>
  <c r="C2333" i="2"/>
  <c r="D2333" i="2" s="1"/>
  <c r="C2341" i="2"/>
  <c r="D2341" i="2" s="1"/>
  <c r="C2349" i="2"/>
  <c r="D2349" i="2" s="1"/>
  <c r="C2357" i="2"/>
  <c r="D2357" i="2" s="1"/>
  <c r="C2365" i="2"/>
  <c r="D2365" i="2" s="1"/>
  <c r="C2373" i="2"/>
  <c r="D2373" i="2" s="1"/>
  <c r="C2381" i="2"/>
  <c r="D2381" i="2" s="1"/>
  <c r="C2389" i="2"/>
  <c r="D2389" i="2" s="1"/>
  <c r="C2397" i="2"/>
  <c r="D2397" i="2" s="1"/>
  <c r="C2405" i="2"/>
  <c r="D2405" i="2" s="1"/>
  <c r="C2413" i="2"/>
  <c r="D2413" i="2" s="1"/>
  <c r="C2421" i="2"/>
  <c r="D2421" i="2" s="1"/>
  <c r="C2429" i="2"/>
  <c r="D2429" i="2" s="1"/>
  <c r="C2437" i="2"/>
  <c r="D2437" i="2" s="1"/>
  <c r="C2445" i="2"/>
  <c r="D2445" i="2" s="1"/>
  <c r="C1635" i="2"/>
  <c r="D1635" i="2" s="1"/>
  <c r="C1699" i="2"/>
  <c r="D1699" i="2" s="1"/>
  <c r="C1763" i="2"/>
  <c r="D1763" i="2" s="1"/>
  <c r="C1827" i="2"/>
  <c r="D1827" i="2" s="1"/>
  <c r="C1891" i="2"/>
  <c r="D1891" i="2" s="1"/>
  <c r="C1955" i="2"/>
  <c r="D1955" i="2" s="1"/>
  <c r="C2019" i="2"/>
  <c r="D2019" i="2" s="1"/>
  <c r="C2038" i="2"/>
  <c r="D2038" i="2" s="1"/>
  <c r="C2061" i="2"/>
  <c r="D2061" i="2" s="1"/>
  <c r="C2083" i="2"/>
  <c r="D2083" i="2" s="1"/>
  <c r="C2102" i="2"/>
  <c r="D2102" i="2" s="1"/>
  <c r="C2123" i="2"/>
  <c r="D2123" i="2" s="1"/>
  <c r="C2139" i="2"/>
  <c r="D2139" i="2" s="1"/>
  <c r="C2155" i="2"/>
  <c r="D2155" i="2" s="1"/>
  <c r="C2165" i="2"/>
  <c r="D2165" i="2" s="1"/>
  <c r="C2176" i="2"/>
  <c r="D2176" i="2" s="1"/>
  <c r="C2187" i="2"/>
  <c r="D2187" i="2" s="1"/>
  <c r="C2197" i="2"/>
  <c r="D2197" i="2" s="1"/>
  <c r="C2208" i="2"/>
  <c r="D2208" i="2" s="1"/>
  <c r="C2219" i="2"/>
  <c r="D2219" i="2" s="1"/>
  <c r="C2229" i="2"/>
  <c r="D2229" i="2" s="1"/>
  <c r="C2240" i="2"/>
  <c r="D2240" i="2" s="1"/>
  <c r="C2251" i="2"/>
  <c r="D2251" i="2" s="1"/>
  <c r="C2261" i="2"/>
  <c r="D2261" i="2" s="1"/>
  <c r="C2270" i="2"/>
  <c r="D2270" i="2" s="1"/>
  <c r="C2278" i="2"/>
  <c r="D2278" i="2" s="1"/>
  <c r="C2286" i="2"/>
  <c r="D2286" i="2" s="1"/>
  <c r="C2294" i="2"/>
  <c r="D2294" i="2" s="1"/>
  <c r="C2302" i="2"/>
  <c r="D2302" i="2" s="1"/>
  <c r="C2310" i="2"/>
  <c r="D2310" i="2" s="1"/>
  <c r="C2318" i="2"/>
  <c r="D2318" i="2" s="1"/>
  <c r="C2326" i="2"/>
  <c r="D2326" i="2" s="1"/>
  <c r="C2334" i="2"/>
  <c r="D2334" i="2" s="1"/>
  <c r="C2342" i="2"/>
  <c r="D2342" i="2" s="1"/>
  <c r="C2350" i="2"/>
  <c r="D2350" i="2" s="1"/>
  <c r="C2358" i="2"/>
  <c r="D2358" i="2" s="1"/>
  <c r="C2366" i="2"/>
  <c r="D2366" i="2" s="1"/>
  <c r="C2374" i="2"/>
  <c r="D2374" i="2" s="1"/>
  <c r="C2382" i="2"/>
  <c r="D2382" i="2" s="1"/>
  <c r="C2390" i="2"/>
  <c r="D2390" i="2" s="1"/>
  <c r="C2398" i="2"/>
  <c r="D2398" i="2" s="1"/>
  <c r="C2406" i="2"/>
  <c r="D2406" i="2" s="1"/>
  <c r="C2414" i="2"/>
  <c r="D2414" i="2" s="1"/>
  <c r="C2422" i="2"/>
  <c r="D2422" i="2" s="1"/>
  <c r="C2430" i="2"/>
  <c r="D2430" i="2" s="1"/>
  <c r="C2438" i="2"/>
  <c r="D2438" i="2" s="1"/>
  <c r="C2446" i="2"/>
  <c r="D2446" i="2" s="1"/>
  <c r="C2766" i="2"/>
  <c r="D2766" i="2" s="1"/>
  <c r="C2782" i="2"/>
  <c r="D2782" i="2" s="1"/>
  <c r="C2790" i="2"/>
  <c r="D2790" i="2" s="1"/>
  <c r="C2798" i="2"/>
  <c r="D2798" i="2" s="1"/>
  <c r="C2806" i="2"/>
  <c r="D2806" i="2" s="1"/>
  <c r="C2814" i="2"/>
  <c r="D2814" i="2" s="1"/>
  <c r="C2822" i="2"/>
  <c r="D2822" i="2" s="1"/>
  <c r="C2830" i="2"/>
  <c r="D2830" i="2" s="1"/>
  <c r="C2838" i="2"/>
  <c r="D2838" i="2" s="1"/>
  <c r="C2846" i="2"/>
  <c r="D2846" i="2" s="1"/>
  <c r="C2862" i="2"/>
  <c r="D2862" i="2" s="1"/>
  <c r="C2870" i="2"/>
  <c r="D2870" i="2" s="1"/>
  <c r="C2878" i="2"/>
  <c r="D2878" i="2" s="1"/>
  <c r="C2886" i="2"/>
  <c r="D2886" i="2" s="1"/>
  <c r="C2894" i="2"/>
  <c r="D2894" i="2" s="1"/>
  <c r="C2902" i="2"/>
  <c r="D2902" i="2" s="1"/>
  <c r="C2910" i="2"/>
  <c r="D2910" i="2" s="1"/>
  <c r="C2918" i="2"/>
  <c r="D2918" i="2" s="1"/>
  <c r="C2926" i="2"/>
  <c r="D2926" i="2" s="1"/>
  <c r="C2934" i="2"/>
  <c r="D2934" i="2" s="1"/>
  <c r="C2942" i="2"/>
  <c r="D2942" i="2" s="1"/>
  <c r="C2950" i="2"/>
  <c r="D2950" i="2" s="1"/>
  <c r="C2958" i="2"/>
  <c r="D2958" i="2" s="1"/>
  <c r="C2966" i="2"/>
  <c r="D2966" i="2" s="1"/>
  <c r="C2974" i="2"/>
  <c r="D2974" i="2" s="1"/>
  <c r="C3022" i="2"/>
  <c r="D3022" i="2" s="1"/>
  <c r="C3030" i="2"/>
  <c r="D3030" i="2" s="1"/>
  <c r="C3038" i="2"/>
  <c r="D3038" i="2" s="1"/>
  <c r="C3046" i="2"/>
  <c r="D3046" i="2" s="1"/>
  <c r="C3054" i="2"/>
  <c r="D3054" i="2" s="1"/>
  <c r="C3062" i="2"/>
  <c r="D3062" i="2" s="1"/>
  <c r="C3070" i="2"/>
  <c r="D3070" i="2" s="1"/>
  <c r="C3078" i="2"/>
  <c r="D3078" i="2" s="1"/>
  <c r="C3086" i="2"/>
  <c r="D3086" i="2" s="1"/>
  <c r="C3094" i="2"/>
  <c r="D3094" i="2" s="1"/>
  <c r="C3102" i="2"/>
  <c r="D3102" i="2" s="1"/>
  <c r="C3110" i="2"/>
  <c r="D3110" i="2" s="1"/>
  <c r="C2043" i="2"/>
  <c r="D2043" i="2" s="1"/>
  <c r="C2177" i="2"/>
  <c r="D2177" i="2" s="1"/>
  <c r="C2262" i="2"/>
  <c r="D2262" i="2" s="1"/>
  <c r="C2327" i="2"/>
  <c r="D2327" i="2" s="1"/>
  <c r="C2391" i="2"/>
  <c r="D2391" i="2" s="1"/>
  <c r="C2765" i="2"/>
  <c r="D2765" i="2" s="1"/>
  <c r="C2787" i="2"/>
  <c r="D2787" i="2" s="1"/>
  <c r="C2800" i="2"/>
  <c r="D2800" i="2" s="1"/>
  <c r="C2813" i="2"/>
  <c r="D2813" i="2" s="1"/>
  <c r="C2825" i="2"/>
  <c r="D2825" i="2" s="1"/>
  <c r="C2839" i="2"/>
  <c r="D2839" i="2" s="1"/>
  <c r="C2851" i="2"/>
  <c r="D2851" i="2" s="1"/>
  <c r="C2872" i="2"/>
  <c r="D2872" i="2" s="1"/>
  <c r="C2885" i="2"/>
  <c r="D2885" i="2" s="1"/>
  <c r="C2897" i="2"/>
  <c r="D2897" i="2" s="1"/>
  <c r="C2911" i="2"/>
  <c r="D2911" i="2" s="1"/>
  <c r="C2923" i="2"/>
  <c r="D2923" i="2" s="1"/>
  <c r="C2936" i="2"/>
  <c r="D2936" i="2" s="1"/>
  <c r="C2949" i="2"/>
  <c r="D2949" i="2" s="1"/>
  <c r="C2961" i="2"/>
  <c r="D2961" i="2" s="1"/>
  <c r="C2983" i="2"/>
  <c r="D2983" i="2" s="1"/>
  <c r="C1643" i="2"/>
  <c r="D1643" i="2" s="1"/>
  <c r="C2062" i="2"/>
  <c r="D2062" i="2" s="1"/>
  <c r="C2188" i="2"/>
  <c r="D2188" i="2" s="1"/>
  <c r="C2271" i="2"/>
  <c r="D2271" i="2" s="1"/>
  <c r="C2335" i="2"/>
  <c r="D2335" i="2" s="1"/>
  <c r="C2399" i="2"/>
  <c r="D2399" i="2" s="1"/>
  <c r="C2767" i="2"/>
  <c r="D2767" i="2" s="1"/>
  <c r="C2789" i="2"/>
  <c r="D2789" i="2" s="1"/>
  <c r="C2801" i="2"/>
  <c r="D2801" i="2" s="1"/>
  <c r="C2815" i="2"/>
  <c r="D2815" i="2" s="1"/>
  <c r="C2827" i="2"/>
  <c r="D2827" i="2" s="1"/>
  <c r="C2840" i="2"/>
  <c r="D2840" i="2" s="1"/>
  <c r="C2853" i="2"/>
  <c r="D2853" i="2" s="1"/>
  <c r="C2861" i="2"/>
  <c r="D2861" i="2" s="1"/>
  <c r="C2873" i="2"/>
  <c r="D2873" i="2" s="1"/>
  <c r="C2887" i="2"/>
  <c r="D2887" i="2" s="1"/>
  <c r="C2899" i="2"/>
  <c r="D2899" i="2" s="1"/>
  <c r="C2912" i="2"/>
  <c r="D2912" i="2" s="1"/>
  <c r="C2925" i="2"/>
  <c r="D2925" i="2" s="1"/>
  <c r="C2937" i="2"/>
  <c r="D2937" i="2" s="1"/>
  <c r="C2951" i="2"/>
  <c r="D2951" i="2" s="1"/>
  <c r="C2963" i="2"/>
  <c r="D2963" i="2" s="1"/>
  <c r="C1707" i="2"/>
  <c r="D1707" i="2" s="1"/>
  <c r="C2085" i="2"/>
  <c r="D2085" i="2" s="1"/>
  <c r="C2198" i="2"/>
  <c r="D2198" i="2" s="1"/>
  <c r="C2279" i="2"/>
  <c r="D2279" i="2" s="1"/>
  <c r="C2343" i="2"/>
  <c r="D2343" i="2" s="1"/>
  <c r="C2407" i="2"/>
  <c r="D2407" i="2" s="1"/>
  <c r="C2768" i="2"/>
  <c r="D2768" i="2" s="1"/>
  <c r="C2791" i="2"/>
  <c r="D2791" i="2" s="1"/>
  <c r="C1771" i="2"/>
  <c r="D1771" i="2" s="1"/>
  <c r="C2107" i="2"/>
  <c r="D2107" i="2" s="1"/>
  <c r="C2209" i="2"/>
  <c r="D2209" i="2" s="1"/>
  <c r="C2287" i="2"/>
  <c r="D2287" i="2" s="1"/>
  <c r="C2351" i="2"/>
  <c r="D2351" i="2" s="1"/>
  <c r="C2415" i="2"/>
  <c r="D2415" i="2" s="1"/>
  <c r="C2769" i="2"/>
  <c r="D2769" i="2" s="1"/>
  <c r="C2792" i="2"/>
  <c r="D2792" i="2" s="1"/>
  <c r="C2805" i="2"/>
  <c r="D2805" i="2" s="1"/>
  <c r="C2817" i="2"/>
  <c r="D2817" i="2" s="1"/>
  <c r="C2831" i="2"/>
  <c r="D2831" i="2" s="1"/>
  <c r="C2843" i="2"/>
  <c r="D2843" i="2" s="1"/>
  <c r="C2864" i="2"/>
  <c r="D2864" i="2" s="1"/>
  <c r="C2877" i="2"/>
  <c r="D2877" i="2" s="1"/>
  <c r="C2889" i="2"/>
  <c r="D2889" i="2" s="1"/>
  <c r="C2903" i="2"/>
  <c r="D2903" i="2" s="1"/>
  <c r="C2915" i="2"/>
  <c r="D2915" i="2" s="1"/>
  <c r="C2928" i="2"/>
  <c r="D2928" i="2" s="1"/>
  <c r="C2941" i="2"/>
  <c r="D2941" i="2" s="1"/>
  <c r="C2953" i="2"/>
  <c r="D2953" i="2" s="1"/>
  <c r="C2967" i="2"/>
  <c r="D2967" i="2" s="1"/>
  <c r="C3019" i="2"/>
  <c r="D3019" i="2" s="1"/>
  <c r="C3031" i="2"/>
  <c r="D3031" i="2" s="1"/>
  <c r="C3041" i="2"/>
  <c r="D3041" i="2" s="1"/>
  <c r="C3052" i="2"/>
  <c r="D3052" i="2" s="1"/>
  <c r="C3063" i="2"/>
  <c r="D3063" i="2" s="1"/>
  <c r="C3073" i="2"/>
  <c r="D3073" i="2" s="1"/>
  <c r="C3084" i="2"/>
  <c r="D3084" i="2" s="1"/>
  <c r="C3095" i="2"/>
  <c r="D3095" i="2" s="1"/>
  <c r="C3105" i="2"/>
  <c r="D3105" i="2" s="1"/>
  <c r="C3115" i="2"/>
  <c r="D3115" i="2" s="1"/>
  <c r="C3123" i="2"/>
  <c r="D3123" i="2" s="1"/>
  <c r="C3131" i="2"/>
  <c r="D3131" i="2" s="1"/>
  <c r="C3139" i="2"/>
  <c r="D3139" i="2" s="1"/>
  <c r="C3147" i="2"/>
  <c r="D3147" i="2" s="1"/>
  <c r="C3155" i="2"/>
  <c r="D3155" i="2" s="1"/>
  <c r="C3163" i="2"/>
  <c r="D3163" i="2" s="1"/>
  <c r="C3171" i="2"/>
  <c r="D3171" i="2" s="1"/>
  <c r="C3179" i="2"/>
  <c r="D3179" i="2" s="1"/>
  <c r="C3187" i="2"/>
  <c r="D3187" i="2" s="1"/>
  <c r="C3195" i="2"/>
  <c r="D3195" i="2" s="1"/>
  <c r="C3203" i="2"/>
  <c r="D3203" i="2" s="1"/>
  <c r="C3211" i="2"/>
  <c r="D3211" i="2" s="1"/>
  <c r="C3219" i="2"/>
  <c r="D3219" i="2" s="1"/>
  <c r="C3227" i="2"/>
  <c r="D3227" i="2" s="1"/>
  <c r="C3235" i="2"/>
  <c r="D3235" i="2" s="1"/>
  <c r="C3243" i="2"/>
  <c r="D3243" i="2" s="1"/>
  <c r="C3251" i="2"/>
  <c r="D3251" i="2" s="1"/>
  <c r="C3259" i="2"/>
  <c r="D3259" i="2" s="1"/>
  <c r="C3267" i="2"/>
  <c r="D3267" i="2" s="1"/>
  <c r="C3275" i="2"/>
  <c r="D3275" i="2" s="1"/>
  <c r="C3283" i="2"/>
  <c r="D3283" i="2" s="1"/>
  <c r="C3291" i="2"/>
  <c r="D3291" i="2" s="1"/>
  <c r="C3299" i="2"/>
  <c r="D3299" i="2" s="1"/>
  <c r="C3307" i="2"/>
  <c r="D3307" i="2" s="1"/>
  <c r="C3315" i="2"/>
  <c r="D3315" i="2" s="1"/>
  <c r="C3323" i="2"/>
  <c r="D3323" i="2" s="1"/>
  <c r="C3331" i="2"/>
  <c r="D3331" i="2" s="1"/>
  <c r="C3339" i="2"/>
  <c r="D3339" i="2" s="1"/>
  <c r="C3347" i="2"/>
  <c r="D3347" i="2" s="1"/>
  <c r="C3355" i="2"/>
  <c r="D3355" i="2" s="1"/>
  <c r="C3363" i="2"/>
  <c r="D3363" i="2" s="1"/>
  <c r="C3371" i="2"/>
  <c r="D3371" i="2" s="1"/>
  <c r="C3379" i="2"/>
  <c r="D3379" i="2" s="1"/>
  <c r="C3387" i="2"/>
  <c r="D3387" i="2" s="1"/>
  <c r="C3395" i="2"/>
  <c r="D3395" i="2" s="1"/>
  <c r="C3403" i="2"/>
  <c r="D3403" i="2" s="1"/>
  <c r="C3411" i="2"/>
  <c r="D3411" i="2" s="1"/>
  <c r="C3419" i="2"/>
  <c r="D3419" i="2" s="1"/>
  <c r="C3427" i="2"/>
  <c r="D3427" i="2" s="1"/>
  <c r="C3435" i="2"/>
  <c r="D3435" i="2" s="1"/>
  <c r="C3443" i="2"/>
  <c r="D3443" i="2" s="1"/>
  <c r="C3451" i="2"/>
  <c r="D3451" i="2" s="1"/>
  <c r="C3459" i="2"/>
  <c r="D3459" i="2" s="1"/>
  <c r="C3467" i="2"/>
  <c r="D3467" i="2" s="1"/>
  <c r="C3475" i="2"/>
  <c r="D3475" i="2" s="1"/>
  <c r="C3483" i="2"/>
  <c r="D3483" i="2" s="1"/>
  <c r="C3491" i="2"/>
  <c r="D3491" i="2" s="1"/>
  <c r="C3499" i="2"/>
  <c r="D3499" i="2" s="1"/>
  <c r="C3507" i="2"/>
  <c r="D3507" i="2" s="1"/>
  <c r="C3515" i="2"/>
  <c r="D3515" i="2" s="1"/>
  <c r="C3523" i="2"/>
  <c r="D3523" i="2" s="1"/>
  <c r="C3531" i="2"/>
  <c r="D3531" i="2" s="1"/>
  <c r="C3539" i="2"/>
  <c r="D3539" i="2" s="1"/>
  <c r="C1835" i="2"/>
  <c r="D1835" i="2" s="1"/>
  <c r="C2124" i="2"/>
  <c r="D2124" i="2" s="1"/>
  <c r="C2220" i="2"/>
  <c r="D2220" i="2" s="1"/>
  <c r="C2295" i="2"/>
  <c r="D2295" i="2" s="1"/>
  <c r="C2359" i="2"/>
  <c r="D2359" i="2" s="1"/>
  <c r="C2423" i="2"/>
  <c r="D2423" i="2" s="1"/>
  <c r="C2771" i="2"/>
  <c r="D2771" i="2" s="1"/>
  <c r="C2781" i="2"/>
  <c r="D2781" i="2" s="1"/>
  <c r="C2793" i="2"/>
  <c r="D2793" i="2" s="1"/>
  <c r="C2807" i="2"/>
  <c r="D2807" i="2" s="1"/>
  <c r="C2819" i="2"/>
  <c r="D2819" i="2" s="1"/>
  <c r="C2832" i="2"/>
  <c r="D2832" i="2" s="1"/>
  <c r="C2845" i="2"/>
  <c r="D2845" i="2" s="1"/>
  <c r="C2865" i="2"/>
  <c r="D2865" i="2" s="1"/>
  <c r="C2879" i="2"/>
  <c r="D2879" i="2" s="1"/>
  <c r="C2891" i="2"/>
  <c r="D2891" i="2" s="1"/>
  <c r="C2904" i="2"/>
  <c r="D2904" i="2" s="1"/>
  <c r="C2917" i="2"/>
  <c r="D2917" i="2" s="1"/>
  <c r="C2929" i="2"/>
  <c r="D2929" i="2" s="1"/>
  <c r="C2943" i="2"/>
  <c r="D2943" i="2" s="1"/>
  <c r="C2955" i="2"/>
  <c r="D2955" i="2" s="1"/>
  <c r="C2968" i="2"/>
  <c r="D2968" i="2" s="1"/>
  <c r="C3021" i="2"/>
  <c r="D3021" i="2" s="1"/>
  <c r="C3032" i="2"/>
  <c r="D3032" i="2" s="1"/>
  <c r="C3043" i="2"/>
  <c r="D3043" i="2" s="1"/>
  <c r="C3053" i="2"/>
  <c r="D3053" i="2" s="1"/>
  <c r="C3064" i="2"/>
  <c r="D3064" i="2" s="1"/>
  <c r="C3075" i="2"/>
  <c r="D3075" i="2" s="1"/>
  <c r="C3085" i="2"/>
  <c r="D3085" i="2" s="1"/>
  <c r="C3096" i="2"/>
  <c r="D3096" i="2" s="1"/>
  <c r="C3107" i="2"/>
  <c r="D3107" i="2" s="1"/>
  <c r="C3116" i="2"/>
  <c r="D3116" i="2" s="1"/>
  <c r="C3124" i="2"/>
  <c r="D3124" i="2" s="1"/>
  <c r="C3132" i="2"/>
  <c r="D3132" i="2" s="1"/>
  <c r="C3140" i="2"/>
  <c r="D3140" i="2" s="1"/>
  <c r="C3148" i="2"/>
  <c r="D3148" i="2" s="1"/>
  <c r="C3156" i="2"/>
  <c r="D3156" i="2" s="1"/>
  <c r="C1899" i="2"/>
  <c r="D1899" i="2" s="1"/>
  <c r="C2140" i="2"/>
  <c r="D2140" i="2" s="1"/>
  <c r="C2230" i="2"/>
  <c r="D2230" i="2" s="1"/>
  <c r="C2303" i="2"/>
  <c r="D2303" i="2" s="1"/>
  <c r="C2367" i="2"/>
  <c r="D2367" i="2" s="1"/>
  <c r="C2431" i="2"/>
  <c r="D2431" i="2" s="1"/>
  <c r="C2760" i="2"/>
  <c r="D2760" i="2" s="1"/>
  <c r="C2773" i="2"/>
  <c r="D2773" i="2" s="1"/>
  <c r="C2783" i="2"/>
  <c r="D2783" i="2" s="1"/>
  <c r="C1963" i="2"/>
  <c r="D1963" i="2" s="1"/>
  <c r="C2156" i="2"/>
  <c r="D2156" i="2" s="1"/>
  <c r="C2241" i="2"/>
  <c r="D2241" i="2" s="1"/>
  <c r="C2311" i="2"/>
  <c r="D2311" i="2" s="1"/>
  <c r="C2375" i="2"/>
  <c r="D2375" i="2" s="1"/>
  <c r="C2439" i="2"/>
  <c r="D2439" i="2" s="1"/>
  <c r="C2753" i="2"/>
  <c r="D2753" i="2" s="1"/>
  <c r="C2761" i="2"/>
  <c r="D2761" i="2" s="1"/>
  <c r="C2784" i="2"/>
  <c r="D2784" i="2" s="1"/>
  <c r="C2797" i="2"/>
  <c r="D2797" i="2" s="1"/>
  <c r="C2809" i="2"/>
  <c r="D2809" i="2" s="1"/>
  <c r="C2823" i="2"/>
  <c r="D2823" i="2" s="1"/>
  <c r="C2835" i="2"/>
  <c r="D2835" i="2" s="1"/>
  <c r="C2848" i="2"/>
  <c r="D2848" i="2" s="1"/>
  <c r="C2869" i="2"/>
  <c r="D2869" i="2" s="1"/>
  <c r="C2881" i="2"/>
  <c r="D2881" i="2" s="1"/>
  <c r="C2895" i="2"/>
  <c r="D2895" i="2" s="1"/>
  <c r="C2907" i="2"/>
  <c r="D2907" i="2" s="1"/>
  <c r="C2920" i="2"/>
  <c r="D2920" i="2" s="1"/>
  <c r="C2933" i="2"/>
  <c r="D2933" i="2" s="1"/>
  <c r="C2945" i="2"/>
  <c r="D2945" i="2" s="1"/>
  <c r="C2959" i="2"/>
  <c r="D2959" i="2" s="1"/>
  <c r="C2971" i="2"/>
  <c r="D2971" i="2" s="1"/>
  <c r="C3024" i="2"/>
  <c r="D3024" i="2" s="1"/>
  <c r="C3035" i="2"/>
  <c r="D3035" i="2" s="1"/>
  <c r="C3045" i="2"/>
  <c r="D3045" i="2" s="1"/>
  <c r="C3056" i="2"/>
  <c r="D3056" i="2" s="1"/>
  <c r="C3067" i="2"/>
  <c r="D3067" i="2" s="1"/>
  <c r="C3077" i="2"/>
  <c r="D3077" i="2" s="1"/>
  <c r="C3088" i="2"/>
  <c r="D3088" i="2" s="1"/>
  <c r="C3099" i="2"/>
  <c r="D3099" i="2" s="1"/>
  <c r="C3109" i="2"/>
  <c r="D3109" i="2" s="1"/>
  <c r="C3118" i="2"/>
  <c r="D3118" i="2" s="1"/>
  <c r="C3126" i="2"/>
  <c r="D3126" i="2" s="1"/>
  <c r="C3134" i="2"/>
  <c r="D3134" i="2" s="1"/>
  <c r="C3142" i="2"/>
  <c r="D3142" i="2" s="1"/>
  <c r="C3150" i="2"/>
  <c r="D3150" i="2" s="1"/>
  <c r="C3158" i="2"/>
  <c r="D3158" i="2" s="1"/>
  <c r="C3166" i="2"/>
  <c r="D3166" i="2" s="1"/>
  <c r="C3174" i="2"/>
  <c r="D3174" i="2" s="1"/>
  <c r="C3182" i="2"/>
  <c r="D3182" i="2" s="1"/>
  <c r="C3190" i="2"/>
  <c r="D3190" i="2" s="1"/>
  <c r="C3198" i="2"/>
  <c r="D3198" i="2" s="1"/>
  <c r="C3206" i="2"/>
  <c r="D3206" i="2" s="1"/>
  <c r="C3214" i="2"/>
  <c r="D3214" i="2" s="1"/>
  <c r="C3222" i="2"/>
  <c r="D3222" i="2" s="1"/>
  <c r="C3230" i="2"/>
  <c r="D3230" i="2" s="1"/>
  <c r="C3238" i="2"/>
  <c r="D3238" i="2" s="1"/>
  <c r="C3246" i="2"/>
  <c r="D3246" i="2" s="1"/>
  <c r="C3254" i="2"/>
  <c r="D3254" i="2" s="1"/>
  <c r="C3262" i="2"/>
  <c r="D3262" i="2" s="1"/>
  <c r="C3270" i="2"/>
  <c r="D3270" i="2" s="1"/>
  <c r="C3278" i="2"/>
  <c r="D3278" i="2" s="1"/>
  <c r="C3286" i="2"/>
  <c r="D3286" i="2" s="1"/>
  <c r="C3294" i="2"/>
  <c r="D3294" i="2" s="1"/>
  <c r="C3302" i="2"/>
  <c r="D3302" i="2" s="1"/>
  <c r="C3310" i="2"/>
  <c r="D3310" i="2" s="1"/>
  <c r="C3318" i="2"/>
  <c r="D3318" i="2" s="1"/>
  <c r="C3326" i="2"/>
  <c r="D3326" i="2" s="1"/>
  <c r="C3334" i="2"/>
  <c r="D3334" i="2" s="1"/>
  <c r="C3342" i="2"/>
  <c r="D3342" i="2" s="1"/>
  <c r="C3350" i="2"/>
  <c r="D3350" i="2" s="1"/>
  <c r="C3358" i="2"/>
  <c r="D3358" i="2" s="1"/>
  <c r="C3366" i="2"/>
  <c r="D3366" i="2" s="1"/>
  <c r="C3374" i="2"/>
  <c r="D3374" i="2" s="1"/>
  <c r="C3382" i="2"/>
  <c r="D3382" i="2" s="1"/>
  <c r="C3390" i="2"/>
  <c r="D3390" i="2" s="1"/>
  <c r="C3398" i="2"/>
  <c r="D3398" i="2" s="1"/>
  <c r="C3406" i="2"/>
  <c r="D3406" i="2" s="1"/>
  <c r="C3414" i="2"/>
  <c r="D3414" i="2" s="1"/>
  <c r="C3422" i="2"/>
  <c r="D3422" i="2" s="1"/>
  <c r="C3430" i="2"/>
  <c r="D3430" i="2" s="1"/>
  <c r="C3438" i="2"/>
  <c r="D3438" i="2" s="1"/>
  <c r="C3446" i="2"/>
  <c r="D3446" i="2" s="1"/>
  <c r="C3454" i="2"/>
  <c r="D3454" i="2" s="1"/>
  <c r="C3462" i="2"/>
  <c r="D3462" i="2" s="1"/>
  <c r="C3470" i="2"/>
  <c r="D3470" i="2" s="1"/>
  <c r="C3478" i="2"/>
  <c r="D3478" i="2" s="1"/>
  <c r="C3486" i="2"/>
  <c r="D3486" i="2" s="1"/>
  <c r="C3494" i="2"/>
  <c r="D3494" i="2" s="1"/>
  <c r="C3502" i="2"/>
  <c r="D3502" i="2" s="1"/>
  <c r="C3510" i="2"/>
  <c r="D3510" i="2" s="1"/>
  <c r="C3518" i="2"/>
  <c r="D3518" i="2" s="1"/>
  <c r="C3526" i="2"/>
  <c r="D3526" i="2" s="1"/>
  <c r="C3534" i="2"/>
  <c r="D3534" i="2" s="1"/>
  <c r="C2816" i="2"/>
  <c r="D2816" i="2" s="1"/>
  <c r="C2849" i="2"/>
  <c r="D2849" i="2" s="1"/>
  <c r="C2863" i="2"/>
  <c r="D2863" i="2" s="1"/>
  <c r="C2896" i="2"/>
  <c r="D2896" i="2" s="1"/>
  <c r="C2931" i="2"/>
  <c r="D2931" i="2" s="1"/>
  <c r="C2965" i="2"/>
  <c r="D2965" i="2" s="1"/>
  <c r="C3028" i="2"/>
  <c r="D3028" i="2" s="1"/>
  <c r="C3047" i="2"/>
  <c r="D3047" i="2" s="1"/>
  <c r="C3061" i="2"/>
  <c r="D3061" i="2" s="1"/>
  <c r="C2021" i="2"/>
  <c r="D2021" i="2" s="1"/>
  <c r="C2821" i="2"/>
  <c r="D2821" i="2" s="1"/>
  <c r="C2867" i="2"/>
  <c r="D2867" i="2" s="1"/>
  <c r="C2901" i="2"/>
  <c r="D2901" i="2" s="1"/>
  <c r="C2935" i="2"/>
  <c r="D2935" i="2" s="1"/>
  <c r="C2969" i="2"/>
  <c r="D2969" i="2" s="1"/>
  <c r="C3029" i="2"/>
  <c r="D3029" i="2" s="1"/>
  <c r="C3048" i="2"/>
  <c r="D3048" i="2" s="1"/>
  <c r="C3065" i="2"/>
  <c r="D3065" i="2" s="1"/>
  <c r="C3081" i="2"/>
  <c r="D3081" i="2" s="1"/>
  <c r="C3100" i="2"/>
  <c r="D3100" i="2" s="1"/>
  <c r="C3114" i="2"/>
  <c r="D3114" i="2" s="1"/>
  <c r="C3128" i="2"/>
  <c r="D3128" i="2" s="1"/>
  <c r="C3141" i="2"/>
  <c r="D3141" i="2" s="1"/>
  <c r="C3153" i="2"/>
  <c r="D3153" i="2" s="1"/>
  <c r="C3165" i="2"/>
  <c r="D3165" i="2" s="1"/>
  <c r="C3176" i="2"/>
  <c r="D3176" i="2" s="1"/>
  <c r="C3186" i="2"/>
  <c r="D3186" i="2" s="1"/>
  <c r="C3197" i="2"/>
  <c r="D3197" i="2" s="1"/>
  <c r="C3208" i="2"/>
  <c r="D3208" i="2" s="1"/>
  <c r="C3218" i="2"/>
  <c r="D3218" i="2" s="1"/>
  <c r="C3229" i="2"/>
  <c r="D3229" i="2" s="1"/>
  <c r="C3240" i="2"/>
  <c r="D3240" i="2" s="1"/>
  <c r="C3250" i="2"/>
  <c r="D3250" i="2" s="1"/>
  <c r="C3261" i="2"/>
  <c r="D3261" i="2" s="1"/>
  <c r="C3272" i="2"/>
  <c r="D3272" i="2" s="1"/>
  <c r="C3282" i="2"/>
  <c r="D3282" i="2" s="1"/>
  <c r="C3293" i="2"/>
  <c r="D3293" i="2" s="1"/>
  <c r="C3304" i="2"/>
  <c r="D3304" i="2" s="1"/>
  <c r="C3314" i="2"/>
  <c r="D3314" i="2" s="1"/>
  <c r="C3325" i="2"/>
  <c r="D3325" i="2" s="1"/>
  <c r="C3336" i="2"/>
  <c r="D3336" i="2" s="1"/>
  <c r="C3346" i="2"/>
  <c r="D3346" i="2" s="1"/>
  <c r="C3357" i="2"/>
  <c r="D3357" i="2" s="1"/>
  <c r="C2166" i="2"/>
  <c r="D2166" i="2" s="1"/>
  <c r="C2785" i="2"/>
  <c r="D2785" i="2" s="1"/>
  <c r="C2824" i="2"/>
  <c r="D2824" i="2" s="1"/>
  <c r="C2871" i="2"/>
  <c r="D2871" i="2" s="1"/>
  <c r="C2905" i="2"/>
  <c r="D2905" i="2" s="1"/>
  <c r="C2939" i="2"/>
  <c r="D2939" i="2" s="1"/>
  <c r="C2973" i="2"/>
  <c r="D2973" i="2" s="1"/>
  <c r="C3033" i="2"/>
  <c r="D3033" i="2" s="1"/>
  <c r="C3049" i="2"/>
  <c r="D3049" i="2" s="1"/>
  <c r="C3068" i="2"/>
  <c r="D3068" i="2" s="1"/>
  <c r="C3083" i="2"/>
  <c r="D3083" i="2" s="1"/>
  <c r="C3101" i="2"/>
  <c r="D3101" i="2" s="1"/>
  <c r="C3117" i="2"/>
  <c r="D3117" i="2" s="1"/>
  <c r="C3129" i="2"/>
  <c r="D3129" i="2" s="1"/>
  <c r="C3143" i="2"/>
  <c r="D3143" i="2" s="1"/>
  <c r="C3154" i="2"/>
  <c r="D3154" i="2" s="1"/>
  <c r="C3167" i="2"/>
  <c r="D3167" i="2" s="1"/>
  <c r="C3177" i="2"/>
  <c r="D3177" i="2" s="1"/>
  <c r="C3188" i="2"/>
  <c r="D3188" i="2" s="1"/>
  <c r="C3199" i="2"/>
  <c r="D3199" i="2" s="1"/>
  <c r="C3209" i="2"/>
  <c r="D3209" i="2" s="1"/>
  <c r="C3220" i="2"/>
  <c r="D3220" i="2" s="1"/>
  <c r="C3231" i="2"/>
  <c r="D3231" i="2" s="1"/>
  <c r="C3241" i="2"/>
  <c r="D3241" i="2" s="1"/>
  <c r="C3252" i="2"/>
  <c r="D3252" i="2" s="1"/>
  <c r="C3263" i="2"/>
  <c r="D3263" i="2" s="1"/>
  <c r="C3273" i="2"/>
  <c r="D3273" i="2" s="1"/>
  <c r="C3284" i="2"/>
  <c r="D3284" i="2" s="1"/>
  <c r="C3295" i="2"/>
  <c r="D3295" i="2" s="1"/>
  <c r="C3305" i="2"/>
  <c r="D3305" i="2" s="1"/>
  <c r="C3316" i="2"/>
  <c r="D3316" i="2" s="1"/>
  <c r="C3327" i="2"/>
  <c r="D3327" i="2" s="1"/>
  <c r="C3337" i="2"/>
  <c r="D3337" i="2" s="1"/>
  <c r="C3348" i="2"/>
  <c r="D3348" i="2" s="1"/>
  <c r="C3359" i="2"/>
  <c r="D3359" i="2" s="1"/>
  <c r="C3369" i="2"/>
  <c r="D3369" i="2" s="1"/>
  <c r="C3380" i="2"/>
  <c r="D3380" i="2" s="1"/>
  <c r="C3391" i="2"/>
  <c r="D3391" i="2" s="1"/>
  <c r="C3401" i="2"/>
  <c r="D3401" i="2" s="1"/>
  <c r="C3412" i="2"/>
  <c r="D3412" i="2" s="1"/>
  <c r="C3423" i="2"/>
  <c r="D3423" i="2" s="1"/>
  <c r="C3433" i="2"/>
  <c r="D3433" i="2" s="1"/>
  <c r="C3444" i="2"/>
  <c r="D3444" i="2" s="1"/>
  <c r="C3455" i="2"/>
  <c r="D3455" i="2" s="1"/>
  <c r="C3465" i="2"/>
  <c r="D3465" i="2" s="1"/>
  <c r="C3476" i="2"/>
  <c r="D3476" i="2" s="1"/>
  <c r="C3487" i="2"/>
  <c r="D3487" i="2" s="1"/>
  <c r="C3497" i="2"/>
  <c r="D3497" i="2" s="1"/>
  <c r="C3508" i="2"/>
  <c r="D3508" i="2" s="1"/>
  <c r="C3519" i="2"/>
  <c r="D3519" i="2" s="1"/>
  <c r="C3529" i="2"/>
  <c r="D3529" i="2" s="1"/>
  <c r="C3540" i="2"/>
  <c r="D3540" i="2" s="1"/>
  <c r="C3548" i="2"/>
  <c r="D3548" i="2" s="1"/>
  <c r="C3556" i="2"/>
  <c r="D3556" i="2" s="1"/>
  <c r="C3564" i="2"/>
  <c r="D3564" i="2" s="1"/>
  <c r="C3572" i="2"/>
  <c r="D3572" i="2" s="1"/>
  <c r="C3580" i="2"/>
  <c r="D3580" i="2" s="1"/>
  <c r="C3588" i="2"/>
  <c r="D3588" i="2" s="1"/>
  <c r="C3596" i="2"/>
  <c r="D3596" i="2" s="1"/>
  <c r="C3604" i="2"/>
  <c r="D3604" i="2" s="1"/>
  <c r="C3612" i="2"/>
  <c r="D3612" i="2" s="1"/>
  <c r="C3620" i="2"/>
  <c r="D3620" i="2" s="1"/>
  <c r="C3628" i="2"/>
  <c r="D3628" i="2" s="1"/>
  <c r="C3636" i="2"/>
  <c r="D3636" i="2" s="1"/>
  <c r="C3644" i="2"/>
  <c r="D3644" i="2" s="1"/>
  <c r="C3652" i="2"/>
  <c r="D3652" i="2" s="1"/>
  <c r="C3660" i="2"/>
  <c r="D3660" i="2" s="1"/>
  <c r="C3668" i="2"/>
  <c r="D3668" i="2" s="1"/>
  <c r="C3676" i="2"/>
  <c r="D3676" i="2" s="1"/>
  <c r="C3684" i="2"/>
  <c r="D3684" i="2" s="1"/>
  <c r="C3692" i="2"/>
  <c r="D3692" i="2" s="1"/>
  <c r="C3700" i="2"/>
  <c r="D3700" i="2" s="1"/>
  <c r="C3708" i="2"/>
  <c r="D3708" i="2" s="1"/>
  <c r="C3716" i="2"/>
  <c r="D3716" i="2" s="1"/>
  <c r="C3724" i="2"/>
  <c r="D3724" i="2" s="1"/>
  <c r="C3732" i="2"/>
  <c r="D3732" i="2" s="1"/>
  <c r="C3740" i="2"/>
  <c r="D3740" i="2" s="1"/>
  <c r="C3748" i="2"/>
  <c r="D3748" i="2" s="1"/>
  <c r="C3756" i="2"/>
  <c r="D3756" i="2" s="1"/>
  <c r="C3764" i="2"/>
  <c r="D3764" i="2" s="1"/>
  <c r="C3772" i="2"/>
  <c r="D3772" i="2" s="1"/>
  <c r="C3780" i="2"/>
  <c r="D3780" i="2" s="1"/>
  <c r="C3788" i="2"/>
  <c r="D3788" i="2" s="1"/>
  <c r="C3796" i="2"/>
  <c r="D3796" i="2" s="1"/>
  <c r="C3804" i="2"/>
  <c r="D3804" i="2" s="1"/>
  <c r="C3812" i="2"/>
  <c r="D3812" i="2" s="1"/>
  <c r="C3820" i="2"/>
  <c r="D3820" i="2" s="1"/>
  <c r="C3828" i="2"/>
  <c r="D3828" i="2" s="1"/>
  <c r="C3836" i="2"/>
  <c r="D3836" i="2" s="1"/>
  <c r="C3852" i="2"/>
  <c r="D3852" i="2" s="1"/>
  <c r="C3860" i="2"/>
  <c r="D3860" i="2" s="1"/>
  <c r="C3868" i="2"/>
  <c r="D3868" i="2" s="1"/>
  <c r="C3876" i="2"/>
  <c r="D3876" i="2" s="1"/>
  <c r="C3884" i="2"/>
  <c r="D3884" i="2" s="1"/>
  <c r="C3892" i="2"/>
  <c r="D3892" i="2" s="1"/>
  <c r="C3900" i="2"/>
  <c r="D3900" i="2" s="1"/>
  <c r="C3908" i="2"/>
  <c r="D3908" i="2" s="1"/>
  <c r="C3916" i="2"/>
  <c r="D3916" i="2" s="1"/>
  <c r="C2252" i="2"/>
  <c r="D2252" i="2" s="1"/>
  <c r="C2763" i="2"/>
  <c r="D2763" i="2" s="1"/>
  <c r="C2795" i="2"/>
  <c r="D2795" i="2" s="1"/>
  <c r="C2829" i="2"/>
  <c r="D2829" i="2" s="1"/>
  <c r="C2875" i="2"/>
  <c r="D2875" i="2" s="1"/>
  <c r="C2909" i="2"/>
  <c r="D2909" i="2" s="1"/>
  <c r="C2944" i="2"/>
  <c r="D2944" i="2" s="1"/>
  <c r="C2984" i="2"/>
  <c r="D2984" i="2" s="1"/>
  <c r="C3036" i="2"/>
  <c r="D3036" i="2" s="1"/>
  <c r="C3051" i="2"/>
  <c r="D3051" i="2" s="1"/>
  <c r="C3069" i="2"/>
  <c r="D3069" i="2" s="1"/>
  <c r="C3087" i="2"/>
  <c r="D3087" i="2" s="1"/>
  <c r="C3103" i="2"/>
  <c r="D3103" i="2" s="1"/>
  <c r="C3119" i="2"/>
  <c r="D3119" i="2" s="1"/>
  <c r="C3130" i="2"/>
  <c r="D3130" i="2" s="1"/>
  <c r="C3144" i="2"/>
  <c r="D3144" i="2" s="1"/>
  <c r="C3157" i="2"/>
  <c r="D3157" i="2" s="1"/>
  <c r="C3168" i="2"/>
  <c r="D3168" i="2" s="1"/>
  <c r="C3178" i="2"/>
  <c r="D3178" i="2" s="1"/>
  <c r="C3189" i="2"/>
  <c r="D3189" i="2" s="1"/>
  <c r="C3200" i="2"/>
  <c r="D3200" i="2" s="1"/>
  <c r="C3210" i="2"/>
  <c r="D3210" i="2" s="1"/>
  <c r="C3221" i="2"/>
  <c r="D3221" i="2" s="1"/>
  <c r="C3232" i="2"/>
  <c r="D3232" i="2" s="1"/>
  <c r="C3242" i="2"/>
  <c r="D3242" i="2" s="1"/>
  <c r="C3264" i="2"/>
  <c r="D3264" i="2" s="1"/>
  <c r="C3274" i="2"/>
  <c r="D3274" i="2" s="1"/>
  <c r="C3285" i="2"/>
  <c r="D3285" i="2" s="1"/>
  <c r="C3296" i="2"/>
  <c r="D3296" i="2" s="1"/>
  <c r="C3306" i="2"/>
  <c r="D3306" i="2" s="1"/>
  <c r="C2319" i="2"/>
  <c r="D2319" i="2" s="1"/>
  <c r="C2799" i="2"/>
  <c r="D2799" i="2" s="1"/>
  <c r="C2833" i="2"/>
  <c r="D2833" i="2" s="1"/>
  <c r="C2880" i="2"/>
  <c r="D2880" i="2" s="1"/>
  <c r="C2913" i="2"/>
  <c r="D2913" i="2" s="1"/>
  <c r="C2947" i="2"/>
  <c r="D2947" i="2" s="1"/>
  <c r="C3017" i="2"/>
  <c r="D3017" i="2" s="1"/>
  <c r="C3037" i="2"/>
  <c r="D3037" i="2" s="1"/>
  <c r="C3055" i="2"/>
  <c r="D3055" i="2" s="1"/>
  <c r="C3071" i="2"/>
  <c r="D3071" i="2" s="1"/>
  <c r="C3089" i="2"/>
  <c r="D3089" i="2" s="1"/>
  <c r="C3104" i="2"/>
  <c r="D3104" i="2" s="1"/>
  <c r="C3120" i="2"/>
  <c r="D3120" i="2" s="1"/>
  <c r="C3133" i="2"/>
  <c r="D3133" i="2" s="1"/>
  <c r="C3145" i="2"/>
  <c r="D3145" i="2" s="1"/>
  <c r="C3159" i="2"/>
  <c r="D3159" i="2" s="1"/>
  <c r="C3169" i="2"/>
  <c r="D3169" i="2" s="1"/>
  <c r="C3180" i="2"/>
  <c r="D3180" i="2" s="1"/>
  <c r="C3191" i="2"/>
  <c r="D3191" i="2" s="1"/>
  <c r="C3201" i="2"/>
  <c r="D3201" i="2" s="1"/>
  <c r="C3212" i="2"/>
  <c r="D3212" i="2" s="1"/>
  <c r="C3223" i="2"/>
  <c r="D3223" i="2" s="1"/>
  <c r="C3233" i="2"/>
  <c r="D3233" i="2" s="1"/>
  <c r="C3244" i="2"/>
  <c r="D3244" i="2" s="1"/>
  <c r="C3255" i="2"/>
  <c r="D3255" i="2" s="1"/>
  <c r="C3265" i="2"/>
  <c r="D3265" i="2" s="1"/>
  <c r="C3276" i="2"/>
  <c r="D3276" i="2" s="1"/>
  <c r="C3287" i="2"/>
  <c r="D3287" i="2" s="1"/>
  <c r="C3297" i="2"/>
  <c r="D3297" i="2" s="1"/>
  <c r="C3308" i="2"/>
  <c r="D3308" i="2" s="1"/>
  <c r="C3319" i="2"/>
  <c r="D3319" i="2" s="1"/>
  <c r="C3329" i="2"/>
  <c r="D3329" i="2" s="1"/>
  <c r="C3340" i="2"/>
  <c r="D3340" i="2" s="1"/>
  <c r="C3351" i="2"/>
  <c r="D3351" i="2" s="1"/>
  <c r="C3361" i="2"/>
  <c r="D3361" i="2" s="1"/>
  <c r="C3372" i="2"/>
  <c r="D3372" i="2" s="1"/>
  <c r="C3383" i="2"/>
  <c r="D3383" i="2" s="1"/>
  <c r="C3393" i="2"/>
  <c r="D3393" i="2" s="1"/>
  <c r="C3404" i="2"/>
  <c r="D3404" i="2" s="1"/>
  <c r="C3415" i="2"/>
  <c r="D3415" i="2" s="1"/>
  <c r="C3425" i="2"/>
  <c r="D3425" i="2" s="1"/>
  <c r="C3436" i="2"/>
  <c r="D3436" i="2" s="1"/>
  <c r="C3447" i="2"/>
  <c r="D3447" i="2" s="1"/>
  <c r="C3457" i="2"/>
  <c r="D3457" i="2" s="1"/>
  <c r="C3468" i="2"/>
  <c r="D3468" i="2" s="1"/>
  <c r="C3479" i="2"/>
  <c r="D3479" i="2" s="1"/>
  <c r="C3489" i="2"/>
  <c r="D3489" i="2" s="1"/>
  <c r="C3500" i="2"/>
  <c r="D3500" i="2" s="1"/>
  <c r="C3511" i="2"/>
  <c r="D3511" i="2" s="1"/>
  <c r="C3521" i="2"/>
  <c r="D3521" i="2" s="1"/>
  <c r="C3532" i="2"/>
  <c r="D3532" i="2" s="1"/>
  <c r="C3542" i="2"/>
  <c r="D3542" i="2" s="1"/>
  <c r="C3550" i="2"/>
  <c r="D3550" i="2" s="1"/>
  <c r="C3558" i="2"/>
  <c r="D3558" i="2" s="1"/>
  <c r="C3566" i="2"/>
  <c r="D3566" i="2" s="1"/>
  <c r="C3574" i="2"/>
  <c r="D3574" i="2" s="1"/>
  <c r="C3582" i="2"/>
  <c r="D3582" i="2" s="1"/>
  <c r="C3590" i="2"/>
  <c r="D3590" i="2" s="1"/>
  <c r="C3598" i="2"/>
  <c r="D3598" i="2" s="1"/>
  <c r="C3606" i="2"/>
  <c r="D3606" i="2" s="1"/>
  <c r="C3614" i="2"/>
  <c r="D3614" i="2" s="1"/>
  <c r="C3622" i="2"/>
  <c r="D3622" i="2" s="1"/>
  <c r="C3630" i="2"/>
  <c r="D3630" i="2" s="1"/>
  <c r="C3638" i="2"/>
  <c r="D3638" i="2" s="1"/>
  <c r="C3646" i="2"/>
  <c r="D3646" i="2" s="1"/>
  <c r="C3654" i="2"/>
  <c r="D3654" i="2" s="1"/>
  <c r="C3662" i="2"/>
  <c r="D3662" i="2" s="1"/>
  <c r="C3670" i="2"/>
  <c r="D3670" i="2" s="1"/>
  <c r="C3678" i="2"/>
  <c r="D3678" i="2" s="1"/>
  <c r="C3686" i="2"/>
  <c r="D3686" i="2" s="1"/>
  <c r="C3694" i="2"/>
  <c r="D3694" i="2" s="1"/>
  <c r="C3702" i="2"/>
  <c r="D3702" i="2" s="1"/>
  <c r="C3710" i="2"/>
  <c r="D3710" i="2" s="1"/>
  <c r="C3718" i="2"/>
  <c r="D3718" i="2" s="1"/>
  <c r="C3726" i="2"/>
  <c r="D3726" i="2" s="1"/>
  <c r="C3734" i="2"/>
  <c r="D3734" i="2" s="1"/>
  <c r="C3742" i="2"/>
  <c r="D3742" i="2" s="1"/>
  <c r="C3750" i="2"/>
  <c r="D3750" i="2" s="1"/>
  <c r="C3758" i="2"/>
  <c r="D3758" i="2" s="1"/>
  <c r="C3766" i="2"/>
  <c r="D3766" i="2" s="1"/>
  <c r="C3774" i="2"/>
  <c r="D3774" i="2" s="1"/>
  <c r="C3782" i="2"/>
  <c r="D3782" i="2" s="1"/>
  <c r="C3790" i="2"/>
  <c r="D3790" i="2" s="1"/>
  <c r="C3798" i="2"/>
  <c r="D3798" i="2" s="1"/>
  <c r="C3806" i="2"/>
  <c r="D3806" i="2" s="1"/>
  <c r="C2383" i="2"/>
  <c r="D2383" i="2" s="1"/>
  <c r="C2803" i="2"/>
  <c r="D2803" i="2" s="1"/>
  <c r="C2837" i="2"/>
  <c r="D2837" i="2" s="1"/>
  <c r="C2883" i="2"/>
  <c r="D2883" i="2" s="1"/>
  <c r="C2919" i="2"/>
  <c r="D2919" i="2" s="1"/>
  <c r="C2952" i="2"/>
  <c r="D2952" i="2" s="1"/>
  <c r="C2447" i="2"/>
  <c r="D2447" i="2" s="1"/>
  <c r="C2808" i="2"/>
  <c r="D2808" i="2" s="1"/>
  <c r="C2841" i="2"/>
  <c r="D2841" i="2" s="1"/>
  <c r="C2888" i="2"/>
  <c r="D2888" i="2" s="1"/>
  <c r="C2921" i="2"/>
  <c r="D2921" i="2" s="1"/>
  <c r="C2957" i="2"/>
  <c r="D2957" i="2" s="1"/>
  <c r="C3025" i="2"/>
  <c r="D3025" i="2" s="1"/>
  <c r="C3040" i="2"/>
  <c r="D3040" i="2" s="1"/>
  <c r="C3059" i="2"/>
  <c r="D3059" i="2" s="1"/>
  <c r="C3076" i="2"/>
  <c r="D3076" i="2" s="1"/>
  <c r="C3092" i="2"/>
  <c r="D3092" i="2" s="1"/>
  <c r="C3111" i="2"/>
  <c r="D3111" i="2" s="1"/>
  <c r="C3122" i="2"/>
  <c r="D3122" i="2" s="1"/>
  <c r="C3136" i="2"/>
  <c r="D3136" i="2" s="1"/>
  <c r="C3149" i="2"/>
  <c r="D3149" i="2" s="1"/>
  <c r="C3161" i="2"/>
  <c r="D3161" i="2" s="1"/>
  <c r="C3172" i="2"/>
  <c r="D3172" i="2" s="1"/>
  <c r="C3183" i="2"/>
  <c r="D3183" i="2" s="1"/>
  <c r="C3193" i="2"/>
  <c r="D3193" i="2" s="1"/>
  <c r="C3204" i="2"/>
  <c r="D3204" i="2" s="1"/>
  <c r="C3215" i="2"/>
  <c r="D3215" i="2" s="1"/>
  <c r="C3225" i="2"/>
  <c r="D3225" i="2" s="1"/>
  <c r="C3236" i="2"/>
  <c r="D3236" i="2" s="1"/>
  <c r="C3247" i="2"/>
  <c r="D3247" i="2" s="1"/>
  <c r="C3257" i="2"/>
  <c r="D3257" i="2" s="1"/>
  <c r="C3268" i="2"/>
  <c r="D3268" i="2" s="1"/>
  <c r="C3279" i="2"/>
  <c r="D3279" i="2" s="1"/>
  <c r="C3289" i="2"/>
  <c r="D3289" i="2" s="1"/>
  <c r="C3300" i="2"/>
  <c r="D3300" i="2" s="1"/>
  <c r="C3311" i="2"/>
  <c r="D3311" i="2" s="1"/>
  <c r="C3321" i="2"/>
  <c r="D3321" i="2" s="1"/>
  <c r="C3332" i="2"/>
  <c r="D3332" i="2" s="1"/>
  <c r="C3343" i="2"/>
  <c r="D3343" i="2" s="1"/>
  <c r="C3353" i="2"/>
  <c r="D3353" i="2" s="1"/>
  <c r="C3364" i="2"/>
  <c r="D3364" i="2" s="1"/>
  <c r="C3375" i="2"/>
  <c r="D3375" i="2" s="1"/>
  <c r="C3385" i="2"/>
  <c r="D3385" i="2" s="1"/>
  <c r="C3396" i="2"/>
  <c r="D3396" i="2" s="1"/>
  <c r="C3407" i="2"/>
  <c r="D3407" i="2" s="1"/>
  <c r="C3417" i="2"/>
  <c r="D3417" i="2" s="1"/>
  <c r="C3428" i="2"/>
  <c r="D3428" i="2" s="1"/>
  <c r="C3439" i="2"/>
  <c r="D3439" i="2" s="1"/>
  <c r="C3449" i="2"/>
  <c r="D3449" i="2" s="1"/>
  <c r="C3460" i="2"/>
  <c r="D3460" i="2" s="1"/>
  <c r="C3471" i="2"/>
  <c r="D3471" i="2" s="1"/>
  <c r="C3481" i="2"/>
  <c r="D3481" i="2" s="1"/>
  <c r="C3492" i="2"/>
  <c r="D3492" i="2" s="1"/>
  <c r="C3503" i="2"/>
  <c r="D3503" i="2" s="1"/>
  <c r="C3513" i="2"/>
  <c r="D3513" i="2" s="1"/>
  <c r="C3524" i="2"/>
  <c r="D3524" i="2" s="1"/>
  <c r="C3535" i="2"/>
  <c r="D3535" i="2" s="1"/>
  <c r="C3544" i="2"/>
  <c r="D3544" i="2" s="1"/>
  <c r="C3552" i="2"/>
  <c r="D3552" i="2" s="1"/>
  <c r="C3560" i="2"/>
  <c r="D3560" i="2" s="1"/>
  <c r="C3568" i="2"/>
  <c r="D3568" i="2" s="1"/>
  <c r="C3576" i="2"/>
  <c r="D3576" i="2" s="1"/>
  <c r="C3584" i="2"/>
  <c r="D3584" i="2" s="1"/>
  <c r="C3592" i="2"/>
  <c r="D3592" i="2" s="1"/>
  <c r="C3600" i="2"/>
  <c r="D3600" i="2" s="1"/>
  <c r="C3608" i="2"/>
  <c r="D3608" i="2" s="1"/>
  <c r="C3616" i="2"/>
  <c r="D3616" i="2" s="1"/>
  <c r="C3624" i="2"/>
  <c r="D3624" i="2" s="1"/>
  <c r="C3632" i="2"/>
  <c r="D3632" i="2" s="1"/>
  <c r="C3640" i="2"/>
  <c r="D3640" i="2" s="1"/>
  <c r="C3648" i="2"/>
  <c r="D3648" i="2" s="1"/>
  <c r="C3656" i="2"/>
  <c r="D3656" i="2" s="1"/>
  <c r="C3664" i="2"/>
  <c r="D3664" i="2" s="1"/>
  <c r="C3672" i="2"/>
  <c r="D3672" i="2" s="1"/>
  <c r="C3680" i="2"/>
  <c r="D3680" i="2" s="1"/>
  <c r="C3688" i="2"/>
  <c r="D3688" i="2" s="1"/>
  <c r="C3696" i="2"/>
  <c r="D3696" i="2" s="1"/>
  <c r="C3704" i="2"/>
  <c r="D3704" i="2" s="1"/>
  <c r="C3712" i="2"/>
  <c r="D3712" i="2" s="1"/>
  <c r="C3720" i="2"/>
  <c r="D3720" i="2" s="1"/>
  <c r="C3728" i="2"/>
  <c r="D3728" i="2" s="1"/>
  <c r="C3736" i="2"/>
  <c r="D3736" i="2" s="1"/>
  <c r="C3744" i="2"/>
  <c r="D3744" i="2" s="1"/>
  <c r="C3752" i="2"/>
  <c r="D3752" i="2" s="1"/>
  <c r="C3760" i="2"/>
  <c r="D3760" i="2" s="1"/>
  <c r="C3768" i="2"/>
  <c r="D3768" i="2" s="1"/>
  <c r="C3776" i="2"/>
  <c r="D3776" i="2" s="1"/>
  <c r="C3784" i="2"/>
  <c r="D3784" i="2" s="1"/>
  <c r="C3792" i="2"/>
  <c r="D3792" i="2" s="1"/>
  <c r="C3800" i="2"/>
  <c r="D3800" i="2" s="1"/>
  <c r="C3808" i="2"/>
  <c r="D3808" i="2" s="1"/>
  <c r="C3816" i="2"/>
  <c r="D3816" i="2" s="1"/>
  <c r="C3824" i="2"/>
  <c r="D3824" i="2" s="1"/>
  <c r="C3848" i="2"/>
  <c r="D3848" i="2" s="1"/>
  <c r="C3856" i="2"/>
  <c r="D3856" i="2" s="1"/>
  <c r="C3864" i="2"/>
  <c r="D3864" i="2" s="1"/>
  <c r="C3872" i="2"/>
  <c r="D3872" i="2" s="1"/>
  <c r="C3880" i="2"/>
  <c r="D3880" i="2" s="1"/>
  <c r="C3888" i="2"/>
  <c r="D3888" i="2" s="1"/>
  <c r="C3896" i="2"/>
  <c r="D3896" i="2" s="1"/>
  <c r="C3904" i="2"/>
  <c r="D3904" i="2" s="1"/>
  <c r="C3912" i="2"/>
  <c r="D3912" i="2" s="1"/>
  <c r="C3027" i="2"/>
  <c r="D3027" i="2" s="1"/>
  <c r="C3091" i="2"/>
  <c r="D3091" i="2" s="1"/>
  <c r="C3127" i="2"/>
  <c r="D3127" i="2" s="1"/>
  <c r="C3162" i="2"/>
  <c r="D3162" i="2" s="1"/>
  <c r="C3192" i="2"/>
  <c r="D3192" i="2" s="1"/>
  <c r="C3217" i="2"/>
  <c r="D3217" i="2" s="1"/>
  <c r="C3248" i="2"/>
  <c r="D3248" i="2" s="1"/>
  <c r="C3271" i="2"/>
  <c r="D3271" i="2" s="1"/>
  <c r="C3301" i="2"/>
  <c r="D3301" i="2" s="1"/>
  <c r="C3324" i="2"/>
  <c r="D3324" i="2" s="1"/>
  <c r="C3345" i="2"/>
  <c r="D3345" i="2" s="1"/>
  <c r="C3367" i="2"/>
  <c r="D3367" i="2" s="1"/>
  <c r="C3384" i="2"/>
  <c r="D3384" i="2" s="1"/>
  <c r="C3400" i="2"/>
  <c r="D3400" i="2" s="1"/>
  <c r="C3418" i="2"/>
  <c r="D3418" i="2" s="1"/>
  <c r="C3434" i="2"/>
  <c r="D3434" i="2" s="1"/>
  <c r="C3452" i="2"/>
  <c r="D3452" i="2" s="1"/>
  <c r="C3469" i="2"/>
  <c r="D3469" i="2" s="1"/>
  <c r="C3485" i="2"/>
  <c r="D3485" i="2" s="1"/>
  <c r="C3504" i="2"/>
  <c r="D3504" i="2" s="1"/>
  <c r="C3520" i="2"/>
  <c r="D3520" i="2" s="1"/>
  <c r="C3537" i="2"/>
  <c r="D3537" i="2" s="1"/>
  <c r="C3551" i="2"/>
  <c r="D3551" i="2" s="1"/>
  <c r="C3563" i="2"/>
  <c r="D3563" i="2" s="1"/>
  <c r="C3577" i="2"/>
  <c r="D3577" i="2" s="1"/>
  <c r="C3589" i="2"/>
  <c r="D3589" i="2" s="1"/>
  <c r="C3602" i="2"/>
  <c r="D3602" i="2" s="1"/>
  <c r="C3615" i="2"/>
  <c r="D3615" i="2" s="1"/>
  <c r="C3627" i="2"/>
  <c r="D3627" i="2" s="1"/>
  <c r="C3641" i="2"/>
  <c r="D3641" i="2" s="1"/>
  <c r="C3653" i="2"/>
  <c r="D3653" i="2" s="1"/>
  <c r="C3666" i="2"/>
  <c r="D3666" i="2" s="1"/>
  <c r="C3679" i="2"/>
  <c r="D3679" i="2" s="1"/>
  <c r="C3691" i="2"/>
  <c r="D3691" i="2" s="1"/>
  <c r="C3705" i="2"/>
  <c r="D3705" i="2" s="1"/>
  <c r="C3717" i="2"/>
  <c r="D3717" i="2" s="1"/>
  <c r="C3730" i="2"/>
  <c r="D3730" i="2" s="1"/>
  <c r="C3743" i="2"/>
  <c r="D3743" i="2" s="1"/>
  <c r="C3755" i="2"/>
  <c r="D3755" i="2" s="1"/>
  <c r="C3769" i="2"/>
  <c r="D3769" i="2" s="1"/>
  <c r="C3781" i="2"/>
  <c r="D3781" i="2" s="1"/>
  <c r="C3794" i="2"/>
  <c r="D3794" i="2" s="1"/>
  <c r="C3807" i="2"/>
  <c r="D3807" i="2" s="1"/>
  <c r="C3818" i="2"/>
  <c r="D3818" i="2" s="1"/>
  <c r="C3829" i="2"/>
  <c r="D3829" i="2" s="1"/>
  <c r="C3846" i="2"/>
  <c r="D3846" i="2" s="1"/>
  <c r="C3857" i="2"/>
  <c r="D3857" i="2" s="1"/>
  <c r="C3867" i="2"/>
  <c r="D3867" i="2" s="1"/>
  <c r="C3878" i="2"/>
  <c r="D3878" i="2" s="1"/>
  <c r="C3889" i="2"/>
  <c r="D3889" i="2" s="1"/>
  <c r="C3899" i="2"/>
  <c r="D3899" i="2" s="1"/>
  <c r="C3910" i="2"/>
  <c r="D3910" i="2" s="1"/>
  <c r="C3920" i="2"/>
  <c r="D3920" i="2" s="1"/>
  <c r="C3928" i="2"/>
  <c r="D3928" i="2" s="1"/>
  <c r="C3936" i="2"/>
  <c r="D3936" i="2" s="1"/>
  <c r="C3944" i="2"/>
  <c r="D3944" i="2" s="1"/>
  <c r="C3952" i="2"/>
  <c r="D3952" i="2" s="1"/>
  <c r="C3960" i="2"/>
  <c r="D3960" i="2" s="1"/>
  <c r="C3968" i="2"/>
  <c r="D3968" i="2" s="1"/>
  <c r="C3976" i="2"/>
  <c r="D3976" i="2" s="1"/>
  <c r="C3984" i="2"/>
  <c r="D3984" i="2" s="1"/>
  <c r="C3992" i="2"/>
  <c r="D3992" i="2" s="1"/>
  <c r="C4000" i="2"/>
  <c r="D4000" i="2" s="1"/>
  <c r="C4008" i="2"/>
  <c r="D4008" i="2" s="1"/>
  <c r="C4016" i="2"/>
  <c r="D4016" i="2" s="1"/>
  <c r="C5271" i="2"/>
  <c r="D5271" i="2" s="1"/>
  <c r="C5654" i="2"/>
  <c r="D5654" i="2" s="1"/>
  <c r="C6105" i="2"/>
  <c r="D6105" i="2" s="1"/>
  <c r="C6313" i="2"/>
  <c r="D6313" i="2" s="1"/>
  <c r="C6326" i="2"/>
  <c r="D6326" i="2" s="1"/>
  <c r="C6333" i="2"/>
  <c r="D6333" i="2" s="1"/>
  <c r="C6341" i="2"/>
  <c r="D6341" i="2" s="1"/>
  <c r="C6351" i="2"/>
  <c r="D6351" i="2" s="1"/>
  <c r="C6359" i="2"/>
  <c r="D6359" i="2" s="1"/>
  <c r="C6365" i="2"/>
  <c r="D6365" i="2" s="1"/>
  <c r="C6373" i="2"/>
  <c r="D6373" i="2" s="1"/>
  <c r="C6385" i="2"/>
  <c r="D6385" i="2" s="1"/>
  <c r="C6392" i="2"/>
  <c r="D6392" i="2" s="1"/>
  <c r="C3039" i="2"/>
  <c r="D3039" i="2" s="1"/>
  <c r="C3093" i="2"/>
  <c r="D3093" i="2" s="1"/>
  <c r="C3135" i="2"/>
  <c r="D3135" i="2" s="1"/>
  <c r="C3164" i="2"/>
  <c r="D3164" i="2" s="1"/>
  <c r="C3194" i="2"/>
  <c r="D3194" i="2" s="1"/>
  <c r="C3224" i="2"/>
  <c r="D3224" i="2" s="1"/>
  <c r="C3249" i="2"/>
  <c r="D3249" i="2" s="1"/>
  <c r="C3277" i="2"/>
  <c r="D3277" i="2" s="1"/>
  <c r="C3303" i="2"/>
  <c r="D3303" i="2" s="1"/>
  <c r="C3328" i="2"/>
  <c r="D3328" i="2" s="1"/>
  <c r="C3349" i="2"/>
  <c r="D3349" i="2" s="1"/>
  <c r="C3368" i="2"/>
  <c r="D3368" i="2" s="1"/>
  <c r="C3386" i="2"/>
  <c r="D3386" i="2" s="1"/>
  <c r="C3402" i="2"/>
  <c r="D3402" i="2" s="1"/>
  <c r="C3420" i="2"/>
  <c r="D3420" i="2" s="1"/>
  <c r="C3437" i="2"/>
  <c r="D3437" i="2" s="1"/>
  <c r="C3453" i="2"/>
  <c r="D3453" i="2" s="1"/>
  <c r="C3472" i="2"/>
  <c r="D3472" i="2" s="1"/>
  <c r="C3488" i="2"/>
  <c r="D3488" i="2" s="1"/>
  <c r="C3505" i="2"/>
  <c r="D3505" i="2" s="1"/>
  <c r="C3522" i="2"/>
  <c r="D3522" i="2" s="1"/>
  <c r="C3538" i="2"/>
  <c r="D3538" i="2" s="1"/>
  <c r="C3553" i="2"/>
  <c r="D3553" i="2" s="1"/>
  <c r="C3565" i="2"/>
  <c r="D3565" i="2" s="1"/>
  <c r="C3578" i="2"/>
  <c r="D3578" i="2" s="1"/>
  <c r="C3591" i="2"/>
  <c r="D3591" i="2" s="1"/>
  <c r="C3603" i="2"/>
  <c r="D3603" i="2" s="1"/>
  <c r="C3617" i="2"/>
  <c r="D3617" i="2" s="1"/>
  <c r="C3629" i="2"/>
  <c r="D3629" i="2" s="1"/>
  <c r="C3642" i="2"/>
  <c r="D3642" i="2" s="1"/>
  <c r="C3655" i="2"/>
  <c r="D3655" i="2" s="1"/>
  <c r="C3667" i="2"/>
  <c r="D3667" i="2" s="1"/>
  <c r="C3681" i="2"/>
  <c r="D3681" i="2" s="1"/>
  <c r="C3693" i="2"/>
  <c r="D3693" i="2" s="1"/>
  <c r="C3706" i="2"/>
  <c r="D3706" i="2" s="1"/>
  <c r="C3719" i="2"/>
  <c r="D3719" i="2" s="1"/>
  <c r="C3731" i="2"/>
  <c r="D3731" i="2" s="1"/>
  <c r="C3745" i="2"/>
  <c r="D3745" i="2" s="1"/>
  <c r="C3757" i="2"/>
  <c r="D3757" i="2" s="1"/>
  <c r="C3770" i="2"/>
  <c r="D3770" i="2" s="1"/>
  <c r="C3783" i="2"/>
  <c r="D3783" i="2" s="1"/>
  <c r="C3795" i="2"/>
  <c r="D3795" i="2" s="1"/>
  <c r="C3809" i="2"/>
  <c r="D3809" i="2" s="1"/>
  <c r="C3819" i="2"/>
  <c r="D3819" i="2" s="1"/>
  <c r="C3847" i="2"/>
  <c r="D3847" i="2" s="1"/>
  <c r="C3858" i="2"/>
  <c r="D3858" i="2" s="1"/>
  <c r="C3869" i="2"/>
  <c r="D3869" i="2" s="1"/>
  <c r="C3879" i="2"/>
  <c r="D3879" i="2" s="1"/>
  <c r="C3890" i="2"/>
  <c r="D3890" i="2" s="1"/>
  <c r="C3901" i="2"/>
  <c r="D3901" i="2" s="1"/>
  <c r="C3911" i="2"/>
  <c r="D3911" i="2" s="1"/>
  <c r="C3921" i="2"/>
  <c r="D3921" i="2" s="1"/>
  <c r="C3929" i="2"/>
  <c r="D3929" i="2" s="1"/>
  <c r="C3937" i="2"/>
  <c r="D3937" i="2" s="1"/>
  <c r="C3945" i="2"/>
  <c r="D3945" i="2" s="1"/>
  <c r="C3953" i="2"/>
  <c r="D3953" i="2" s="1"/>
  <c r="C3961" i="2"/>
  <c r="D3961" i="2" s="1"/>
  <c r="C3969" i="2"/>
  <c r="D3969" i="2" s="1"/>
  <c r="C3977" i="2"/>
  <c r="D3977" i="2" s="1"/>
  <c r="C3985" i="2"/>
  <c r="D3985" i="2" s="1"/>
  <c r="C3993" i="2"/>
  <c r="D3993" i="2" s="1"/>
  <c r="C4001" i="2"/>
  <c r="D4001" i="2" s="1"/>
  <c r="C4009" i="2"/>
  <c r="D4009" i="2" s="1"/>
  <c r="C5655" i="2"/>
  <c r="D5655" i="2" s="1"/>
  <c r="C6106" i="2"/>
  <c r="D6106" i="2" s="1"/>
  <c r="C6314" i="2"/>
  <c r="D6314" i="2" s="1"/>
  <c r="C6320" i="2"/>
  <c r="D6320" i="2" s="1"/>
  <c r="C6334" i="2"/>
  <c r="D6334" i="2" s="1"/>
  <c r="C6342" i="2"/>
  <c r="D6342" i="2" s="1"/>
  <c r="C6348" i="2"/>
  <c r="D6348" i="2" s="1"/>
  <c r="C6352" i="2"/>
  <c r="D6352" i="2" s="1"/>
  <c r="C6360" i="2"/>
  <c r="D6360" i="2" s="1"/>
  <c r="C6366" i="2"/>
  <c r="D6366" i="2" s="1"/>
  <c r="C6374" i="2"/>
  <c r="D6374" i="2" s="1"/>
  <c r="C6379" i="2"/>
  <c r="D6379" i="2" s="1"/>
  <c r="C6386" i="2"/>
  <c r="D6386" i="2" s="1"/>
  <c r="C6393" i="2"/>
  <c r="D6393" i="2" s="1"/>
  <c r="C6560" i="2"/>
  <c r="D6560" i="2" s="1"/>
  <c r="C6572" i="2"/>
  <c r="D6572" i="2" s="1"/>
  <c r="C3044" i="2"/>
  <c r="D3044" i="2" s="1"/>
  <c r="C3097" i="2"/>
  <c r="D3097" i="2" s="1"/>
  <c r="C3137" i="2"/>
  <c r="D3137" i="2" s="1"/>
  <c r="C3170" i="2"/>
  <c r="D3170" i="2" s="1"/>
  <c r="C3196" i="2"/>
  <c r="D3196" i="2" s="1"/>
  <c r="C3226" i="2"/>
  <c r="D3226" i="2" s="1"/>
  <c r="C3280" i="2"/>
  <c r="D3280" i="2" s="1"/>
  <c r="C3309" i="2"/>
  <c r="D3309" i="2" s="1"/>
  <c r="C3330" i="2"/>
  <c r="D3330" i="2" s="1"/>
  <c r="C3352" i="2"/>
  <c r="D3352" i="2" s="1"/>
  <c r="C3370" i="2"/>
  <c r="D3370" i="2" s="1"/>
  <c r="C3388" i="2"/>
  <c r="D3388" i="2" s="1"/>
  <c r="C3405" i="2"/>
  <c r="D3405" i="2" s="1"/>
  <c r="C3421" i="2"/>
  <c r="D3421" i="2" s="1"/>
  <c r="C3440" i="2"/>
  <c r="D3440" i="2" s="1"/>
  <c r="C3456" i="2"/>
  <c r="D3456" i="2" s="1"/>
  <c r="C3473" i="2"/>
  <c r="D3473" i="2" s="1"/>
  <c r="C3490" i="2"/>
  <c r="D3490" i="2" s="1"/>
  <c r="C3506" i="2"/>
  <c r="D3506" i="2" s="1"/>
  <c r="C3525" i="2"/>
  <c r="D3525" i="2" s="1"/>
  <c r="C3541" i="2"/>
  <c r="D3541" i="2" s="1"/>
  <c r="C3554" i="2"/>
  <c r="D3554" i="2" s="1"/>
  <c r="C3567" i="2"/>
  <c r="D3567" i="2" s="1"/>
  <c r="C3579" i="2"/>
  <c r="D3579" i="2" s="1"/>
  <c r="C3593" i="2"/>
  <c r="D3593" i="2" s="1"/>
  <c r="C3605" i="2"/>
  <c r="D3605" i="2" s="1"/>
  <c r="C3618" i="2"/>
  <c r="D3618" i="2" s="1"/>
  <c r="C3631" i="2"/>
  <c r="D3631" i="2" s="1"/>
  <c r="C3643" i="2"/>
  <c r="D3643" i="2" s="1"/>
  <c r="C3657" i="2"/>
  <c r="D3657" i="2" s="1"/>
  <c r="C3669" i="2"/>
  <c r="D3669" i="2" s="1"/>
  <c r="C3682" i="2"/>
  <c r="D3682" i="2" s="1"/>
  <c r="C3695" i="2"/>
  <c r="D3695" i="2" s="1"/>
  <c r="C3707" i="2"/>
  <c r="D3707" i="2" s="1"/>
  <c r="C3721" i="2"/>
  <c r="D3721" i="2" s="1"/>
  <c r="C3733" i="2"/>
  <c r="D3733" i="2" s="1"/>
  <c r="C3746" i="2"/>
  <c r="D3746" i="2" s="1"/>
  <c r="C3759" i="2"/>
  <c r="D3759" i="2" s="1"/>
  <c r="C3771" i="2"/>
  <c r="D3771" i="2" s="1"/>
  <c r="C3785" i="2"/>
  <c r="D3785" i="2" s="1"/>
  <c r="C3797" i="2"/>
  <c r="D3797" i="2" s="1"/>
  <c r="C3810" i="2"/>
  <c r="D3810" i="2" s="1"/>
  <c r="C3821" i="2"/>
  <c r="D3821" i="2" s="1"/>
  <c r="C3849" i="2"/>
  <c r="D3849" i="2" s="1"/>
  <c r="C3859" i="2"/>
  <c r="D3859" i="2" s="1"/>
  <c r="C3870" i="2"/>
  <c r="D3870" i="2" s="1"/>
  <c r="C3881" i="2"/>
  <c r="D3881" i="2" s="1"/>
  <c r="C3891" i="2"/>
  <c r="D3891" i="2" s="1"/>
  <c r="C3902" i="2"/>
  <c r="D3902" i="2" s="1"/>
  <c r="C3913" i="2"/>
  <c r="D3913" i="2" s="1"/>
  <c r="C3922" i="2"/>
  <c r="D3922" i="2" s="1"/>
  <c r="C3930" i="2"/>
  <c r="D3930" i="2" s="1"/>
  <c r="C3938" i="2"/>
  <c r="D3938" i="2" s="1"/>
  <c r="C3946" i="2"/>
  <c r="D3946" i="2" s="1"/>
  <c r="C3954" i="2"/>
  <c r="D3954" i="2" s="1"/>
  <c r="C3962" i="2"/>
  <c r="D3962" i="2" s="1"/>
  <c r="C3970" i="2"/>
  <c r="D3970" i="2" s="1"/>
  <c r="C3978" i="2"/>
  <c r="D3978" i="2" s="1"/>
  <c r="C3986" i="2"/>
  <c r="D3986" i="2" s="1"/>
  <c r="C3994" i="2"/>
  <c r="D3994" i="2" s="1"/>
  <c r="C4002" i="2"/>
  <c r="D4002" i="2" s="1"/>
  <c r="C4010" i="2"/>
  <c r="D4010" i="2" s="1"/>
  <c r="C5656" i="2"/>
  <c r="D5656" i="2" s="1"/>
  <c r="C6107" i="2"/>
  <c r="D6107" i="2" s="1"/>
  <c r="C6315" i="2"/>
  <c r="D6315" i="2" s="1"/>
  <c r="C6321" i="2"/>
  <c r="D6321" i="2" s="1"/>
  <c r="C6327" i="2"/>
  <c r="D6327" i="2" s="1"/>
  <c r="C6335" i="2"/>
  <c r="D6335" i="2" s="1"/>
  <c r="C6343" i="2"/>
  <c r="D6343" i="2" s="1"/>
  <c r="C6353" i="2"/>
  <c r="D6353" i="2" s="1"/>
  <c r="C6361" i="2"/>
  <c r="D6361" i="2" s="1"/>
  <c r="C6367" i="2"/>
  <c r="D6367" i="2" s="1"/>
  <c r="C6375" i="2"/>
  <c r="D6375" i="2" s="1"/>
  <c r="C6380" i="2"/>
  <c r="D6380" i="2" s="1"/>
  <c r="C6387" i="2"/>
  <c r="D6387" i="2" s="1"/>
  <c r="C6394" i="2"/>
  <c r="D6394" i="2" s="1"/>
  <c r="C6555" i="2"/>
  <c r="D6555" i="2" s="1"/>
  <c r="C6557" i="2"/>
  <c r="D6557" i="2" s="1"/>
  <c r="C6561" i="2"/>
  <c r="D6561" i="2" s="1"/>
  <c r="C6565" i="2"/>
  <c r="D6565" i="2" s="1"/>
  <c r="C2811" i="2"/>
  <c r="D2811" i="2" s="1"/>
  <c r="C3057" i="2"/>
  <c r="D3057" i="2" s="1"/>
  <c r="C3108" i="2"/>
  <c r="D3108" i="2" s="1"/>
  <c r="C3138" i="2"/>
  <c r="D3138" i="2" s="1"/>
  <c r="C3173" i="2"/>
  <c r="D3173" i="2" s="1"/>
  <c r="C3202" i="2"/>
  <c r="D3202" i="2" s="1"/>
  <c r="C3228" i="2"/>
  <c r="D3228" i="2" s="1"/>
  <c r="C3256" i="2"/>
  <c r="D3256" i="2" s="1"/>
  <c r="C3281" i="2"/>
  <c r="D3281" i="2" s="1"/>
  <c r="C3312" i="2"/>
  <c r="D3312" i="2" s="1"/>
  <c r="C3333" i="2"/>
  <c r="D3333" i="2" s="1"/>
  <c r="C3354" i="2"/>
  <c r="D3354" i="2" s="1"/>
  <c r="C3373" i="2"/>
  <c r="D3373" i="2" s="1"/>
  <c r="C3389" i="2"/>
  <c r="D3389" i="2" s="1"/>
  <c r="C3408" i="2"/>
  <c r="D3408" i="2" s="1"/>
  <c r="C3424" i="2"/>
  <c r="D3424" i="2" s="1"/>
  <c r="C3441" i="2"/>
  <c r="D3441" i="2" s="1"/>
  <c r="C3458" i="2"/>
  <c r="D3458" i="2" s="1"/>
  <c r="C3474" i="2"/>
  <c r="D3474" i="2" s="1"/>
  <c r="C3493" i="2"/>
  <c r="D3493" i="2" s="1"/>
  <c r="C3509" i="2"/>
  <c r="D3509" i="2" s="1"/>
  <c r="C3527" i="2"/>
  <c r="D3527" i="2" s="1"/>
  <c r="C3543" i="2"/>
  <c r="D3543" i="2" s="1"/>
  <c r="C3555" i="2"/>
  <c r="D3555" i="2" s="1"/>
  <c r="C3569" i="2"/>
  <c r="D3569" i="2" s="1"/>
  <c r="C3581" i="2"/>
  <c r="D3581" i="2" s="1"/>
  <c r="C3594" i="2"/>
  <c r="D3594" i="2" s="1"/>
  <c r="C3607" i="2"/>
  <c r="D3607" i="2" s="1"/>
  <c r="C3619" i="2"/>
  <c r="D3619" i="2" s="1"/>
  <c r="C3633" i="2"/>
  <c r="D3633" i="2" s="1"/>
  <c r="C3645" i="2"/>
  <c r="D3645" i="2" s="1"/>
  <c r="C3658" i="2"/>
  <c r="D3658" i="2" s="1"/>
  <c r="C3671" i="2"/>
  <c r="D3671" i="2" s="1"/>
  <c r="C3683" i="2"/>
  <c r="D3683" i="2" s="1"/>
  <c r="C3697" i="2"/>
  <c r="D3697" i="2" s="1"/>
  <c r="C3709" i="2"/>
  <c r="D3709" i="2" s="1"/>
  <c r="C3722" i="2"/>
  <c r="D3722" i="2" s="1"/>
  <c r="C3735" i="2"/>
  <c r="D3735" i="2" s="1"/>
  <c r="C3747" i="2"/>
  <c r="D3747" i="2" s="1"/>
  <c r="C3761" i="2"/>
  <c r="D3761" i="2" s="1"/>
  <c r="C3773" i="2"/>
  <c r="D3773" i="2" s="1"/>
  <c r="C3786" i="2"/>
  <c r="D3786" i="2" s="1"/>
  <c r="C3799" i="2"/>
  <c r="D3799" i="2" s="1"/>
  <c r="C3811" i="2"/>
  <c r="D3811" i="2" s="1"/>
  <c r="C3822" i="2"/>
  <c r="D3822" i="2" s="1"/>
  <c r="C3850" i="2"/>
  <c r="D3850" i="2" s="1"/>
  <c r="C3861" i="2"/>
  <c r="D3861" i="2" s="1"/>
  <c r="C3871" i="2"/>
  <c r="D3871" i="2" s="1"/>
  <c r="C3882" i="2"/>
  <c r="D3882" i="2" s="1"/>
  <c r="C3893" i="2"/>
  <c r="D3893" i="2" s="1"/>
  <c r="C3903" i="2"/>
  <c r="D3903" i="2" s="1"/>
  <c r="C3914" i="2"/>
  <c r="D3914" i="2" s="1"/>
  <c r="C3923" i="2"/>
  <c r="D3923" i="2" s="1"/>
  <c r="C3931" i="2"/>
  <c r="D3931" i="2" s="1"/>
  <c r="C3939" i="2"/>
  <c r="D3939" i="2" s="1"/>
  <c r="C3947" i="2"/>
  <c r="D3947" i="2" s="1"/>
  <c r="C3955" i="2"/>
  <c r="D3955" i="2" s="1"/>
  <c r="C3963" i="2"/>
  <c r="D3963" i="2" s="1"/>
  <c r="C3971" i="2"/>
  <c r="D3971" i="2" s="1"/>
  <c r="C3979" i="2"/>
  <c r="D3979" i="2" s="1"/>
  <c r="C3987" i="2"/>
  <c r="D3987" i="2" s="1"/>
  <c r="C3995" i="2"/>
  <c r="D3995" i="2" s="1"/>
  <c r="C4003" i="2"/>
  <c r="D4003" i="2" s="1"/>
  <c r="C4011" i="2"/>
  <c r="D4011" i="2" s="1"/>
  <c r="C5657" i="2"/>
  <c r="D5657" i="2" s="1"/>
  <c r="C6308" i="2"/>
  <c r="D6308" i="2" s="1"/>
  <c r="C6316" i="2"/>
  <c r="D6316" i="2" s="1"/>
  <c r="C6328" i="2"/>
  <c r="D6328" i="2" s="1"/>
  <c r="C6336" i="2"/>
  <c r="D6336" i="2" s="1"/>
  <c r="C6349" i="2"/>
  <c r="D6349" i="2" s="1"/>
  <c r="C6354" i="2"/>
  <c r="D6354" i="2" s="1"/>
  <c r="C6368" i="2"/>
  <c r="D6368" i="2" s="1"/>
  <c r="C6388" i="2"/>
  <c r="D6388" i="2" s="1"/>
  <c r="C6566" i="2"/>
  <c r="D6566" i="2" s="1"/>
  <c r="C2847" i="2"/>
  <c r="D2847" i="2" s="1"/>
  <c r="C2893" i="2"/>
  <c r="D2893" i="2" s="1"/>
  <c r="C3060" i="2"/>
  <c r="D3060" i="2" s="1"/>
  <c r="C3112" i="2"/>
  <c r="D3112" i="2" s="1"/>
  <c r="C3146" i="2"/>
  <c r="D3146" i="2" s="1"/>
  <c r="C3175" i="2"/>
  <c r="D3175" i="2" s="1"/>
  <c r="C3205" i="2"/>
  <c r="D3205" i="2" s="1"/>
  <c r="C3234" i="2"/>
  <c r="D3234" i="2" s="1"/>
  <c r="C3258" i="2"/>
  <c r="D3258" i="2" s="1"/>
  <c r="C3288" i="2"/>
  <c r="D3288" i="2" s="1"/>
  <c r="C3313" i="2"/>
  <c r="D3313" i="2" s="1"/>
  <c r="C3335" i="2"/>
  <c r="D3335" i="2" s="1"/>
  <c r="C3356" i="2"/>
  <c r="D3356" i="2" s="1"/>
  <c r="C3376" i="2"/>
  <c r="D3376" i="2" s="1"/>
  <c r="C3392" i="2"/>
  <c r="D3392" i="2" s="1"/>
  <c r="C3409" i="2"/>
  <c r="D3409" i="2" s="1"/>
  <c r="C3426" i="2"/>
  <c r="D3426" i="2" s="1"/>
  <c r="C3442" i="2"/>
  <c r="D3442" i="2" s="1"/>
  <c r="C3461" i="2"/>
  <c r="D3461" i="2" s="1"/>
  <c r="C3477" i="2"/>
  <c r="D3477" i="2" s="1"/>
  <c r="C3495" i="2"/>
  <c r="D3495" i="2" s="1"/>
  <c r="C3512" i="2"/>
  <c r="D3512" i="2" s="1"/>
  <c r="C3528" i="2"/>
  <c r="D3528" i="2" s="1"/>
  <c r="C3545" i="2"/>
  <c r="D3545" i="2" s="1"/>
  <c r="C3557" i="2"/>
  <c r="D3557" i="2" s="1"/>
  <c r="C3570" i="2"/>
  <c r="D3570" i="2" s="1"/>
  <c r="C3583" i="2"/>
  <c r="D3583" i="2" s="1"/>
  <c r="C3595" i="2"/>
  <c r="D3595" i="2" s="1"/>
  <c r="C3609" i="2"/>
  <c r="D3609" i="2" s="1"/>
  <c r="C3621" i="2"/>
  <c r="D3621" i="2" s="1"/>
  <c r="C3634" i="2"/>
  <c r="D3634" i="2" s="1"/>
  <c r="C3647" i="2"/>
  <c r="D3647" i="2" s="1"/>
  <c r="C3659" i="2"/>
  <c r="D3659" i="2" s="1"/>
  <c r="C3673" i="2"/>
  <c r="D3673" i="2" s="1"/>
  <c r="C3685" i="2"/>
  <c r="D3685" i="2" s="1"/>
  <c r="C3698" i="2"/>
  <c r="D3698" i="2" s="1"/>
  <c r="C3711" i="2"/>
  <c r="D3711" i="2" s="1"/>
  <c r="C3723" i="2"/>
  <c r="D3723" i="2" s="1"/>
  <c r="C3737" i="2"/>
  <c r="D3737" i="2" s="1"/>
  <c r="C3749" i="2"/>
  <c r="D3749" i="2" s="1"/>
  <c r="C3762" i="2"/>
  <c r="D3762" i="2" s="1"/>
  <c r="C3775" i="2"/>
  <c r="D3775" i="2" s="1"/>
  <c r="C3787" i="2"/>
  <c r="D3787" i="2" s="1"/>
  <c r="C3801" i="2"/>
  <c r="D3801" i="2" s="1"/>
  <c r="C3813" i="2"/>
  <c r="D3813" i="2" s="1"/>
  <c r="C3823" i="2"/>
  <c r="D3823" i="2" s="1"/>
  <c r="C3851" i="2"/>
  <c r="D3851" i="2" s="1"/>
  <c r="C3862" i="2"/>
  <c r="D3862" i="2" s="1"/>
  <c r="C3873" i="2"/>
  <c r="D3873" i="2" s="1"/>
  <c r="C3883" i="2"/>
  <c r="D3883" i="2" s="1"/>
  <c r="C3894" i="2"/>
  <c r="D3894" i="2" s="1"/>
  <c r="C3905" i="2"/>
  <c r="D3905" i="2" s="1"/>
  <c r="C3915" i="2"/>
  <c r="D3915" i="2" s="1"/>
  <c r="C3924" i="2"/>
  <c r="D3924" i="2" s="1"/>
  <c r="C3932" i="2"/>
  <c r="D3932" i="2" s="1"/>
  <c r="C3940" i="2"/>
  <c r="D3940" i="2" s="1"/>
  <c r="C3948" i="2"/>
  <c r="D3948" i="2" s="1"/>
  <c r="C3956" i="2"/>
  <c r="D3956" i="2" s="1"/>
  <c r="C3964" i="2"/>
  <c r="D3964" i="2" s="1"/>
  <c r="C3972" i="2"/>
  <c r="D3972" i="2" s="1"/>
  <c r="C3980" i="2"/>
  <c r="D3980" i="2" s="1"/>
  <c r="C3988" i="2"/>
  <c r="D3988" i="2" s="1"/>
  <c r="C3996" i="2"/>
  <c r="D3996" i="2" s="1"/>
  <c r="C4004" i="2"/>
  <c r="D4004" i="2" s="1"/>
  <c r="C4012" i="2"/>
  <c r="D4012" i="2" s="1"/>
  <c r="C5555" i="2"/>
  <c r="D5555" i="2" s="1"/>
  <c r="C6309" i="2"/>
  <c r="D6309" i="2" s="1"/>
  <c r="C6322" i="2"/>
  <c r="D6322" i="2" s="1"/>
  <c r="C6329" i="2"/>
  <c r="D6329" i="2" s="1"/>
  <c r="C6337" i="2"/>
  <c r="D6337" i="2" s="1"/>
  <c r="C6344" i="2"/>
  <c r="D6344" i="2" s="1"/>
  <c r="C6350" i="2"/>
  <c r="D6350" i="2" s="1"/>
  <c r="C6355" i="2"/>
  <c r="D6355" i="2" s="1"/>
  <c r="C6362" i="2"/>
  <c r="D6362" i="2" s="1"/>
  <c r="C6369" i="2"/>
  <c r="D6369" i="2" s="1"/>
  <c r="C6381" i="2"/>
  <c r="D6381" i="2" s="1"/>
  <c r="C6389" i="2"/>
  <c r="D6389" i="2" s="1"/>
  <c r="C2927" i="2"/>
  <c r="D2927" i="2" s="1"/>
  <c r="C3072" i="2"/>
  <c r="D3072" i="2" s="1"/>
  <c r="C3113" i="2"/>
  <c r="D3113" i="2" s="1"/>
  <c r="C3151" i="2"/>
  <c r="D3151" i="2" s="1"/>
  <c r="C3181" i="2"/>
  <c r="D3181" i="2" s="1"/>
  <c r="C3207" i="2"/>
  <c r="D3207" i="2" s="1"/>
  <c r="C3237" i="2"/>
  <c r="D3237" i="2" s="1"/>
  <c r="C3260" i="2"/>
  <c r="D3260" i="2" s="1"/>
  <c r="C3290" i="2"/>
  <c r="D3290" i="2" s="1"/>
  <c r="C3317" i="2"/>
  <c r="D3317" i="2" s="1"/>
  <c r="C3338" i="2"/>
  <c r="D3338" i="2" s="1"/>
  <c r="C3360" i="2"/>
  <c r="D3360" i="2" s="1"/>
  <c r="C3377" i="2"/>
  <c r="D3377" i="2" s="1"/>
  <c r="C3394" i="2"/>
  <c r="D3394" i="2" s="1"/>
  <c r="C3410" i="2"/>
  <c r="D3410" i="2" s="1"/>
  <c r="C3429" i="2"/>
  <c r="D3429" i="2" s="1"/>
  <c r="C3445" i="2"/>
  <c r="D3445" i="2" s="1"/>
  <c r="C3463" i="2"/>
  <c r="D3463" i="2" s="1"/>
  <c r="C3480" i="2"/>
  <c r="D3480" i="2" s="1"/>
  <c r="C3496" i="2"/>
  <c r="D3496" i="2" s="1"/>
  <c r="C3514" i="2"/>
  <c r="D3514" i="2" s="1"/>
  <c r="C3530" i="2"/>
  <c r="D3530" i="2" s="1"/>
  <c r="C3546" i="2"/>
  <c r="D3546" i="2" s="1"/>
  <c r="C3559" i="2"/>
  <c r="D3559" i="2" s="1"/>
  <c r="C3571" i="2"/>
  <c r="D3571" i="2" s="1"/>
  <c r="C3585" i="2"/>
  <c r="D3585" i="2" s="1"/>
  <c r="C3597" i="2"/>
  <c r="D3597" i="2" s="1"/>
  <c r="C3610" i="2"/>
  <c r="D3610" i="2" s="1"/>
  <c r="C3623" i="2"/>
  <c r="D3623" i="2" s="1"/>
  <c r="C3635" i="2"/>
  <c r="D3635" i="2" s="1"/>
  <c r="C3649" i="2"/>
  <c r="D3649" i="2" s="1"/>
  <c r="C3661" i="2"/>
  <c r="D3661" i="2" s="1"/>
  <c r="C3674" i="2"/>
  <c r="D3674" i="2" s="1"/>
  <c r="C3687" i="2"/>
  <c r="D3687" i="2" s="1"/>
  <c r="C3699" i="2"/>
  <c r="D3699" i="2" s="1"/>
  <c r="C3713" i="2"/>
  <c r="D3713" i="2" s="1"/>
  <c r="C3725" i="2"/>
  <c r="D3725" i="2" s="1"/>
  <c r="C3738" i="2"/>
  <c r="D3738" i="2" s="1"/>
  <c r="C3751" i="2"/>
  <c r="D3751" i="2" s="1"/>
  <c r="C3763" i="2"/>
  <c r="D3763" i="2" s="1"/>
  <c r="C3777" i="2"/>
  <c r="D3777" i="2" s="1"/>
  <c r="C3789" i="2"/>
  <c r="D3789" i="2" s="1"/>
  <c r="C3802" i="2"/>
  <c r="D3802" i="2" s="1"/>
  <c r="C3814" i="2"/>
  <c r="D3814" i="2" s="1"/>
  <c r="C3825" i="2"/>
  <c r="D3825" i="2" s="1"/>
  <c r="C3853" i="2"/>
  <c r="D3853" i="2" s="1"/>
  <c r="C3863" i="2"/>
  <c r="D3863" i="2" s="1"/>
  <c r="C3874" i="2"/>
  <c r="D3874" i="2" s="1"/>
  <c r="C3885" i="2"/>
  <c r="D3885" i="2" s="1"/>
  <c r="C3895" i="2"/>
  <c r="D3895" i="2" s="1"/>
  <c r="C3906" i="2"/>
  <c r="D3906" i="2" s="1"/>
  <c r="C3917" i="2"/>
  <c r="D3917" i="2" s="1"/>
  <c r="C3925" i="2"/>
  <c r="D3925" i="2" s="1"/>
  <c r="C3933" i="2"/>
  <c r="D3933" i="2" s="1"/>
  <c r="C3941" i="2"/>
  <c r="D3941" i="2" s="1"/>
  <c r="C3949" i="2"/>
  <c r="D3949" i="2" s="1"/>
  <c r="C3957" i="2"/>
  <c r="D3957" i="2" s="1"/>
  <c r="C3965" i="2"/>
  <c r="D3965" i="2" s="1"/>
  <c r="C3973" i="2"/>
  <c r="D3973" i="2" s="1"/>
  <c r="C3981" i="2"/>
  <c r="D3981" i="2" s="1"/>
  <c r="C3989" i="2"/>
  <c r="D3989" i="2" s="1"/>
  <c r="C3997" i="2"/>
  <c r="D3997" i="2" s="1"/>
  <c r="C4005" i="2"/>
  <c r="D4005" i="2" s="1"/>
  <c r="C4013" i="2"/>
  <c r="D4013" i="2" s="1"/>
  <c r="C6310" i="2"/>
  <c r="D6310" i="2" s="1"/>
  <c r="C6317" i="2"/>
  <c r="D6317" i="2" s="1"/>
  <c r="C6323" i="2"/>
  <c r="D6323" i="2" s="1"/>
  <c r="C6330" i="2"/>
  <c r="D6330" i="2" s="1"/>
  <c r="C6338" i="2"/>
  <c r="D6338" i="2" s="1"/>
  <c r="C6345" i="2"/>
  <c r="D6345" i="2" s="1"/>
  <c r="C6356" i="2"/>
  <c r="D6356" i="2" s="1"/>
  <c r="C6363" i="2"/>
  <c r="D6363" i="2" s="1"/>
  <c r="C6370" i="2"/>
  <c r="D6370" i="2" s="1"/>
  <c r="C6376" i="2"/>
  <c r="D6376" i="2" s="1"/>
  <c r="C6382" i="2"/>
  <c r="D6382" i="2" s="1"/>
  <c r="C6390" i="2"/>
  <c r="D6390" i="2" s="1"/>
  <c r="C2960" i="2"/>
  <c r="D2960" i="2" s="1"/>
  <c r="C3079" i="2"/>
  <c r="D3079" i="2" s="1"/>
  <c r="C3121" i="2"/>
  <c r="D3121" i="2" s="1"/>
  <c r="C3152" i="2"/>
  <c r="D3152" i="2" s="1"/>
  <c r="C3184" i="2"/>
  <c r="D3184" i="2" s="1"/>
  <c r="C3213" i="2"/>
  <c r="D3213" i="2" s="1"/>
  <c r="C3239" i="2"/>
  <c r="D3239" i="2" s="1"/>
  <c r="C3266" i="2"/>
  <c r="D3266" i="2" s="1"/>
  <c r="C3292" i="2"/>
  <c r="D3292" i="2" s="1"/>
  <c r="C3320" i="2"/>
  <c r="D3320" i="2" s="1"/>
  <c r="C3341" i="2"/>
  <c r="D3341" i="2" s="1"/>
  <c r="C3362" i="2"/>
  <c r="D3362" i="2" s="1"/>
  <c r="C3378" i="2"/>
  <c r="D3378" i="2" s="1"/>
  <c r="C3397" i="2"/>
  <c r="D3397" i="2" s="1"/>
  <c r="C3413" i="2"/>
  <c r="D3413" i="2" s="1"/>
  <c r="C3431" i="2"/>
  <c r="D3431" i="2" s="1"/>
  <c r="C3448" i="2"/>
  <c r="D3448" i="2" s="1"/>
  <c r="C3464" i="2"/>
  <c r="D3464" i="2" s="1"/>
  <c r="C3482" i="2"/>
  <c r="D3482" i="2" s="1"/>
  <c r="C3498" i="2"/>
  <c r="D3498" i="2" s="1"/>
  <c r="C3516" i="2"/>
  <c r="D3516" i="2" s="1"/>
  <c r="C3533" i="2"/>
  <c r="D3533" i="2" s="1"/>
  <c r="C3547" i="2"/>
  <c r="D3547" i="2" s="1"/>
  <c r="C3561" i="2"/>
  <c r="D3561" i="2" s="1"/>
  <c r="C3573" i="2"/>
  <c r="D3573" i="2" s="1"/>
  <c r="C3586" i="2"/>
  <c r="D3586" i="2" s="1"/>
  <c r="C3599" i="2"/>
  <c r="D3599" i="2" s="1"/>
  <c r="C3611" i="2"/>
  <c r="D3611" i="2" s="1"/>
  <c r="C3625" i="2"/>
  <c r="D3625" i="2" s="1"/>
  <c r="C3637" i="2"/>
  <c r="D3637" i="2" s="1"/>
  <c r="C3650" i="2"/>
  <c r="D3650" i="2" s="1"/>
  <c r="C3663" i="2"/>
  <c r="D3663" i="2" s="1"/>
  <c r="C3675" i="2"/>
  <c r="D3675" i="2" s="1"/>
  <c r="C3689" i="2"/>
  <c r="D3689" i="2" s="1"/>
  <c r="C3701" i="2"/>
  <c r="D3701" i="2" s="1"/>
  <c r="C3714" i="2"/>
  <c r="D3714" i="2" s="1"/>
  <c r="C3727" i="2"/>
  <c r="D3727" i="2" s="1"/>
  <c r="C3739" i="2"/>
  <c r="D3739" i="2" s="1"/>
  <c r="C3753" i="2"/>
  <c r="D3753" i="2" s="1"/>
  <c r="C3765" i="2"/>
  <c r="D3765" i="2" s="1"/>
  <c r="C3778" i="2"/>
  <c r="D3778" i="2" s="1"/>
  <c r="C3791" i="2"/>
  <c r="D3791" i="2" s="1"/>
  <c r="C3803" i="2"/>
  <c r="D3803" i="2" s="1"/>
  <c r="C3815" i="2"/>
  <c r="D3815" i="2" s="1"/>
  <c r="C3826" i="2"/>
  <c r="D3826" i="2" s="1"/>
  <c r="C3854" i="2"/>
  <c r="D3854" i="2" s="1"/>
  <c r="C3865" i="2"/>
  <c r="D3865" i="2" s="1"/>
  <c r="C3875" i="2"/>
  <c r="D3875" i="2" s="1"/>
  <c r="C3886" i="2"/>
  <c r="D3886" i="2" s="1"/>
  <c r="C3897" i="2"/>
  <c r="D3897" i="2" s="1"/>
  <c r="C3907" i="2"/>
  <c r="D3907" i="2" s="1"/>
  <c r="C3918" i="2"/>
  <c r="D3918" i="2" s="1"/>
  <c r="C3926" i="2"/>
  <c r="D3926" i="2" s="1"/>
  <c r="C3934" i="2"/>
  <c r="D3934" i="2" s="1"/>
  <c r="C3942" i="2"/>
  <c r="D3942" i="2" s="1"/>
  <c r="C3950" i="2"/>
  <c r="D3950" i="2" s="1"/>
  <c r="C3958" i="2"/>
  <c r="D3958" i="2" s="1"/>
  <c r="C3966" i="2"/>
  <c r="D3966" i="2" s="1"/>
  <c r="C3974" i="2"/>
  <c r="D3974" i="2" s="1"/>
  <c r="C3982" i="2"/>
  <c r="D3982" i="2" s="1"/>
  <c r="C3990" i="2"/>
  <c r="D3990" i="2" s="1"/>
  <c r="C3998" i="2"/>
  <c r="D3998" i="2" s="1"/>
  <c r="C4006" i="2"/>
  <c r="D4006" i="2" s="1"/>
  <c r="C4014" i="2"/>
  <c r="D4014" i="2" s="1"/>
  <c r="C6311" i="2"/>
  <c r="D6311" i="2" s="1"/>
  <c r="C6318" i="2"/>
  <c r="D6318" i="2" s="1"/>
  <c r="C6324" i="2"/>
  <c r="D6324" i="2" s="1"/>
  <c r="C6331" i="2"/>
  <c r="D6331" i="2" s="1"/>
  <c r="C6339" i="2"/>
  <c r="D6339" i="2" s="1"/>
  <c r="C6346" i="2"/>
  <c r="D6346" i="2" s="1"/>
  <c r="C6357" i="2"/>
  <c r="D6357" i="2" s="1"/>
  <c r="C6371" i="2"/>
  <c r="D6371" i="2" s="1"/>
  <c r="C6377" i="2"/>
  <c r="D6377" i="2" s="1"/>
  <c r="C6383" i="2"/>
  <c r="D6383" i="2" s="1"/>
  <c r="C6391" i="2"/>
  <c r="D6391" i="2" s="1"/>
  <c r="C6564" i="2"/>
  <c r="D6564" i="2" s="1"/>
  <c r="C6570" i="2"/>
  <c r="D6570" i="2" s="1"/>
  <c r="C6574" i="2"/>
  <c r="D6574" i="2" s="1"/>
  <c r="C3245" i="2"/>
  <c r="D3245" i="2" s="1"/>
  <c r="C3399" i="2"/>
  <c r="D3399" i="2" s="1"/>
  <c r="C3536" i="2"/>
  <c r="D3536" i="2" s="1"/>
  <c r="C3639" i="2"/>
  <c r="D3639" i="2" s="1"/>
  <c r="C3741" i="2"/>
  <c r="D3741" i="2" s="1"/>
  <c r="C3866" i="2"/>
  <c r="D3866" i="2" s="1"/>
  <c r="C3943" i="2"/>
  <c r="D3943" i="2" s="1"/>
  <c r="C4007" i="2"/>
  <c r="D4007" i="2" s="1"/>
  <c r="C6347" i="2"/>
  <c r="D6347" i="2" s="1"/>
  <c r="C6556" i="2"/>
  <c r="D6556" i="2" s="1"/>
  <c r="C6576" i="2"/>
  <c r="D6576" i="2" s="1"/>
  <c r="C6581" i="2"/>
  <c r="D6581" i="2" s="1"/>
  <c r="C3416" i="2"/>
  <c r="D3416" i="2" s="1"/>
  <c r="C3549" i="2"/>
  <c r="D3549" i="2" s="1"/>
  <c r="C3651" i="2"/>
  <c r="D3651" i="2" s="1"/>
  <c r="C3754" i="2"/>
  <c r="D3754" i="2" s="1"/>
  <c r="C3877" i="2"/>
  <c r="D3877" i="2" s="1"/>
  <c r="C3951" i="2"/>
  <c r="D3951" i="2" s="1"/>
  <c r="C4015" i="2"/>
  <c r="D4015" i="2" s="1"/>
  <c r="C6558" i="2"/>
  <c r="D6558" i="2" s="1"/>
  <c r="C6562" i="2"/>
  <c r="D6562" i="2" s="1"/>
  <c r="C6569" i="2"/>
  <c r="D6569" i="2" s="1"/>
  <c r="C6575" i="2"/>
  <c r="D6575" i="2" s="1"/>
  <c r="C6577" i="2"/>
  <c r="D6577" i="2" s="1"/>
  <c r="C6582" i="2"/>
  <c r="D6582" i="2" s="1"/>
  <c r="C6588" i="2"/>
  <c r="D6588" i="2" s="1"/>
  <c r="C3023" i="2"/>
  <c r="D3023" i="2" s="1"/>
  <c r="C3269" i="2"/>
  <c r="D3269" i="2" s="1"/>
  <c r="C3432" i="2"/>
  <c r="D3432" i="2" s="1"/>
  <c r="C3562" i="2"/>
  <c r="D3562" i="2" s="1"/>
  <c r="C3665" i="2"/>
  <c r="D3665" i="2" s="1"/>
  <c r="C3767" i="2"/>
  <c r="D3767" i="2" s="1"/>
  <c r="C3887" i="2"/>
  <c r="D3887" i="2" s="1"/>
  <c r="C3959" i="2"/>
  <c r="D3959" i="2" s="1"/>
  <c r="C6358" i="2"/>
  <c r="D6358" i="2" s="1"/>
  <c r="C6559" i="2"/>
  <c r="D6559" i="2" s="1"/>
  <c r="C6563" i="2"/>
  <c r="D6563" i="2" s="1"/>
  <c r="C6578" i="2"/>
  <c r="D6578" i="2" s="1"/>
  <c r="C6583" i="2"/>
  <c r="D6583" i="2" s="1"/>
  <c r="C6589" i="2"/>
  <c r="D6589" i="2" s="1"/>
  <c r="C3080" i="2"/>
  <c r="D3080" i="2" s="1"/>
  <c r="C3298" i="2"/>
  <c r="D3298" i="2" s="1"/>
  <c r="C3450" i="2"/>
  <c r="D3450" i="2" s="1"/>
  <c r="C3575" i="2"/>
  <c r="D3575" i="2" s="1"/>
  <c r="C3677" i="2"/>
  <c r="D3677" i="2" s="1"/>
  <c r="C3779" i="2"/>
  <c r="D3779" i="2" s="1"/>
  <c r="C3898" i="2"/>
  <c r="D3898" i="2" s="1"/>
  <c r="C3967" i="2"/>
  <c r="D3967" i="2" s="1"/>
  <c r="C6312" i="2"/>
  <c r="D6312" i="2" s="1"/>
  <c r="C6364" i="2"/>
  <c r="D6364" i="2" s="1"/>
  <c r="C6584" i="2"/>
  <c r="D6584" i="2" s="1"/>
  <c r="C6590" i="2"/>
  <c r="D6590" i="2" s="1"/>
  <c r="C3125" i="2"/>
  <c r="D3125" i="2" s="1"/>
  <c r="C3322" i="2"/>
  <c r="D3322" i="2" s="1"/>
  <c r="C3466" i="2"/>
  <c r="D3466" i="2" s="1"/>
  <c r="C3587" i="2"/>
  <c r="D3587" i="2" s="1"/>
  <c r="C3690" i="2"/>
  <c r="D3690" i="2" s="1"/>
  <c r="C3793" i="2"/>
  <c r="D3793" i="2" s="1"/>
  <c r="C3909" i="2"/>
  <c r="D3909" i="2" s="1"/>
  <c r="C3975" i="2"/>
  <c r="D3975" i="2" s="1"/>
  <c r="C6319" i="2"/>
  <c r="D6319" i="2" s="1"/>
  <c r="C6372" i="2"/>
  <c r="D6372" i="2" s="1"/>
  <c r="C6571" i="2"/>
  <c r="D6571" i="2" s="1"/>
  <c r="C6585" i="2"/>
  <c r="D6585" i="2" s="1"/>
  <c r="C3160" i="2"/>
  <c r="D3160" i="2" s="1"/>
  <c r="C3344" i="2"/>
  <c r="D3344" i="2" s="1"/>
  <c r="C3484" i="2"/>
  <c r="D3484" i="2" s="1"/>
  <c r="C3601" i="2"/>
  <c r="D3601" i="2" s="1"/>
  <c r="C3703" i="2"/>
  <c r="D3703" i="2" s="1"/>
  <c r="C3805" i="2"/>
  <c r="D3805" i="2" s="1"/>
  <c r="C3919" i="2"/>
  <c r="D3919" i="2" s="1"/>
  <c r="C3983" i="2"/>
  <c r="D3983" i="2" s="1"/>
  <c r="C6325" i="2"/>
  <c r="D6325" i="2" s="1"/>
  <c r="C6378" i="2"/>
  <c r="D6378" i="2" s="1"/>
  <c r="C6567" i="2"/>
  <c r="D6567" i="2" s="1"/>
  <c r="C6573" i="2"/>
  <c r="D6573" i="2" s="1"/>
  <c r="C6579" i="2"/>
  <c r="D6579" i="2" s="1"/>
  <c r="C6586" i="2"/>
  <c r="D6586" i="2" s="1"/>
  <c r="C3185" i="2"/>
  <c r="D3185" i="2" s="1"/>
  <c r="C3365" i="2"/>
  <c r="D3365" i="2" s="1"/>
  <c r="C3501" i="2"/>
  <c r="D3501" i="2" s="1"/>
  <c r="C3613" i="2"/>
  <c r="D3613" i="2" s="1"/>
  <c r="C3715" i="2"/>
  <c r="D3715" i="2" s="1"/>
  <c r="C3817" i="2"/>
  <c r="D3817" i="2" s="1"/>
  <c r="C3927" i="2"/>
  <c r="D3927" i="2" s="1"/>
  <c r="C3991" i="2"/>
  <c r="D3991" i="2" s="1"/>
  <c r="C5653" i="2"/>
  <c r="D5653" i="2" s="1"/>
  <c r="C6332" i="2"/>
  <c r="D6332" i="2" s="1"/>
  <c r="C6384" i="2"/>
  <c r="D6384" i="2" s="1"/>
  <c r="C6580" i="2"/>
  <c r="D6580" i="2" s="1"/>
  <c r="C6587" i="2"/>
  <c r="D6587" i="2" s="1"/>
  <c r="C3827" i="2"/>
  <c r="D3827" i="2" s="1"/>
  <c r="C3855" i="2"/>
  <c r="D3855" i="2" s="1"/>
  <c r="C3935" i="2"/>
  <c r="D3935" i="2" s="1"/>
  <c r="C3216" i="2"/>
  <c r="D3216" i="2" s="1"/>
  <c r="C3999" i="2"/>
  <c r="D3999" i="2" s="1"/>
  <c r="C6568" i="2"/>
  <c r="D6568" i="2" s="1"/>
  <c r="C6340" i="2"/>
  <c r="D6340" i="2" s="1"/>
  <c r="C3381" i="2"/>
  <c r="D3381" i="2" s="1"/>
  <c r="C3517" i="2"/>
  <c r="D3517" i="2" s="1"/>
  <c r="C3626" i="2"/>
  <c r="D3626" i="2" s="1"/>
  <c r="C3729" i="2"/>
  <c r="D3729" i="2" s="1"/>
  <c r="K23" i="7" l="1"/>
  <c r="L23" i="7" s="1"/>
  <c r="L52" i="7" s="1"/>
  <c r="D1416" i="2"/>
  <c r="J23" i="7"/>
  <c r="L53" i="7" l="1"/>
  <c r="L54" i="7" s="1"/>
  <c r="L55" i="7" l="1"/>
</calcChain>
</file>

<file path=xl/sharedStrings.xml><?xml version="1.0" encoding="utf-8"?>
<sst xmlns="http://schemas.openxmlformats.org/spreadsheetml/2006/main" count="33687" uniqueCount="10959">
  <si>
    <t>Code famille</t>
  </si>
  <si>
    <t>Libellé famille</t>
  </si>
  <si>
    <t>Remise à renseigner</t>
  </si>
  <si>
    <t>Remise appliquée</t>
  </si>
  <si>
    <t>Poids (kg)</t>
  </si>
  <si>
    <t>Code barre</t>
  </si>
  <si>
    <t>Code douane</t>
  </si>
  <si>
    <t>Conditionnement</t>
  </si>
  <si>
    <t>Nouveau produit</t>
  </si>
  <si>
    <t>Remise générale</t>
  </si>
  <si>
    <t>Nouveautés</t>
  </si>
  <si>
    <t>Tarif 2022</t>
  </si>
  <si>
    <t>Table vendeur</t>
  </si>
  <si>
    <t>Finat</t>
  </si>
  <si>
    <t>Klimaszewski</t>
  </si>
  <si>
    <t>Bourdut</t>
  </si>
  <si>
    <t>Plard</t>
  </si>
  <si>
    <t>Duprat</t>
  </si>
  <si>
    <t>Mauxion</t>
  </si>
  <si>
    <t>Gueugnon</t>
  </si>
  <si>
    <t>Duchartre</t>
  </si>
  <si>
    <t>Bourgeon</t>
  </si>
  <si>
    <t>Picard</t>
  </si>
  <si>
    <t>Leblanc</t>
  </si>
  <si>
    <t>Jehl</t>
  </si>
  <si>
    <t>Plantard</t>
  </si>
  <si>
    <t>Cosyn</t>
  </si>
  <si>
    <t>Bonamy</t>
  </si>
  <si>
    <t>Sylvain</t>
  </si>
  <si>
    <t>Jean-Claude</t>
  </si>
  <si>
    <t>Jérôme</t>
  </si>
  <si>
    <t>Lionel</t>
  </si>
  <si>
    <t>Jérémie</t>
  </si>
  <si>
    <t>Nicolas</t>
  </si>
  <si>
    <t>David</t>
  </si>
  <si>
    <t>Marc</t>
  </si>
  <si>
    <t>Romain</t>
  </si>
  <si>
    <t>Cyril</t>
  </si>
  <si>
    <t>Loïc</t>
  </si>
  <si>
    <t xml:space="preserve">Maximilien </t>
  </si>
  <si>
    <t>Sébastien</t>
  </si>
  <si>
    <t>Rudy</t>
  </si>
  <si>
    <t>Patrick</t>
  </si>
  <si>
    <t>06.14.47.92.27</t>
  </si>
  <si>
    <t>06.14.47.93.10</t>
  </si>
  <si>
    <t>06.16.24.72.33</t>
  </si>
  <si>
    <t>06.16.24.09.66</t>
  </si>
  <si>
    <t>06.21.51.37.19</t>
  </si>
  <si>
    <t>06.14.47.93.93</t>
  </si>
  <si>
    <t>06.16.04.41.11</t>
  </si>
  <si>
    <t>06.21.42.34.25</t>
  </si>
  <si>
    <t>06.29.12.11.72</t>
  </si>
  <si>
    <t>06.15.59.29.85</t>
  </si>
  <si>
    <t>06.14.47.92.48</t>
  </si>
  <si>
    <t>06.03.12.18.95</t>
  </si>
  <si>
    <t>06.22.91.51.24</t>
  </si>
  <si>
    <t>06.14.47.90.38</t>
  </si>
  <si>
    <t>06.03.99.45.88</t>
  </si>
  <si>
    <t>06.22.74.69.46</t>
  </si>
  <si>
    <t>sylvain-finat@sermes.fr</t>
  </si>
  <si>
    <t>jean-claude-klimaszewski@sermes.fr</t>
  </si>
  <si>
    <t>jérôme-bourdut@sermes.fr</t>
  </si>
  <si>
    <t>lionel-plard@sermes.fr</t>
  </si>
  <si>
    <t>jérémie-duprat@sermes.fr</t>
  </si>
  <si>
    <t>nicolas-mauxion@sermes.fr</t>
  </si>
  <si>
    <t>david-gueugnon@sermes.fr</t>
  </si>
  <si>
    <t>marc-cosyn@sermes.fr</t>
  </si>
  <si>
    <t>romain-duchartre@sermes.fr</t>
  </si>
  <si>
    <t>cyril-bourgeon@sermes.fr</t>
  </si>
  <si>
    <t>loïc-bonamy@sermes.fr</t>
  </si>
  <si>
    <t>nicolas-picard@sermes.fr</t>
  </si>
  <si>
    <t>patrick-leblanc@sermes.fr</t>
  </si>
  <si>
    <t>sébastien-jehl@sermes.fr</t>
  </si>
  <si>
    <t>rudy-plantard@sermes.fr</t>
  </si>
  <si>
    <t>Interrupteurs-sectionneurs O2 et inverseurs de sources O3</t>
  </si>
  <si>
    <t>Renseignez vos remises</t>
  </si>
  <si>
    <t>Consultez votre tarif</t>
  </si>
  <si>
    <t>Nouvelles conditions générales de vente</t>
  </si>
  <si>
    <t>Trouvez son représentant Sermes sur votre secteur</t>
  </si>
  <si>
    <t>Gamme d'éclairage ATEX SERMES LAMDEX</t>
  </si>
  <si>
    <t xml:space="preserve">Indiquez votre numéro de département </t>
  </si>
  <si>
    <t xml:space="preserve">en cas d'absence : </t>
  </si>
  <si>
    <t>appareillage@sermes.fr</t>
  </si>
  <si>
    <t xml:space="preserve">Plus d'informations : </t>
  </si>
  <si>
    <t>https://www.sermes.fr/appareillage-et-systemes</t>
  </si>
  <si>
    <t>Nom :</t>
  </si>
  <si>
    <t>Prénom :</t>
  </si>
  <si>
    <t>N° de téléphone portable :</t>
  </si>
  <si>
    <t>Mail :</t>
  </si>
  <si>
    <t>Code article</t>
  </si>
  <si>
    <t>Désignation</t>
  </si>
  <si>
    <t>Remise</t>
  </si>
  <si>
    <t>Prix net en Euros</t>
  </si>
  <si>
    <t>Unité de prix</t>
  </si>
  <si>
    <t>Adresse de facturation :</t>
  </si>
  <si>
    <t xml:space="preserve">Adresse de livraison : </t>
  </si>
  <si>
    <t>Date de la commande :</t>
  </si>
  <si>
    <t>Nom client :</t>
  </si>
  <si>
    <t>SERMES</t>
  </si>
  <si>
    <t>14, rue des frères Eberts</t>
  </si>
  <si>
    <t>67100 STRASBOURG</t>
  </si>
  <si>
    <t>Tél.</t>
  </si>
  <si>
    <t>Commande N° :</t>
  </si>
  <si>
    <t>Date de livraison souhaitée :</t>
  </si>
  <si>
    <t>Quant. unitaire souhaitée</t>
  </si>
  <si>
    <t>Prix Brut Unitaire H.T.</t>
  </si>
  <si>
    <t>Rem.</t>
  </si>
  <si>
    <t>Prix Net Unitaire H.T.</t>
  </si>
  <si>
    <t>Total H.T.</t>
  </si>
  <si>
    <t>TOTAL H.T.</t>
  </si>
  <si>
    <t>TVA</t>
  </si>
  <si>
    <t>TOTAL T.T.C.</t>
  </si>
  <si>
    <t>Signature :</t>
  </si>
  <si>
    <r>
      <t xml:space="preserve">Unité de
vente </t>
    </r>
    <r>
      <rPr>
        <sz val="10"/>
        <rFont val="Calibri"/>
        <family val="2"/>
        <scheme val="minor"/>
      </rPr>
      <t>(Lot de)</t>
    </r>
  </si>
  <si>
    <t>Retour Accueil</t>
  </si>
  <si>
    <t>Tarif SERMES electric systems</t>
  </si>
  <si>
    <t>Insertion logo et adresse ou suppression pour papier entête</t>
  </si>
  <si>
    <t>INVERSEUR DE SOURCE MOTORISE SERIE YL 4P 125A</t>
  </si>
  <si>
    <t>INVERSEUR DE SOURCE MOTOR. 230VAC SERIE YL 2P 63A</t>
  </si>
  <si>
    <t>INVERSEUR DE SOURCE MOTOR 230VAC SERIE YL 4P 160A</t>
  </si>
  <si>
    <t>INVERSEUR DE SOURCE MOTOR 230VAC  SERIE YL 2P 100A</t>
  </si>
  <si>
    <t>INVERSEUR DE SOURCE MOTOR 230VAC SERIE YL 2P 125A</t>
  </si>
  <si>
    <t>INVERSEUR DE SOURCE MOTOR 230VAC SERIE YL 4P 63A</t>
  </si>
  <si>
    <t>INVERSEUR DE SOURCE MOTOR 230VAC SERIE YL 100A 4P</t>
  </si>
  <si>
    <t>INVERSEUR DE SOURCE MOTOR 230VAC SERIE YL 4P 200A</t>
  </si>
  <si>
    <t>INVERSEUR DE SOURCE MOTOR 230VAC SERIE YL 4P 250A</t>
  </si>
  <si>
    <t>INTERRUPTEUR MOTORISE 3P 40A CDE 24VDC</t>
  </si>
  <si>
    <t>INVERSEUR DE SOURCE MOTOR 230VAC SERIE YL 2P 160A</t>
  </si>
  <si>
    <t>INVERSEUR DE SOURCE MOTOR 230VAC SERIE YL 2P 200A</t>
  </si>
  <si>
    <t>INVERSEUR DE SOURCE MOTOR 230VAC SERIE YL 2P 250A</t>
  </si>
  <si>
    <t>INVERSEUR DE SOURCE MOTOR 230VAC SERIE YL 3P 40A</t>
  </si>
  <si>
    <t>INVERSEUR DE SOURCE MOTOR 230VAC SERIE YL 3P 63A</t>
  </si>
  <si>
    <t>INVERSEUR DE SOURCE MOTOR 230VAC SERIE YL 3P 100A</t>
  </si>
  <si>
    <t>INVERSEUR DE SOURCE MOTOR 230VAC SERIE YL 3P 125A</t>
  </si>
  <si>
    <t>INVERSEUR DE SOURCE MOTOR 230VAC SERIE YL 3P 160A</t>
  </si>
  <si>
    <t>INVERSEUR DE SOURCE MOTOR 230VAC SERIE YL 3P 200A</t>
  </si>
  <si>
    <t>INVERSEUR DE SOURCE MOTOR 230VAC SERIE YL 3P 250A</t>
  </si>
  <si>
    <t>TETE BP PLAT METAL. NOIR</t>
  </si>
  <si>
    <t>TETE BP PLAT METAL. VERT</t>
  </si>
  <si>
    <t>TETE BP PLAT METAL. ROUGE</t>
  </si>
  <si>
    <t>TETE BP PLAT METAL. JAUNE</t>
  </si>
  <si>
    <t>TETE BP PLAT METAL. BLEU</t>
  </si>
  <si>
    <t>TETE BP PLAT METAL. BLANC</t>
  </si>
  <si>
    <t>TETE AT/U METAL. A IMPULSION   40MM ROUGE</t>
  </si>
  <si>
    <t>TETE AT/U METAL. POUSSER-TIRER   40MM ROUGE</t>
  </si>
  <si>
    <t>TETE AT/U METAL. POUSSER / TOURNER   40MM ROUGE</t>
  </si>
  <si>
    <t>TETE AT/U METAL.POUSSER/TOURNER INVIOL. 40MM ROUGE</t>
  </si>
  <si>
    <t>TETE BP METAL. PLAT MARQUE  O NOIR</t>
  </si>
  <si>
    <t>TETE BP METAL. PLAT MARQUE  O ROUGE</t>
  </si>
  <si>
    <t>TETE BP METAL. PLAT MARQUE  I VERT</t>
  </si>
  <si>
    <t>TETE BP METAL. PLAT MARQUE  I BLANC</t>
  </si>
  <si>
    <t>TETE BP METAL. PLAT MARQUE  II VERT</t>
  </si>
  <si>
    <t>TETE BP METAL. PLAT MARQUE  II BLANC</t>
  </si>
  <si>
    <t>TETE BP METAL. PLAT MARQUE  STOP NOIR</t>
  </si>
  <si>
    <t>TETE BP MET.PLAT (FLECHE DROITE-GAUCHE) NOIR</t>
  </si>
  <si>
    <t>TETE BP MET.PLAT (FLECHE MONTEE-DESCENTE) BLANC</t>
  </si>
  <si>
    <t>TETE BP MET.PLAT (FLECHE DROITE-GAUCHE) BLANC</t>
  </si>
  <si>
    <t>TETE BP MET.PLAT RESET BLEU</t>
  </si>
  <si>
    <t>CONTACT AUX. BP/I 1NO AVEC SUPPORT DE FIXATION</t>
  </si>
  <si>
    <t>CONTACT AUX. BP/I 1NF AVEC SUPPORT DE FIXATION</t>
  </si>
  <si>
    <t>CONTACT AUX. BP/I 1NO (VERT)</t>
  </si>
  <si>
    <t>CONTACT AUX. BP/I 1NF (ROUGE)</t>
  </si>
  <si>
    <t>SUPPORT DE FIXATION POUR CONTACTS AUX.BP/I</t>
  </si>
  <si>
    <t>TETE SELECTEUR COURT NOIR 2 POS.STABLES</t>
  </si>
  <si>
    <t>TETE SELECTEUR COURT NOIR 3 POS.STABLES</t>
  </si>
  <si>
    <t>TETE SELECTEUR LONG NOIR 2 POS.STABLES</t>
  </si>
  <si>
    <t>TETE SELECTEUR LONG NOIR 1 STAB.+ 1 INSTAB.</t>
  </si>
  <si>
    <t>TETE SELECTEUR LONG NOIR 3 POS.STABLES</t>
  </si>
  <si>
    <t>TETE SELECTEUR LONG NOIR 1 STAB.+ 2 INSTAB.</t>
  </si>
  <si>
    <t>TETE SELECTEUR LONG NOIR 2 STAB.+ 1 INSTAB.</t>
  </si>
  <si>
    <t>TETE SELECT.A CLE NOIR 2 POS.STAB.DONT 1 EXTR.</t>
  </si>
  <si>
    <t>TETE SELECT.A CLE NOIR 2 POS.STAB.DONT 2 EXTR.</t>
  </si>
  <si>
    <t>TETE SELECT.A CLE NOIR 1 STAB.EXTR.+ 1 INSTAB.</t>
  </si>
  <si>
    <t>TETE SELECT.A CLE NOIR 3 POS.STAB.DONT 1 EXTR.C</t>
  </si>
  <si>
    <t>TETE SELECT.A CLE NOIR 3 POS.STAB.DONT 3 EXTR.</t>
  </si>
  <si>
    <t>TETE BP LUMINEUX PLAT VERT</t>
  </si>
  <si>
    <t>TETE BP LUMINEUX PLAT ROUGE</t>
  </si>
  <si>
    <t>TETE BP LUMINEUX PLAT JAUNE</t>
  </si>
  <si>
    <t>TETE BP LUMINEUX PLAT BLEU</t>
  </si>
  <si>
    <t>TETE BP LUMINEUX PLAT TRANSPARENT</t>
  </si>
  <si>
    <t>TETE AT/U LUM. A ACCROCHAGE POUS-TIRER 400MM ROUGE</t>
  </si>
  <si>
    <t>TETE SELECTEUR  LUMINEUX 2 POS. FIXES VERT</t>
  </si>
  <si>
    <t>TETE SELECTEUR  LUMINEUX 3 POSITIONS FIXES VERT</t>
  </si>
  <si>
    <t>TETE POUR VOYANT VERT</t>
  </si>
  <si>
    <t>TETE POUR VOYANT ROUGE</t>
  </si>
  <si>
    <t>TETE POUR VOYANT JAUNE</t>
  </si>
  <si>
    <t>TETE POUR VOYANT BLEU</t>
  </si>
  <si>
    <t>TETE POUR VOYANT TRANSPARENT</t>
  </si>
  <si>
    <t>TETE POUR VOYANT BLANC</t>
  </si>
  <si>
    <t>DOUILLE POUR VOYANT &lt;=415V AVEC SUPPORT DE FIX.</t>
  </si>
  <si>
    <t>DOUILLE POUR VOYANT &lt;=415V SANS SUPPORT DE FIX.</t>
  </si>
  <si>
    <t>DOUILLE ET AMPOULE LED VERT 18-30VAC/DC S. SUPPORT</t>
  </si>
  <si>
    <t>DOUILLE ET AMPOULE LED ROUGE 18-30VAC/DC S SUPPORT</t>
  </si>
  <si>
    <t>DOUILLE ET AMPOULE LED JAUNE 18-30VAC/DC S.SUPPORT</t>
  </si>
  <si>
    <t>DOUILLE ET AMPOULE LED BLEU 18-30VAC/DC S. SUPPORT</t>
  </si>
  <si>
    <t>DOUILLE ET AMPOULE LED BLANC 18-30VAC/DC S.SUPPORT</t>
  </si>
  <si>
    <t>DOUILLE ET AMPOULE LED VERT 187-265VAC/DC S. SUP.</t>
  </si>
  <si>
    <t>DOUILLE ET AMPOULE LED ROUGE 187-265VAC/DC S. SUP.</t>
  </si>
  <si>
    <t>DOUILLE ET AMPOULE LED JAUNE 187-265VAC/DC S. SUP.</t>
  </si>
  <si>
    <t>DOUILLE ET AMPOULE LED BLEU 187-265VAC/DC S. SUP.</t>
  </si>
  <si>
    <t>DOUILLE ET AMPOULE LED BLANC 187-265VAC/DC S. SUP.</t>
  </si>
  <si>
    <t>ELEMENT PORTE LAMPE AVEC TRANSFO INTEGRE 400/24VAC</t>
  </si>
  <si>
    <t>PORTE-ETIQUETTE (POUR ETIQ.ADHESIVES 8 LM2TA....)</t>
  </si>
  <si>
    <t>PORTE-ETIQUETTE (POUR ETIQUETTE CARTONNEE OU ALU)</t>
  </si>
  <si>
    <t>ETIQUETTE NEUTRE (POUR PORTE ETIQ.8 LM2TAU105)</t>
  </si>
  <si>
    <t>VERRE DE PROTECTION POUR ETIQUETTE CARTONNEE</t>
  </si>
  <si>
    <t>BOUCHON FILETE POUR ORIFICES NON UTILISES</t>
  </si>
  <si>
    <t>PROT.IP20 DU RACCORD.DOUILLE VOYANT MONOBLOC</t>
  </si>
  <si>
    <t>ETIQUETTE BP AT/U (EMERGENCY / STOP) DIAM.60MM</t>
  </si>
  <si>
    <t>ETIQUETTE ADHESIVE VIERGE POUR 8 LM2T AU100</t>
  </si>
  <si>
    <t>ETIQUETTE SELECTEUR  O-I  POUR 8 LM2T AU100</t>
  </si>
  <si>
    <t>ETIQUETTE SELECTEUR   I-II  POUR 8 LM2T AU100</t>
  </si>
  <si>
    <t>ETIQUETTE SELECTEUR   I-O-II  POUR 8 LM2T AU100</t>
  </si>
  <si>
    <t>ETIQUETTE MARCHE  POUR 8 LM2T AU100</t>
  </si>
  <si>
    <t>ETIQUETTE MAN-0-AUTO POUR 8 LM2T AU100</t>
  </si>
  <si>
    <t>ETIQUETTE AUTO-0-MAN  POUR 8 LM2T AU100</t>
  </si>
  <si>
    <t>DISQUE ARRET URGENCE DIAM 60 POUR SERIE 8LM</t>
  </si>
  <si>
    <t>ETIQUETTE BP AT/U (EMERGENCY / STOP) DIAM.90MM</t>
  </si>
  <si>
    <t>BOITIER EN ABS 1 TROU A COUVERCLE JAUNE</t>
  </si>
  <si>
    <t>BOITIER EN ABS 1 TROU A COUVERCLE GRIS</t>
  </si>
  <si>
    <t>BOITIER EN ABS 2 TROUS A COUVERCLE GRIS</t>
  </si>
  <si>
    <t>BOITIER EN ABS 3 TROUS A COUVERCLE GRIS</t>
  </si>
  <si>
    <t>BOITIER EN ABS 4 TROUS A COUVERCLE GRIS</t>
  </si>
  <si>
    <t>BOITIER EN ABS 5 TROUS A COUVERCLE GRIS</t>
  </si>
  <si>
    <t>BOITIER EN ABS 6 TROUS A COUVERCLE GRIS</t>
  </si>
  <si>
    <t>BOITIER AT/U COMPLET GRIS AVEC LPCB6344</t>
  </si>
  <si>
    <t>BOITIER EN ABS 2 TROUS A COUVERCLE JAUNE</t>
  </si>
  <si>
    <t>BOITIER AT/U COMPLET JAUNE AVEC LPCB6644</t>
  </si>
  <si>
    <t>BOITIER AT/U COMPLET JAUNE AVEC LPCB6344</t>
  </si>
  <si>
    <t>BOITIER MONTE LPZP1A5+LPCB105+LPXCB10+LPXCB01</t>
  </si>
  <si>
    <t>BALISE LUMINEUSE ROUGE FIXE OU CLIGNOT 24 A 230VAC</t>
  </si>
  <si>
    <t>BALISE LUMINEUSE ROUGE FIXE OU CLIGNOT 12-48VAC/DC</t>
  </si>
  <si>
    <t>SOCLE FIXATION POUR SUPPORT HORIZ PLASTIQUE NOIR</t>
  </si>
  <si>
    <t>MODULE LUMINEUX ORANGE SIGNALISATION FIXE</t>
  </si>
  <si>
    <t>MODULE LUMINEUX VERT SIGNALISATION FIXE</t>
  </si>
  <si>
    <t>MODULE LUMINEUX ROUGE SIGNALISATION FIXE</t>
  </si>
  <si>
    <t>MODULE LUMINEUX JAUNE SIGNALISATION FIXE</t>
  </si>
  <si>
    <t>MODULE LUMINEUX BLEU SIGNALISATION FIXE</t>
  </si>
  <si>
    <t>MODULE LUMINEUX BLANC SIGNALISATION FIXE</t>
  </si>
  <si>
    <t>MODULE DE RACCORDEMENT POUR TUBE PLASTIQUE NOIR</t>
  </si>
  <si>
    <t>MODULE DE RACCORDEMENT POUR TUBE METALLIQUE NOIR</t>
  </si>
  <si>
    <t>PIED MONTAGE A PLAT EMBASE METAL. NOIR</t>
  </si>
  <si>
    <t>PIED MONTAGE A PLAT EMBASE PLASTIQUE NOIR</t>
  </si>
  <si>
    <t>PIED MONTAGE MURAL SUPPORT METAL. NOIR</t>
  </si>
  <si>
    <t>PIED MONTAGE MURAL SUPPORT PLASTIQUE NOIR</t>
  </si>
  <si>
    <t>TUBE 100MM POUR BASE ALU ANODISE</t>
  </si>
  <si>
    <t>AMPOULE LED  VERTE  24VAC/DC BA15D</t>
  </si>
  <si>
    <t>AMPOULE LED  ROUGE  24VAC/DC BA15D</t>
  </si>
  <si>
    <t>AMPOULE LED  JAUNE  24VAC/DC BA15D</t>
  </si>
  <si>
    <t>AMPOULE LED  BLEU   24VAC/DC BA15D</t>
  </si>
  <si>
    <t>AMPOULE LED  BLANC  24VAC/DC BA15D</t>
  </si>
  <si>
    <t>AMPOULE LED  VERTE 240VAC/DC BA15D</t>
  </si>
  <si>
    <t>AMPOULE LED  ROUGE 240VAC/DC BA15D</t>
  </si>
  <si>
    <t>AMPOULE LED  JAUNE 240VAC/DC BA15D</t>
  </si>
  <si>
    <t>AMPOULE LED  BLANC 240VAC/DC BA15D</t>
  </si>
  <si>
    <t>CONTACTEUR 3P 25KW AC3 230V 50/60HZ</t>
  </si>
  <si>
    <t>CONTACTEUR 3P 25KW AC3 400V 50HZ</t>
  </si>
  <si>
    <t>CONTACTEUR 3P 33KW AC3 400V 50HZ</t>
  </si>
  <si>
    <t>CONTACTEUR 3P 45KW AC3 24V 50/60HZ</t>
  </si>
  <si>
    <t>CONTACTEUR 3P 45KW AC3 400V 50HZ</t>
  </si>
  <si>
    <t>CONTACTEUR 3P 50KW AC3 230V 50/60HZ</t>
  </si>
  <si>
    <t>CONTACTEUR 3P 50KW AC3 400V 50HZ</t>
  </si>
  <si>
    <t>CONTACTEUR 3P 58KW TYPE BF  AC3 400V 50HZ</t>
  </si>
  <si>
    <t>CONTACTEUR 3P 33KW AC3 220V 50/60HZ</t>
  </si>
  <si>
    <t>CONTACTEUR 3P 80KW AC3 220/240V CA/CC</t>
  </si>
  <si>
    <t>CONTACTEUR 3P 80KW AC3 380/415V CA/CC</t>
  </si>
  <si>
    <t>CONTACTEUR 3P 96KW AC3 220/240V CA/CC</t>
  </si>
  <si>
    <t>CONTACTEUR 3P 96KW AC3 380/415V CA/CC</t>
  </si>
  <si>
    <t>CONTACTEUR 3P 132KW AC3 220/240V CA/CC</t>
  </si>
  <si>
    <t>CONTACTEUR 3P 132KW AC3 380/415V CA/CC</t>
  </si>
  <si>
    <t>CONTACTEUR 3P 170KW AC3 220/240V CA/CC</t>
  </si>
  <si>
    <t>CONTACTEUR 3P 170KW AC3 380/415V CA/CC</t>
  </si>
  <si>
    <t>CONTACTEUR 3P 215KW AC3 220/240V CA/CC</t>
  </si>
  <si>
    <t>CONTACTEUR 3P 215KW AC3 380/415V CA/CC</t>
  </si>
  <si>
    <t>CONTACTEUR 3P 280KW AC3 220/240V CA/CC</t>
  </si>
  <si>
    <t>CONTACTEUR 3P 280KW AC3 380/415V CA/CC</t>
  </si>
  <si>
    <t>CONTACTEUR 3P 335KW AC3 220/240V CA/CC</t>
  </si>
  <si>
    <t>CONTACTEUR 3P 335KW AC3 380/415V CA/CC</t>
  </si>
  <si>
    <t>CONTACTEUR 3P 600KW AC1 220/240V CA/CC</t>
  </si>
  <si>
    <t>MINI CONTACTEURS 3P 4KW AC3+1NO RAC. FASTON 24VDC</t>
  </si>
  <si>
    <t>CONTACTEUR AUXILIAIRE 2NO+2NF 24VCC FASTON</t>
  </si>
  <si>
    <t>MINI CONTACTEUR 3P 2,2KW AC3 + 1NO 230V 50/60HZ</t>
  </si>
  <si>
    <t>MINI CONTACTEUR 3P 2,2KW AC3 + 1NO 400V 50/60HZ</t>
  </si>
  <si>
    <t>MINI CONTACTEUR 3P 2,2KW AC3 + 1NF 230V 50/60HZ</t>
  </si>
  <si>
    <t>MINI CONTACTEUR 3P 2,2KW AC3 + 1NF 400V 50/60HZ</t>
  </si>
  <si>
    <t>MINI CONTACTEUR 3P 4KW AC3 + 1NO 230V 50/60HZ</t>
  </si>
  <si>
    <t>MINI CONTACTEUR 3P 4KW AC3 + 1NO 400V 50/60HZ</t>
  </si>
  <si>
    <t>MINI CONTACTEUR 3P 4KW AC3 + 1NF 230V 50/60HZ</t>
  </si>
  <si>
    <t>MINI CONTACTEUR 3P 4KW AC3 + 1NF 400V 50/60HZ</t>
  </si>
  <si>
    <t>MINI CONTACTEUR 3P 5,7KW AC3 + 1NO 230V 50/60HZ</t>
  </si>
  <si>
    <t>MINI CONTACTEUR 3P 5,7KW AC3 + 1NO 400V 50/60HZ</t>
  </si>
  <si>
    <t>MINI CONTACTEUR 3P 5,7KW AC3 + 1NF 230V 50/60HZ</t>
  </si>
  <si>
    <t>MINI CONTACTEUR 3P 5,7KW AC3 + 1NF 400V 50/60HZ</t>
  </si>
  <si>
    <t>MINI CONTACTEURS INV.3P 4KW AC3 + 2NF 230V50/60HZ</t>
  </si>
  <si>
    <t>MINI CONTACTEUR 4P  14KW AC1  24V 50/60HZ ITH 20A</t>
  </si>
  <si>
    <t>MINI CONT 4P  14KW AC1  230V 50/60HZ ITH 20A</t>
  </si>
  <si>
    <t>MINI CONT 4P  14KW AC1  400V 50/60HZ ITH 20A</t>
  </si>
  <si>
    <t>CONTACTEUR AUXILIAIRE  4NO 24V 50/60HZ ITH 10A</t>
  </si>
  <si>
    <t>CONTACTEUR AUXILIAIRE  4NO 230V 50/60HZ ITH 10A</t>
  </si>
  <si>
    <t>CONTACTEUR AUXILIAIRE  4NO 400V 50/60HZ ITH 10A</t>
  </si>
  <si>
    <t>CONTACTEUR AUXIL.  3NO + 1NF 24V 50/60HZ ITH 10A</t>
  </si>
  <si>
    <t>CONTACTEUR AUXIL.  3NO + 1NF 230V 50/60HZ ITH 10A</t>
  </si>
  <si>
    <t>CONTACTEUR AUXIL.  3NO + 1NF 400V 50/60HZ ITH 10A</t>
  </si>
  <si>
    <t>CONTACTEUR AUXIL.  2NO + 2NF 230V 50/60HZ ITH 10A</t>
  </si>
  <si>
    <t>CONTACTEUR AUXIL.  2NO + 2NF 400V 50/60HZ ITH 10A</t>
  </si>
  <si>
    <t>CONTACTEUR AUXILIAIRE  4NO 24VCC ITH 10A</t>
  </si>
  <si>
    <t>CONTACTEUR AUXILIAIRE  3NO + 1NF 24VCC ITH 10A</t>
  </si>
  <si>
    <t>CONTACTEUR AUXILIAIRE  2NO + 2NF 24VCC ITH 10A</t>
  </si>
  <si>
    <t>CONTACTEUR AUX.   4NO 230V 50HZ ITH 10A</t>
  </si>
  <si>
    <t>CONTACTEUR AUX.   4NO 400V 50HZ ITH 10A</t>
  </si>
  <si>
    <t>CONTACTEUR AUX.   3NO+1NF 230V 50HZ ITH 10A</t>
  </si>
  <si>
    <t>CONTACTEUR AUX.   3NO+1NF 400V 50HZ ITH 10A</t>
  </si>
  <si>
    <t>CONTACTEUR AUX.   2NO+2NF 230V 50HZ ITH 10A</t>
  </si>
  <si>
    <t>CONTACTEUR AUX.   2NO+2NF 400V 50HZ ITH 10A</t>
  </si>
  <si>
    <t>CONTACTEUR AUX.   4NF 230V 50HZ ITH 10A</t>
  </si>
  <si>
    <t>CONTACTEUR AUX.   4NF 400V 50HZ ITH 10A</t>
  </si>
  <si>
    <t>CONTACTEUR 3P 4,2KW AC3 230V 50/60HZ + 1NF</t>
  </si>
  <si>
    <t>CONTACTEUR 3P 4,2KW AC3 400V 50/60HZ + 1NF</t>
  </si>
  <si>
    <t>CONTACTEUR 3P 4,2KW AC3 110V 50/60HZ + 1NO</t>
  </si>
  <si>
    <t>CONTACTEUR 3P 4,2KW AC3 230V 50/60HZ + 1NO</t>
  </si>
  <si>
    <t>CONTACTEUR 3P 4,2KW AC3 400V 50/60HZ + 1NO</t>
  </si>
  <si>
    <t>CONTACTEUR 3P 5,7KW AC3 230V 50/60HZ + 1NF</t>
  </si>
  <si>
    <t>CONTACTEUR 3P 5,7KW AC3 400V 50/60HZ + 1NF</t>
  </si>
  <si>
    <t>CONTACTEUR 3P 5,7KW AC3 230V 50/60HZ + 1NO</t>
  </si>
  <si>
    <t>CONTACTEUR 3P 5,7KW AC3 400V 50/60HZ + 1NO</t>
  </si>
  <si>
    <t>CONTACTEUR 3P 7,5KW AC3 230V 50/60HZ + 1NF</t>
  </si>
  <si>
    <t>CONTACTEUR 3P 7,5KW AC3 400V 50/60HZ + 1NF</t>
  </si>
  <si>
    <t>CONTACTEUR 3P 7,5KW AC3 230V 50/60HZ + 1NO</t>
  </si>
  <si>
    <t>CONTACTEUR 3P 7,5KW AC3 400V 50/60HZ + 1NO</t>
  </si>
  <si>
    <t>CONTACTEUR 3P 12,5KW AC3 230V 50/60HZ + 1NF</t>
  </si>
  <si>
    <t>CONTACTEUR 3P 12,5KW AC3 400V 50/60HZ + 1NF</t>
  </si>
  <si>
    <t>CONTACTEUR 3P 12,5KW AC3 230V 50/60HZ + 1NO</t>
  </si>
  <si>
    <t>CONTACTEUR 3P 12,5KW AC3 400V 50/60HZ + 1NO</t>
  </si>
  <si>
    <t>CONTACTEUR 3P 13KW AC3 230V 50/60HZ</t>
  </si>
  <si>
    <t>CONTACTEUR 3P 13KW AC3 400V 50/60HZ</t>
  </si>
  <si>
    <t>CONTACTEUR 3P 16KW AC3 230V 50/60HZ</t>
  </si>
  <si>
    <t>CONTACTEUR 3P 16KW AC3 400V 50/60HZ</t>
  </si>
  <si>
    <t>CONTACTEUR 3P 18,5KW AC3 230V 50/60HZ</t>
  </si>
  <si>
    <t>CONTACTEUR 3P 18,5KW AC3 400V 50/60HZ</t>
  </si>
  <si>
    <t>CONTACTEUR 4P 25A AC1 230V 50/60HZ</t>
  </si>
  <si>
    <t>CONTACTEUR 4P 25A AC1 400V 50/60HZ</t>
  </si>
  <si>
    <t>CONTACTEUR 4P 28A AC1 230V 50/60HZ</t>
  </si>
  <si>
    <t>CONTACTEUR 4P 28A AC1 400V 50/60HZ</t>
  </si>
  <si>
    <t>CONTACTEUR 4P 32A AC1 230V 50/60HZ</t>
  </si>
  <si>
    <t>CONTACTEUR 4P 45A AC1 230V 50/60HZ</t>
  </si>
  <si>
    <t>CONTACTEUR 4P 56A AC1 230V 50/60HZ</t>
  </si>
  <si>
    <t>CONTACTEUR 3P 4,2KW AC3 24VCC + 1NF</t>
  </si>
  <si>
    <t>CONTACTEUR 3P 4,2KW AC3 24VCC + 1NO</t>
  </si>
  <si>
    <t>CONTACTEUR 3P 5,7KW AC3 24VCC + 1NO</t>
  </si>
  <si>
    <t>CONTACTEUR 3P 5,7KW AC3 220VCC + 1NO</t>
  </si>
  <si>
    <t>CONTACTEUR 3P 7,5KW AC3 24VCC + 1NF</t>
  </si>
  <si>
    <t>CONTACTEUR 3P 7,5KW AC3 24VCC + 1NO</t>
  </si>
  <si>
    <t>CONTACTEUR 3P 12,5KW AC3 24VCC COURANT CONTINU</t>
  </si>
  <si>
    <t>CONTACTEUR 3P 13KW AC3 24VCC</t>
  </si>
  <si>
    <t>CONTACTEUR 3P 16KW AC3 24VCC COURANT CONTINU</t>
  </si>
  <si>
    <t>CONTACTEUR 4P 25A AC1 24VCC COURANT CONTINU</t>
  </si>
  <si>
    <t>CONTACTEUR 4P 45A AC1 220VCC COURANT CONTINU</t>
  </si>
  <si>
    <t>CONTACTEUR 4P 56A AC1 24VCC COURANT CONTINU</t>
  </si>
  <si>
    <t>CONTACTEUR 4P 2NO/2NF 45A AC1 220VCC</t>
  </si>
  <si>
    <t>DISJ. MOT. MAG.-THERM. CDE B.P. (100KA) 0.1-0.16A</t>
  </si>
  <si>
    <t>DISJ. MOT. MAG.-THERM. CDE B.P. (100KA) 0.16-0.25A</t>
  </si>
  <si>
    <t>DISJ. MOT. MAG.-THERM. CDE B.P. (100KA) 0.25-0.4A</t>
  </si>
  <si>
    <t>DISJ. MOT. MAG.-THERM. CDE B.P. (100KA) 0.4-0.63A</t>
  </si>
  <si>
    <t>DISJ. MOT. MAG.-THERM. CDE B.P. (100KA) 0.63-1.0A</t>
  </si>
  <si>
    <t>DISJ. MOT. MAG.-THERM. CDE B.P. (100KA) 1.0-1.6A</t>
  </si>
  <si>
    <t>DISJ. MOT. MAG.-THERM. CDE B.P. (100KA) 1.6-2.5</t>
  </si>
  <si>
    <t>DISJ. MOT. MAG.-THERM. CDE B.P. (100KA) 2.5-4</t>
  </si>
  <si>
    <t>DISJ. MOT. MAG.-THERM. CDE B.P. (100KA) 4-6.5A</t>
  </si>
  <si>
    <t>DISJ. MOT. MAG.-THERM. CDE B.P. (100KA) 6.3-10A</t>
  </si>
  <si>
    <t>DISJ. MOT. MAG.-THERM. CDE B.P. (25KA) 9-14A</t>
  </si>
  <si>
    <t>DISJ. MOT. MAG.-THERM. CDE B.P. (25KA) 13-18A</t>
  </si>
  <si>
    <t>DISJ. MOT. MAG.-THERM. CDE B.P. (15KA) 17-23A</t>
  </si>
  <si>
    <t>DISJ. MOT. MAG.-THERM. CDE B.P. (15KA) 20-25A</t>
  </si>
  <si>
    <t>DISJ. MOT. MAG.-THERM. CDE B.P. (10KA) 24-32A</t>
  </si>
  <si>
    <t>DISJ. MOT. MAG.-THERM. CDE B.P. (10KA) 30-40A</t>
  </si>
  <si>
    <t>DISJ. MOT. MAG.-THERM. CDE ROT. (100KA) 0.25-0.4A</t>
  </si>
  <si>
    <t>DISJ. MOT. MAG.-THERM. CDE ROT. (100KA) 0.63-1.0A</t>
  </si>
  <si>
    <t>DISJ. MOT. MAG.-THERM. CDE ROT. (100KA) 1.0-1.6A</t>
  </si>
  <si>
    <t>DISJ. MOT. MAG.-THERM. CDE ROT. (100KA) 1.6-2.5A</t>
  </si>
  <si>
    <t>DISJ. MOT. MAG.-THERM. CDE ROT. (100KA) 2.5-4A</t>
  </si>
  <si>
    <t>DISJ. MOT. MAG.-THERM. CDE ROT. (100KA) 4-6.5A</t>
  </si>
  <si>
    <t>DISJ. MOT. MAG.-THERM. CDE ROT. (100KA) 6.3-10A</t>
  </si>
  <si>
    <t>DISJ. MOT. MAG.-THERM. CDE ROT. (100KA) 9-14A</t>
  </si>
  <si>
    <t>DISJ. MOT. MAG.-THERM. CDE ROT. (100KA) 13-18A</t>
  </si>
  <si>
    <t>DISJ. MOT. MAG.-THERM. CDE ROT. (50KA) 17-23A</t>
  </si>
  <si>
    <t>DISJ. MOT. MAG.-THERM. CDE ROT. (50KA) 20-25A</t>
  </si>
  <si>
    <t>DISJ. MOT. MAG.-THERM. CDE ROT. (50KA) 24-32A</t>
  </si>
  <si>
    <t>DISJ. MOT. MAG.-THERM. CDE ROT. (20KA) 30-40A</t>
  </si>
  <si>
    <t>DISJ. MOT. MAG.-THERM. CDE ROT. (50KA) 34-50A</t>
  </si>
  <si>
    <t>DISJ. MOT. MAG.-THERM. CDE ROT. (50KA) 45-63A</t>
  </si>
  <si>
    <t>DISJ. MOT. MAG.-THERM. CDE ROT. (50KA) 55-75A</t>
  </si>
  <si>
    <t>DISJ. MOT. MAG.-THERM. CDE ROT. (50KA) 70-90A</t>
  </si>
  <si>
    <t>DISJ. MOT. MAG.-THERM. CDE ROT. (50KA) 80-100A</t>
  </si>
  <si>
    <t>BLOC CONTACT FRONTAL 2 CONTACTS FERMETURE</t>
  </si>
  <si>
    <t>BLOC CONTACT FRONTAL 1 NF +  1NO</t>
  </si>
  <si>
    <t>BLOC CONTACT LATERAL 2 CONTACTS FERMETURE</t>
  </si>
  <si>
    <t>BLOC CONTACT LATERAL 1 NF +  1NO</t>
  </si>
  <si>
    <t>BLOC CONTACT LATERAL 2 CONTACTS OUVERTURE</t>
  </si>
  <si>
    <t>CONTACT DE SIGNALISATION DEFAUT 1NO+1NF</t>
  </si>
  <si>
    <t>CONTACT DE SIGNALISATION DEFAUT MAGNETIQUE 1NO+1NF</t>
  </si>
  <si>
    <t>BOBINE DECLENCHEMENT MANQUE TENSION 110VAC</t>
  </si>
  <si>
    <t>BOBINE DECLENCHEMENT MANQUE TENSION 230VAC</t>
  </si>
  <si>
    <t>BOBINE DECLENCHEMENT MANQUE TENSION 400VAC</t>
  </si>
  <si>
    <t>BOB. DECL. MANQUE TENS. 230VAC CONTACT ACT. AVANCE</t>
  </si>
  <si>
    <t>BOB. DECL. MANQUE TENS. 400VAC CONTACT ACT. AVANCE</t>
  </si>
  <si>
    <t>BOBINE DECL. A EMISSION TENSION 230VAC</t>
  </si>
  <si>
    <t>BOBINE DECL. A EMISSION TENSION 400VAC</t>
  </si>
  <si>
    <t>POIGNE ROT. CADENAS. RGE JAU. RALL. AXE 200MM IP65</t>
  </si>
  <si>
    <t>POIGNE ROT. CADENAS. NOIR RALL. AXE 200MM IP66</t>
  </si>
  <si>
    <t>SUPPORT POUR RALLONGE AXE SUP. 145MM</t>
  </si>
  <si>
    <t>LIAISON RIGIDE SM1P ET CONTACTEUR BG</t>
  </si>
  <si>
    <t>LIAISON RIGIDE SM1P ET CONTACTEUR BF09 - 25A</t>
  </si>
  <si>
    <t>BOITIER SAILLIE LARG 80MM IP65 POUR SM1P</t>
  </si>
  <si>
    <t>BOITIER SAILLIE LARG 80MM IP65 PR SM1P AVEC B. AU</t>
  </si>
  <si>
    <t>BOITIER SAILLIE LARG 100MM IP65 POUR SM1P</t>
  </si>
  <si>
    <t>BOITIER SAILLIE LARG 100MM IP65 PR SM1P AVEC B. AU</t>
  </si>
  <si>
    <t>BOITIER ENCASTRE LARG. 87MM POUR SM1P</t>
  </si>
  <si>
    <t>BOIT. SAILLIE LG 100MM IP65 PR SM1R POIG. RGE/JAU</t>
  </si>
  <si>
    <t>BOUTON ARRET URGENCE IP65 POUR SM1 Z</t>
  </si>
  <si>
    <t>MEMBRANE PROTECTION IP65 POUR SM1 Z</t>
  </si>
  <si>
    <t>DISPOSITIF CADENASSAGE IP65 POUR SM1 Z</t>
  </si>
  <si>
    <t>CONTACT AUX. FRONTAL POUR. SM2R/SM3R 1NO+1NC</t>
  </si>
  <si>
    <t>CONTACT AUX LAT. POUR. SM2R/SM3R 1NO+1NC</t>
  </si>
  <si>
    <t>CONTACT AUX LAT. POUR SM2R/SM3R 1NO+1NC</t>
  </si>
  <si>
    <t>LAMPE DE SIGNALISATION LED VERT IP65 110 A 400VAC</t>
  </si>
  <si>
    <t>RELAIS INDUS DEBROCHABLE LED CDE MECA 4 INV 24VDC</t>
  </si>
  <si>
    <t>RELAIS INDUS DEBROCHABLE LED CDE MECA 4 INV 24VAC</t>
  </si>
  <si>
    <t>EMBASE POUR RELAIS INDUS. 4 INV. BORNES A VIS</t>
  </si>
  <si>
    <t>CONTACTEUR 3P 22KW AC3 230V 50/60HZ</t>
  </si>
  <si>
    <t>CONTACTEUR 3P 22KW AC3 230V AC/DC</t>
  </si>
  <si>
    <t>CONTACTEUR 4P 90A AC1 230V 50/60HZ</t>
  </si>
  <si>
    <t>CONTACTEUR 4P 90A AC1 400V 50/60HZ</t>
  </si>
  <si>
    <t>CONTACTEUR 3P 30KW 65A AC3 230V 50/60HZ</t>
  </si>
  <si>
    <t>CONTACTEUR 4P 100A AC1 230V 50/60HZ</t>
  </si>
  <si>
    <t>CONTACTEUR 3P 45KW AC3 230V 50/60HZ</t>
  </si>
  <si>
    <t>CONTACTEUR 4P 115A AC1 230V 50/60HZ</t>
  </si>
  <si>
    <t>VERROUIL. MECANIQUE LAT. POUR BF40/50/65/80A/E</t>
  </si>
  <si>
    <t>TEMPO ENCAST.48X48 MULTIF.0,05MN 10H 24-240VAC/DC</t>
  </si>
  <si>
    <t>VOYANT LUMINEUX VERT MONOBLOC A LED 12VAC/DC</t>
  </si>
  <si>
    <t>VOYANT LUMINEUX VERT MONOBLOC A LED 24VAC/DC</t>
  </si>
  <si>
    <t>VOYANT LUMINEUX ROUGE MONOBLOC A LED 24VAC/DC</t>
  </si>
  <si>
    <t>VOYANT LUMINEUX JAUNE MONOBLOC A LED 24VAC/DC</t>
  </si>
  <si>
    <t>VOYANT LUMINEUX BLEU  MONOBLOC A LED 24VAC/DC</t>
  </si>
  <si>
    <t>VOYANT LUMINEUX TRANSPAR. MONOBLOC A LED 24VAC/DC</t>
  </si>
  <si>
    <t>VOYANT LUMINEUX VERT MONOBLOC A LED 230VAC/DC</t>
  </si>
  <si>
    <t>VOYANT LUMINEUX ROUGE MONOBLOC A LED 230VAC/DC</t>
  </si>
  <si>
    <t>VOYANT LUMINEUX JAUNE MONOBLOC A LED 230VAC/DC</t>
  </si>
  <si>
    <t>VOYANT LUMINEUX BLEU  MONOBLOC A LED 230VAC/DC</t>
  </si>
  <si>
    <t>VOYANT LUMINEUX TRANSPAR. MONOBLOC A LED 230VAC/DC</t>
  </si>
  <si>
    <t>TETE BUZZER CONTINU OU INTERMITTENT 185-265VAC</t>
  </si>
  <si>
    <t>TETE BP AFFLEURANT PLASTIQUE NOIR DIAM.22MM</t>
  </si>
  <si>
    <t>TETE BP AFFLEURANT PLASTIQUE VERT  DIAM.22MM</t>
  </si>
  <si>
    <t>TETE BP AFFLEURANT PLASTIQUE ROUGE DIAM.22MM</t>
  </si>
  <si>
    <t>TETE BP AFFLEURANT PLAST. NOIR 0 DIAM.22MM</t>
  </si>
  <si>
    <t>TETE BP AFFLEURANT PLAST. ROUGE 0 DIAM.22MM</t>
  </si>
  <si>
    <t>TETE BP AFFLEURANT PLAST. VERT I DIAM.2</t>
  </si>
  <si>
    <t>TETE BP AFFLEURANT PLAST. BLANC I DIAM.22MM</t>
  </si>
  <si>
    <t>TETE BP AFFLEUR.PLAST.NOIR FLECHE HOR. DIAM.22MM</t>
  </si>
  <si>
    <t>TETE BP AFFLEUR.PLAST.BLANC FLECHE HOR. DIAM.22MM</t>
  </si>
  <si>
    <t>TETE BP AFFLEUR.PLAST.NOIR FLECHE VER. DIAM.22MM</t>
  </si>
  <si>
    <t>TETE BP AFFLEUR.PLAST.BLANC FLECHE VER. DIAM.22MM</t>
  </si>
  <si>
    <t>TETE BP AFFLEURANT PLAST.BLEU RESET DIAM.22MM</t>
  </si>
  <si>
    <t>TETE COUP POING PLAST.A IMPULSION   40MM ROUGE</t>
  </si>
  <si>
    <t>TETE COUP POING PLAST. POUSSER / TOURNER 40MM NOIR</t>
  </si>
  <si>
    <t>TETE COUP POING PLAST. POUSSER/TOURNER 40MM ROUGE</t>
  </si>
  <si>
    <t>TETE COUP POING PLAST. POUSSER/TOURNER 30MM ROUGE</t>
  </si>
  <si>
    <t>TETE AT/U PLAST. POUS./TOUR. 40MM ROUGE ISO13850</t>
  </si>
  <si>
    <t>TETE COUP POING PLAST. POUSSER / TIRER   40MM NOIR</t>
  </si>
  <si>
    <t>TETE AT/U PLAST. POUSSER/TIRER 40MM RGE ISO13850</t>
  </si>
  <si>
    <t>TETE AT/U PLAST. POUSSER/DEV.CLE 40MM RGE ISO13850</t>
  </si>
  <si>
    <t>TETE BP PLAT POUSSOIR BLEU LG TIGE 150MM</t>
  </si>
  <si>
    <t>2 BP PLATS NOIR/ROUGE</t>
  </si>
  <si>
    <t>2 BP PLATS VERT/ROUGE</t>
  </si>
  <si>
    <t>2 BP PLATS BLANC/NOIR</t>
  </si>
  <si>
    <t>2 BP PLATS VERT/ROUGE O - I</t>
  </si>
  <si>
    <t>TETE SELECT.PLAST. COURT NOIR 2 POS.STABLES</t>
  </si>
  <si>
    <t>TETE SELECT.PLAST. COURT NOIR 1 STAB.+ 1 INSTAB.</t>
  </si>
  <si>
    <t>TETE SELECT.PLAST. COURT NOIR 3 POS.STABLES</t>
  </si>
  <si>
    <t>TETE SELECT.PLAST. COURT NOIR 1 STAB.+ 2 INSTAB.</t>
  </si>
  <si>
    <t>TETE SELECT. PLAST. A CLE 2 POS. STABLES 0-1</t>
  </si>
  <si>
    <t>TETE SELECT.PLAST. A CLE 2 POS. STABLES  0-1</t>
  </si>
  <si>
    <t>TETE SELEC.PLAST.A CLE 2 POS. STABLES 0-1 CLE3131A</t>
  </si>
  <si>
    <t>TETE SELEC.PLAST.A CLE 2 POS. STABLES 0-1 CLE3433E</t>
  </si>
  <si>
    <t>TETE SELEC.PLAST.A CLE 2 POS. STABLES 0-1 CLE458A</t>
  </si>
  <si>
    <t>TETE SELECT.PLAST. A CLE NOIR 3 POS.STABLES 1-0-2</t>
  </si>
  <si>
    <t>TETE SELECT.PLAST. A CLE 1 STAB. + 1 INSTAB. D</t>
  </si>
  <si>
    <t>T.SELECT.PLAST. A CLE 1STAB. + 1INSTAB. D CLE3131A</t>
  </si>
  <si>
    <t>TETE SELECT.PLAST. A CLE 1 STAB. + 2 INSTAB.</t>
  </si>
  <si>
    <t>TETE BP PLAST. LUMINEUX PLAT VERT</t>
  </si>
  <si>
    <t>TETE BP PLAST. LUMINEUX PLAT ROUGE</t>
  </si>
  <si>
    <t>TETE BP PLAST. LUMINEUX PLAT BLEU</t>
  </si>
  <si>
    <t>TETE BP PLAST. LUMINEUX SAILLANT ROUGE</t>
  </si>
  <si>
    <t>TETE BP VOYANT PLAT  POUSSE POUSSE VERT</t>
  </si>
  <si>
    <t>TETE POUS./TOUR. LUM. PLAST.IMPULSION 40 MM ROUGE</t>
  </si>
  <si>
    <t>1 BP PLAT,1 BP SAILLANT, 1 VOYANT VERT/ROUGE O-I</t>
  </si>
  <si>
    <t>TETE SELECT.PLAST. LUMINEUX 2 POS. FIXES VERT</t>
  </si>
  <si>
    <t>TETE SELECT.PLAST. LUMINEUX 2 POS. FIXES BLANC</t>
  </si>
  <si>
    <t>TETE SELECT.PLAST. LUMINEUX 3 POS. FIXES VERT</t>
  </si>
  <si>
    <t>VOYANT MONOBLOC LED JAUNE 230VAC</t>
  </si>
  <si>
    <t>VOYANT MONOBLOC LED BLEU 230VAC</t>
  </si>
  <si>
    <t>TETE BUZZER INTERMITTENT 24VAC/DC</t>
  </si>
  <si>
    <t>SUPPORT DE FIXATION POUR CONTACT AUX. SERIE LPC</t>
  </si>
  <si>
    <t>CONTACT AUX. BP  1NO (VERT) LPC</t>
  </si>
  <si>
    <t>CONTACT AUX.A FERMET. AVANCEE 1NO (VERT) BP  LPC</t>
  </si>
  <si>
    <t>CONTACT AUX. BP  1NF (ROUGE) LPC</t>
  </si>
  <si>
    <t>CONTACT AUX.A OUVERT. RETARDEE 1NF (RGE) BP  LPC</t>
  </si>
  <si>
    <t>CONTACT AUX. BP  1NO (VERT) LPC AVEC SUPPORT</t>
  </si>
  <si>
    <t>CONTACT AUX. BP  1NF (ROUGE) LPC AVEC SUPPORT</t>
  </si>
  <si>
    <t>TETE BOUTON + POTENTIOMETRE MONOBLOC 10KOHM</t>
  </si>
  <si>
    <t>CONTACTEUR 4P 131KW AC1 220/240V CA/CC</t>
  </si>
  <si>
    <t>CONTACTEUR 4P 153KW AC1 220/240V CA/CC</t>
  </si>
  <si>
    <t>CONTACTEUR 4P 214KW AC1 220/240V CA/CC</t>
  </si>
  <si>
    <t>CONTACTEUR 4P 270KW AC1 380/415V CA/CC</t>
  </si>
  <si>
    <t>CONTACTEUR 4P 320KW AC1 220/240V CA/CC</t>
  </si>
  <si>
    <t>CONTACTEUR 4P 438KW AC1 220/240V CA/CC</t>
  </si>
  <si>
    <t>CONTACTEUR 4P 500KW AC1 220/240V CA/CC</t>
  </si>
  <si>
    <t>MINI CONT.4P 2NO+2NF 24V 50/60HZ T2A</t>
  </si>
  <si>
    <t>CONTACTEUR 4P 70A AC1 230V 50/60HZ</t>
  </si>
  <si>
    <t>CONTACTEUR 3P 22KW AC3 400V 50/60HZ</t>
  </si>
  <si>
    <t>CONTACTEUR MODUL.2P 20A AC1 BOBINE 24VAC</t>
  </si>
  <si>
    <t>CONTACTEUR MODUL.1P 20A AC1 + 1O  BOBINE 24VA</t>
  </si>
  <si>
    <t>CONTACTEUR MODUL.1P 20A AC1 + 1O  BOBINE 220/</t>
  </si>
  <si>
    <t>BOBINE 400V 50/60HZ POUR BF26A - BF38A</t>
  </si>
  <si>
    <t>CONTACT AUX.1NO OU 1NF REVERSIBLE CF4-BF9 A BF95</t>
  </si>
  <si>
    <t>SUPPORT DE MONTAGE LATERAL POUR G218</t>
  </si>
  <si>
    <t>BLOC AUX. LATERAL 1NF/1NO POUR CF4-BF9 A BF95</t>
  </si>
  <si>
    <t>BLOC AUX. LATERAL 2NO POUR CF4-BF9 A BF95</t>
  </si>
  <si>
    <t>BLOC AUX. LATERAL 2NF POUR CF4-BF9 A BF95</t>
  </si>
  <si>
    <t>CONTACT AUX.LATERAL 1NO CF4-BF9 A BF95</t>
  </si>
  <si>
    <t>CONTACT AUX.LATERAL 1NF CF4-BF9 A BF95</t>
  </si>
  <si>
    <t>BLOC AUX. CENTRAL 1NF/1NO POUR BF9 A BF110</t>
  </si>
  <si>
    <t>BLOC AUX. CENTRAL 2NO POUR BF9 A BF110</t>
  </si>
  <si>
    <t>BLOC AUX. CENTRAL 2NF POUR BF9 A BF110</t>
  </si>
  <si>
    <t>BLOC AUX. CENTRAL 4NF POUR BF9 - BF110</t>
  </si>
  <si>
    <t>BLOC AUX. CENTRAL 3NF + 1NO POUR BF9 - BF110</t>
  </si>
  <si>
    <t>BLOC AUX. CENTRAL 2NF + 2NO POUR BF9 - BF110</t>
  </si>
  <si>
    <t>BLOC AUX. CENTRAL 1NF + 3NO POUR BF9 - BF110</t>
  </si>
  <si>
    <t>BLOC AUX. CENTRAL 4NO POUR BF9 - BF110</t>
  </si>
  <si>
    <t>CONTACT NEUTRE ADD.  POUR BF26A/BF32A/BF38A</t>
  </si>
  <si>
    <t>VERROUIL. MECANIQUE LAT. POUR BF00/BF09A - BF38A</t>
  </si>
  <si>
    <t>VERROUIL. MEC. LAT. POUR BF00/BF09A - BF38A + 2NF</t>
  </si>
  <si>
    <t>VER. MEC. FRONT. EXTRA PLAT PR BF00/BF09A - BF38A</t>
  </si>
  <si>
    <t>VERROUIL. MEC. FRONT. POUR BF00/BF09A - BF38A</t>
  </si>
  <si>
    <t>MOD. VARISTANCE 48VAC/DC POUR BF00/BF09A - BF38A</t>
  </si>
  <si>
    <t>CONNEXIONS RIGIDES INVERSEURS  BF09A - BF25A</t>
  </si>
  <si>
    <t>CONNEXIONS RIGIDES INVERSEURS  BF26A - BF38A</t>
  </si>
  <si>
    <t>CONNEXIONS RIGIDES ETOILE TRIANGLE BF09A - BF25A</t>
  </si>
  <si>
    <t>CONNEXIONS RIGIDES ETOILE TRIANGLE BF26A - BF38A</t>
  </si>
  <si>
    <t>CON. LIGNE/TRI. BF26A BF38A ETOILE BF09A - BF25A</t>
  </si>
  <si>
    <t>CONNEXIONS RIGIDES INVERS.BF09A-BF25A AVEC BFX50..</t>
  </si>
  <si>
    <t>BLOC CONTACT AUX. LAT. 1NO + 1NF POUR BF9 A BF110</t>
  </si>
  <si>
    <t>BLOC AUX. CENTRAL 1NO + 1NF/1NOA + 1NFR POUR BF</t>
  </si>
  <si>
    <t>BLOC AUX. CENTRAL 3NO POUR CF4-BF9 A BF95</t>
  </si>
  <si>
    <t>BLOC AUX. CENTRAL 2NO + 1NF POUR CF4-BF9 A BF95</t>
  </si>
  <si>
    <t>BLOC AUX. CENTRAL 1NO + 2NF POUR CF4-BF9 A BF95</t>
  </si>
  <si>
    <t>BLOC AUX. CENTRAL 3NF POUR CF4-BF9 A BF95</t>
  </si>
  <si>
    <t>BLOC TEMPO. A L APPEL 3S PNEUMATIQUE 1NF/1NO</t>
  </si>
  <si>
    <t>BLOC TEMPO. A L APPEL 6S PNEUMATIQUE 1NF/1NO</t>
  </si>
  <si>
    <t>BLOC TEMPO. A L APPEL 15S PNEUMATIQUE 1NF/1NO</t>
  </si>
  <si>
    <t>BLOC TEMPO. A L APPEL 60S PNEUMATIQUE 1NF/1NO</t>
  </si>
  <si>
    <t>BLOC TEMPO. A L APPEL 120S PNEUMATIQUE 1NF/1NO</t>
  </si>
  <si>
    <t>BLOC TEMPO. A LA RETOMBEE 3S PNEUMATIQUE 1NF/1NO</t>
  </si>
  <si>
    <t>BLOC TEMPO. A LA RETOMBEE 6S PNEUMATIQUE 1NF/1NO</t>
  </si>
  <si>
    <t>SUPPORT MONTAGE CONTACT AUX. SUR COTE BF</t>
  </si>
  <si>
    <t>CONTACT AUX. 1NO MONT. LATERAL RACC. VIS BF9-BF110</t>
  </si>
  <si>
    <t>CONTACT AUX. 1NF MONT. LATERAL RACC. VIS BF9-BF110</t>
  </si>
  <si>
    <t>BARRETTE DE PONTAGE 2P BF20 A BF38</t>
  </si>
  <si>
    <t>BARRETTE DE PONTAGE 3P BF50 A BF95</t>
  </si>
  <si>
    <t>AMPLIFICATEUR DE RACCORDEMENT 1X6 MM  BF09 A BF25</t>
  </si>
  <si>
    <t>AMPLIFICATEUR DE RACCORDEMENT 1X16MM  BF26 A 38</t>
  </si>
  <si>
    <t>CONTACT AUX.1NO/1NF  B115 - B630/1000</t>
  </si>
  <si>
    <t>CONTACT AUX.1NO/2NFOU2NO/1NF REVER.B115A B630/1000</t>
  </si>
  <si>
    <t>VERR.MEC.POUR CONTACTEURS ACCOLES B115 A B630/1000</t>
  </si>
  <si>
    <t>PROTECTION DU RACCORDEMENT POUR CONTACTEURS B115</t>
  </si>
  <si>
    <t>PROTECTION RACCORDEMENT POUR CONTACTEURS B145-B180</t>
  </si>
  <si>
    <t>PROTECTION DU RACCORDEMENT POUR CONT.B400</t>
  </si>
  <si>
    <t>PROTECTION DU RACCORDEMENT POUR CONTACTEURS B500</t>
  </si>
  <si>
    <t>ADAPTATEUR FASTON/VIS POUR CONTACTS AUX.ET BOBINE</t>
  </si>
  <si>
    <t>KIT CONTACTS 3P POUR CONTACTEUR B250</t>
  </si>
  <si>
    <t>KIT CONTACTS 3P POUR CONTACTEUR B400</t>
  </si>
  <si>
    <t>KIT CONTACTS 4P POUR CONTACTEUR B250.4.00</t>
  </si>
  <si>
    <t>KIT CONTACTS 4P POUR CONTACTEUR B400.4.00</t>
  </si>
  <si>
    <t>BOBINE 24VCA/CC CONTACTEURS B115:B180</t>
  </si>
  <si>
    <t>BOBINE 24VCA/CC CONTACTEURS B250-B400</t>
  </si>
  <si>
    <t>BOBINE 220/240VCA/CC CONTACTEURS B250-B400</t>
  </si>
  <si>
    <t>BOITIER BOBINE POUR CONTACTEURS B115:B180</t>
  </si>
  <si>
    <t>REDRESSEUR POUR BOBINES DE B115:B180</t>
  </si>
  <si>
    <t>REDRESSEUR POUR BOBINES DE B250-B400</t>
  </si>
  <si>
    <t>BLOC DE CONTACT AUXILIAIRES 2 NO</t>
  </si>
  <si>
    <t>BLOC DE CONTACT AUXILIAIRES 1NO + 1NF</t>
  </si>
  <si>
    <t>BLOC DE CONTACT AUXILIAIRES 2NF</t>
  </si>
  <si>
    <t>BLOC DE CONTACT AUXILIAIRES 4NO</t>
  </si>
  <si>
    <t>BLOC DE CONTACT AUXILIAIRES 3NO + 1NF</t>
  </si>
  <si>
    <t>BLOC DE CONTACT AUXILIAIRES 1NO + 3NF</t>
  </si>
  <si>
    <t>BLOC DE CONTACT AUXILIAIRES 4NF</t>
  </si>
  <si>
    <t>VARISTANCE TENSION INF. OU EGALE 48VAC/DC</t>
  </si>
  <si>
    <t>CONNEXION RIGIDE POUR INVERSEUR BG &amp; MC</t>
  </si>
  <si>
    <t>CONNEXION RIGIDE POUR ETOILE TRIANGLE POUR BG</t>
  </si>
  <si>
    <t>RELAIS THERMIQUE 0,14-0,23A PR BG06-09-12/MC6-MC9</t>
  </si>
  <si>
    <t>RELAIS THERMIQUE 0,2-0,33A PR BG06-09-12/MC6-MC9</t>
  </si>
  <si>
    <t>RELAIS THERMIQUE 0,3-0,5A PR BG06-09-12/MC6-MC9</t>
  </si>
  <si>
    <t>RELAIS THERMIQUE 0,45-0,75A PR BG06-09-12/MC6-MC9</t>
  </si>
  <si>
    <t>RELAIS THERMIQUE 0,6-1A PR BG06-09-12/MC6-MC9</t>
  </si>
  <si>
    <t>RELAIS THERMIQUE 0,9-1,5A PR BG06-09-12/MC6-MC9</t>
  </si>
  <si>
    <t>RELAIS THERMIQUE 1,4-2,3A PR BG06-09-12/MC6-MC9</t>
  </si>
  <si>
    <t>RELAIS THERMIQUE 2-3,3A PR BG06-09-12/MC6-MC9</t>
  </si>
  <si>
    <t>RELAIS THERMIQUE 3-5A PR BG06-09-12/MC6-MC9</t>
  </si>
  <si>
    <t>RELAIS THERMIQUE 4,5-7,5A  PR BG06-09-12/MC6-MC9</t>
  </si>
  <si>
    <t>RELAIS THERMIQUE 6-10A  PR BG06-09-12/MC6-MC9</t>
  </si>
  <si>
    <t>RELAIS THERMIQUE 9-15A  PR BG06-09-12/MC6-MC9</t>
  </si>
  <si>
    <t>ACC.MONT.DIRECT RF180 SUR B115:B180</t>
  </si>
  <si>
    <t>SUPPORT POUR MONTAGE SEPARE RF95</t>
  </si>
  <si>
    <t>RELAIS DE PROTECTION MOTEUR A SONDE PTC ALIM 24VAC</t>
  </si>
  <si>
    <t>RELAIS DE PROTECTION MOTEUR A SONDE PTC ALIM220VAC</t>
  </si>
  <si>
    <t>RELAIS DE PROTECTION MOTEUR A SONDE PTC ALIM 24VCC</t>
  </si>
  <si>
    <t>RELAIS THERMIQUE 20,00-33,00A POUR BF40A - BF80A</t>
  </si>
  <si>
    <t>RELAIS THERMIQUE 35,00-50,00A POUR BF40A - BF80A</t>
  </si>
  <si>
    <t>RELAIS THERMIQUE 0,25-0,4A POUR BF09A - BF38A</t>
  </si>
  <si>
    <t>RELAIS THERMIQUE 0,4-0,65A POUR BF09A - BF38A</t>
  </si>
  <si>
    <t>RELAIS THERMIQUE 0,63-1,00A POUR BF09A - BF38A</t>
  </si>
  <si>
    <t>RELAIS THERMIQUE 1,00-1,60A POUR BF09A - BF38A</t>
  </si>
  <si>
    <t>RELAIS THERMIQUE 1,60-2,50A POUR BF09A - BF38A</t>
  </si>
  <si>
    <t>RELAIS THERMIQUE 2,50-4,00A POUR BF09A - BF38A</t>
  </si>
  <si>
    <t>RELAIS THERMIQUE 4,00-6,50A POUR BF09A - BF38A</t>
  </si>
  <si>
    <t>RELAIS THERMIQUE 6,30-10,00A POUR BF09A - BF38A</t>
  </si>
  <si>
    <t>RELAIS THERMIQUE 9,00-14,00A POUR BF09A - BF38A</t>
  </si>
  <si>
    <t>RELAIS THERMIQUE 13,00-18,00A POUR BF09A - BF38A</t>
  </si>
  <si>
    <t>RELAIS THERMIQUE 17,00-23,00A POUR BF09A - BF38A</t>
  </si>
  <si>
    <t>RELAIS THERMIQUE 20,00-25,00A POUR BF09A - BF38A</t>
  </si>
  <si>
    <t>RELAIS THERMIQUE 24,00-32,00A POUR BF09A - BF38A</t>
  </si>
  <si>
    <t>RELAIS THERMIQUE 32,00-38,00A POUR BF09A - BF38A</t>
  </si>
  <si>
    <t>RELAIS THERMIQUE 60-100A POUR CONTACTEUR TYPE B</t>
  </si>
  <si>
    <t>RELAIS THERMIQUE 75-125A POUR CONTACTEUR TYPE B</t>
  </si>
  <si>
    <t>RELAIS THERMIQUE 90-150A POUR CONTACTEUR TYPE B</t>
  </si>
  <si>
    <t>RELAIS THERMIQUE 120-200A POUR CONTACTEUR TYPE B</t>
  </si>
  <si>
    <t>RELAIS THERMIQUE 150-250A POUR CONTACTEUR TYPE B</t>
  </si>
  <si>
    <t>RELAIS THERMIQUE 180-300A POUR CONTACTEUR TYPE B</t>
  </si>
  <si>
    <t>RELAIS THERMIQUE 250-420A POUR CONTACTEUR TYPE B</t>
  </si>
  <si>
    <t>CAPOT PROTECTION ENTRE RELAIS RF38 BF09A - BF25A</t>
  </si>
  <si>
    <t>CAPOT PROTECTION ENTRE RELAIS RF38 BF26A - BF38A</t>
  </si>
  <si>
    <t>PLATINE MONTAGE SEPARE POUR RELAIS RF38</t>
  </si>
  <si>
    <t>ELEMENT DOUILLE+AMP.LED 18-30VAC/DC VERT PR LPC</t>
  </si>
  <si>
    <t>ELEMENT DOUILLE+AMP.LED 18-30VAC/DC ROUGE PR LPC</t>
  </si>
  <si>
    <t>ELEMENT DOUILLE+AMP.LED 18-30VAC/DC JAUNE PR LPC</t>
  </si>
  <si>
    <t>ELEMENT DOUILLE+AMP.LED 18-30VAC/DC BLEU PR LPC</t>
  </si>
  <si>
    <t>ELEMENT DOUILLE+AMP.LED 18-30VAC/DC BLANC PR LPC</t>
  </si>
  <si>
    <t>ELEMENT DOUILLE+AMP.LED 85-140VAC VERT PR LPC</t>
  </si>
  <si>
    <t>ELEMENT DOUILLE+AMP.LED 85-140VAC ROUGE PR LPC</t>
  </si>
  <si>
    <t>ELEMENT DOUILLE+AMP.LED 85-140VAC BLANC PR LPC</t>
  </si>
  <si>
    <t>ELEMENT DOUILLE+AMP.LED 185-265VAC VERT PR LPC</t>
  </si>
  <si>
    <t>ELEMENT DOUILLE+AMP.LED 185-265VAC ROUGE PR LPC</t>
  </si>
  <si>
    <t>ELEMENT DOUILLE+AMP.LED 185-265VAC JAUNE PR LPC</t>
  </si>
  <si>
    <t>ELEMENT DOUILLE+AMP.LED 185-265VAC BLEU PR LPC</t>
  </si>
  <si>
    <t>ELEMENT DOUILLE+AMP.LED 185-265VAC BLANC PR LPC</t>
  </si>
  <si>
    <t>EL.DOUIL.+ AMP.LED CLIG. 18-30VAC/DC ROUGE PR LPC</t>
  </si>
  <si>
    <t>EL.DOUIL.+ AMP.LED CLIG. 185-265VAC ROUGE PR LPC</t>
  </si>
  <si>
    <t>PORTE-ETIQUETTE POUR SERIE LPC 27,5x12,1</t>
  </si>
  <si>
    <t>ETIQUETTE A GRAVER PLASTIQUE ARGENTE 27,5x12,1</t>
  </si>
  <si>
    <t>PORTE-ETIQUETTE POUR SERIE LPC 26,5x15</t>
  </si>
  <si>
    <t>ETIQUETTE A GRAVER PLASTIQUE ARGENTE 26,5x15</t>
  </si>
  <si>
    <t>DISQUE POUR BP ARRET URGENCE DIAM60MM</t>
  </si>
  <si>
    <t>ELE.DOUIL.+AMP.LED 12-30VAC/DC VERT LPC SS PROTEC.</t>
  </si>
  <si>
    <t>ELE.DOUIL.+AMP.LED 12-30VAC/DC ROUGE LPC SS PROTEC</t>
  </si>
  <si>
    <t>ELE.DOUIL.+AMP.LED 12-30VAC/DC JAUNE LPC SS PROTEC</t>
  </si>
  <si>
    <t>ELE.DOUIL.+AMP.LED 12-30VAC/DC BLANC LPC SS PROTEC</t>
  </si>
  <si>
    <t>CONTACT AUX. FIXATION ARR. BP 1NO (VERT) LPC</t>
  </si>
  <si>
    <t>CONTACT AUX. FIXATION ARR. BP 1NF (ROUGE) LPC</t>
  </si>
  <si>
    <t>ELEM. DOUIL.+ LED FIX.ARR.185-265VAC VERT PR LPC</t>
  </si>
  <si>
    <t>ELEM. DOUIL.+ LED FIX.ARR.185-265VAC ROUGE PR LPC</t>
  </si>
  <si>
    <t>CONTACT AUX. BP  1NF (ROUGE) LPC RACC. RESSORT</t>
  </si>
  <si>
    <t>MODULE DE TEST POUR VOYANT DEL AC/DC</t>
  </si>
  <si>
    <t>MODULE DE TEST POUR VOYANT DEL 185 A 265VAC</t>
  </si>
  <si>
    <t>DEM.DIR.BOIT.ISOL 65A + RT 400V IP65+MA/AT  30KW</t>
  </si>
  <si>
    <t>DEM.DIR.BOIT.ISOL 80A + RT 400V IP65+MA/AT 37-45KW</t>
  </si>
  <si>
    <t>BOITIER ISOLANT IP54 AVEC BP RAZ TYPE M3R</t>
  </si>
  <si>
    <t>BOITIER ISOLANT IP54 AVEC BP MA/AT/RAZ TYPE M3P</t>
  </si>
  <si>
    <t>CONTACTEURS INV. 3P 12,5KW AC3 + 2NF 400V50/60HZ</t>
  </si>
  <si>
    <t>DEM.DIR.BOIT.ISOL 7,5KW/400V BOB.230VIP65+MA/AT+RT</t>
  </si>
  <si>
    <t>DEM.DIR.DISJ. BOIT.ISOL 0,25KW 400V MA/AT/AU</t>
  </si>
  <si>
    <t>DEM.DIR.DISJ. BOIT.ISOL 0,37-0,55KW 400V MA/AT/AU</t>
  </si>
  <si>
    <t>DEM.DIR.DISJ. BOIT.ISOL 0,75KW 400V MA/AT/AU</t>
  </si>
  <si>
    <t>DEM.DIR.DISJ. BOIT.ISOL 1,1-1,5KW 400V MA/AT/AU</t>
  </si>
  <si>
    <t>DEM.DIR.DISJ. BOIT.ISOL 2,2-3KW 400V MA/AT/AU</t>
  </si>
  <si>
    <t>DEM.DIR.DISJ. BOIT.ISOL 3-5KW 400V MA/AT/AU</t>
  </si>
  <si>
    <t>DEM.DIR.DISJ. BOIT.ISOL 5,5KW 400V MA/AT/AU</t>
  </si>
  <si>
    <t>DEM.DIR.BOIT.ISOL 0,37KW 400V IP65 + MA/AT + RT</t>
  </si>
  <si>
    <t>DEM.DIR.BOIT.ISOL 0,55-0,75KW 400V IP65 +MA/AT +RT</t>
  </si>
  <si>
    <t>DEM.DIR.BOIT.ISOL 1,1KW 400V IP65 + MA/AT + RT</t>
  </si>
  <si>
    <t>DEM.DIR.BOIT.ISOL 1,5-2,2KW 400V IP65 + MA/AT + RT</t>
  </si>
  <si>
    <t>DEM.DIR.BOIT.ISOL 3KW 400V IP65 + MA/AT + RT</t>
  </si>
  <si>
    <t>DEM.DIR.BOIT.ISOL 4KW 400V IP65 + MA/AT + RT</t>
  </si>
  <si>
    <t>DEM.DIR.BOIT.ISOL 5,5KW 400V IP65 + MA/AT + RT</t>
  </si>
  <si>
    <t>DEM.DIR.BOIT.ISOL 0,25KW 400V IP65 + MA/AT + RT</t>
  </si>
  <si>
    <t>DEM.DIR.BOIT.ISOL 0,55-0,75KW 400V IP65+ MA/AT+ RT</t>
  </si>
  <si>
    <t>DEM.DIR.BOIT.ISOL 2,2-3KW 400V IP65 + MA/AT + RT</t>
  </si>
  <si>
    <t>DEM.DIR.BOIT.ISOL 7,5KW 400V IP65 + MA/AT + RT</t>
  </si>
  <si>
    <t>DEM.DIR.BOIT.ISOL 11KW 400V IP65+MA/AT+RT 17-23A</t>
  </si>
  <si>
    <t>DEM.DIR.BOIT.ISOL 11KW 400V IP65+MA/AT+RT 20-25A</t>
  </si>
  <si>
    <t>DEM.DIR.BOIT.ISOL 15KW 400V IP65 + MA/AT + RT</t>
  </si>
  <si>
    <t>DEM.DIR.BOIT.ISOL 0,25KW 400V IP65 + BP RAZ</t>
  </si>
  <si>
    <t>DEM.DIR.BOIT.ISOL 1,5-2,2KW 400V IP65 + BP RAZ</t>
  </si>
  <si>
    <t>DEM.DIR.BOIT.ISOL 3KW 400V IP65 + BP RAZ</t>
  </si>
  <si>
    <t>DEM.DIR.BOIT.ISOL 4KW 400V IP65 + BP RAZ</t>
  </si>
  <si>
    <t>DEM.DIR.BOIT.ISOL 0,55-0,75KW 400V IP65 + BP RAZ</t>
  </si>
  <si>
    <t>DEM.DIR.BOIT.ISOL 1,1 - 1,5KW 400V IP65 + BP RAZ</t>
  </si>
  <si>
    <t>DEM.DIR.BOIT.ISOL 2,2 - 3KW 400V IP65 + BP RAZ</t>
  </si>
  <si>
    <t>DEM.DIR.BOIT.ISOL 3 - 4KW 400V IP65 + BP RAZ</t>
  </si>
  <si>
    <t>DEM.DIR.BOIT.ISOL 5,5KW 400V IP65 + BP RAZ</t>
  </si>
  <si>
    <t>DEM.DIR.BOIT.ISOL 7,5KW 400V IP65 + BP RAZ</t>
  </si>
  <si>
    <t>DEM.DIR.BOIT.ISOL 11KW 400V IP65 + BP RAZ</t>
  </si>
  <si>
    <t>DEM.DIR.BOIT.ISOL 15KW 400V IP65 + BP RAZ</t>
  </si>
  <si>
    <t>DEM.DIR.BOIT.ISOL 9A SANS RT 400V IP65 + MA/AT</t>
  </si>
  <si>
    <t>DEM.DIR.BOIT.ISOL 12A SANS RT 400V IP65 + MA/AT</t>
  </si>
  <si>
    <t>DEM.DIR.BOIT.ISOL 13A SANS RT 400V IP65 + MA/AT</t>
  </si>
  <si>
    <t>DEM.DIR.BOIT.ISOL 18A SANS RT 400V IP65 + MA/AT</t>
  </si>
  <si>
    <t>DEM.DIR.BOIT.ISOL 25A SANS RT 400V IP65 + MA/AT</t>
  </si>
  <si>
    <t>DEM.DIR.BOIT.ISOL 32A SANS RT 400V IP65 + MA/AT</t>
  </si>
  <si>
    <t>DEM.DIR.BOIT.ISOL 13A SANS RT 400V IP65 + BP RAZ</t>
  </si>
  <si>
    <t>DEM.DIR.BOIT.ISOL 18A SANS RT 400V IP65 + BP RAZ</t>
  </si>
  <si>
    <t>DEM.DIR.BOIT.ISOL 25A SANS RT 400V IP65 + BP RAZ</t>
  </si>
  <si>
    <t>DEM.DIR.BOIT.ISOL 9A SANS RT 230V IP65 + BP RAZ</t>
  </si>
  <si>
    <t>DEM.DIR.BOIT.ISOL 12A SANS RT 230V IP65 + BP RAZ</t>
  </si>
  <si>
    <t>DEM.DIR.BOIT.ISOL 12A SANS RT 230V IP65 + MA/AT</t>
  </si>
  <si>
    <t>DEM.DIR.BOIT.ISOL 13A SANS RT 230V IP65 + MA/AT</t>
  </si>
  <si>
    <t>DEM.DIR.BOIT.ISOL 0,55-0,75KW 230V IP65 +MA/AT +RT</t>
  </si>
  <si>
    <t>DEM.DIR.BOIT.ISOL 0,75KW400V BOB.230 IP65+MA/AT+RT</t>
  </si>
  <si>
    <t>DEM.DIR.BOIT.ISOL 1,5KW 400V BOB.230 IP65+MA/AT+RT</t>
  </si>
  <si>
    <t>DEM.DIR.BOIT.ISOL 5,5KW 400V BOB.230 IP65+MA/AT+RT</t>
  </si>
  <si>
    <t>DEM.DIR.BOIT.ISOL 18,5KW 400V IP65 + MA/AT + RT</t>
  </si>
  <si>
    <t>DEM.DIR.BOIT.ISOL 50A + RT 400V IP65+MA/AT  22KW</t>
  </si>
  <si>
    <t>COFFRET M0 VIDE AVEC BOUTONS MA/AT</t>
  </si>
  <si>
    <t>COFFRET M1 VIDE AVEC BOUTONS MA/AT</t>
  </si>
  <si>
    <t>COFFRET M2 VIDE AVEC BOUTONS MA/AT</t>
  </si>
  <si>
    <t>COFFRET VIDE M0  88X175X120MM</t>
  </si>
  <si>
    <t>COFFRET VIDE M1  88X193X135MM</t>
  </si>
  <si>
    <t>COFFRET VIDE M2  110X225X148MM</t>
  </si>
  <si>
    <t>RALLONGE BP ARRET SUR COFFRET M0</t>
  </si>
  <si>
    <t>RALLONGE BP ARRET SUR COFFRET M1</t>
  </si>
  <si>
    <t>RALLONGE BP ARRET SUR COFFRET M2</t>
  </si>
  <si>
    <t>SUPPORT POUR CONTACT 8LM2TC SUR COFFRET M0</t>
  </si>
  <si>
    <t>SUPPORT POUR CONTACT 8LM2TC SUR COFFRET M1-2</t>
  </si>
  <si>
    <t>COFFRET M3 VIDE AVEC BOUTONS MA/AT + PLATINE</t>
  </si>
  <si>
    <t>COFFRET M3 VIDE AVEC BOUTON RAZ + PLATINE</t>
  </si>
  <si>
    <t>COFFRET VIDE M3  220X280X170MM</t>
  </si>
  <si>
    <t>DEMAR. ET. TRIANGLE 7,5KW 400V+TEMP. RT A AJOUTER</t>
  </si>
  <si>
    <t>DEM.ET./TRI. 22 KW 400V IP54+MA/AT+RT     MONT/AT</t>
  </si>
  <si>
    <t>DEM.ET./TRI. 22 KW 400V IP54+MA/AT+IG+RT  MONT/AT</t>
  </si>
  <si>
    <t>DEM.DAHLAND. 2 VIT NEW &lt;=4KW 400V IP54+MA/AT+D+RT</t>
  </si>
  <si>
    <t>DEM.DAHLAND. 2 VIT.NEW&lt;=7,5KW 400V IP54+MA/AT+D+RT</t>
  </si>
  <si>
    <t>DEM.DAHLAND. 2 VIT NEW 11KW 400V IP54+MA/AT+D+RT</t>
  </si>
  <si>
    <t>DEM.DAHLAN.2 VIT NEW &lt;=4KW 400V IP54+MA/AT+IG+D+RT</t>
  </si>
  <si>
    <t>DEM.DAHL. 2 VIT.NEW&lt;=7,5KW 400V IP54+MA/AT+IG+D+RT</t>
  </si>
  <si>
    <t>DEM.ENR.SEP.2 VIT NEW &lt;=4KW 400V IP54+MA/AT+D+RT</t>
  </si>
  <si>
    <t>DEM.ENR.SEP.2 VIT NEW&lt;=4KW 400V IP54+MA/AT+IG+D+RT</t>
  </si>
  <si>
    <t>DEMAR. DIR. 3/4KW 400V IP54+MA/AT+IG+DISJ. CDE 230</t>
  </si>
  <si>
    <t>TEMPO. MULTI.FONCTION/ECH./0,1S-10JRS 12-240VAC/DC</t>
  </si>
  <si>
    <t>TEMPO.MULTI.FCT./ECH./2INV.0,1S-10JRS 12-240VAC/DC</t>
  </si>
  <si>
    <t>TEMPO.PAUSE-TRAV. ECH. 0,1S-30JRS 12-240VAC/DC</t>
  </si>
  <si>
    <t>INT.SECURITE A CORDON ACT. RAP.1O/1F</t>
  </si>
  <si>
    <t>MICRO INTER. A POUSSOIR METAL. BAS 1O/1F RAC.VIS</t>
  </si>
  <si>
    <t>MICRO INTER. A POUS. A GALET M12 1O/1F RAC.VIS</t>
  </si>
  <si>
    <t>MICRO INTER. A POUS. A GALET M12 1O/1F RAC.FASTON</t>
  </si>
  <si>
    <t>MICRO INTER. A LEVIER A GALET 48,5MM 1O/1F RAC.VIS</t>
  </si>
  <si>
    <t>MICRO INTER. A LEVIER PLAT LG=54MM 1O/1F RAC.VIS</t>
  </si>
  <si>
    <t>COUVERCLE AVEC PE POUR MICRO INTERRUPTEUR KS</t>
  </si>
  <si>
    <t>MICRO INTER. +2M CABLE POUS. METAL ACT. RAP.1O/1F</t>
  </si>
  <si>
    <t>MICRO INTER. +2M CABLE POUS. METAL ACT. DEP.1O/1F</t>
  </si>
  <si>
    <t>MICRO INTER. +2M CABLE GALET METAL. ACT. RAP.1O/1F</t>
  </si>
  <si>
    <t>MICRO INTER.+2M CAB.GALET 90  METAL. ACT.RAP.1O/1F</t>
  </si>
  <si>
    <t>MICRO INTER.+2M CAB.GALET 90  PLAST. ACT.RAP.1O/1F</t>
  </si>
  <si>
    <t>MICRO INTER. +2M CABLE LEVIER GALET ACT. RAP.1O/1F</t>
  </si>
  <si>
    <t>MICRO INTER. +2M CAB. LEV. REGL.GAL. ACT.RAP.1O/1F</t>
  </si>
  <si>
    <t>MICRO INTER. +2M CAB. TIGE REGLABLE ACT.RAP.1O/1F</t>
  </si>
  <si>
    <t>MICRO INTER. +6M CAB. TIGE REGLABLE ACT.RAP.1O/1F</t>
  </si>
  <si>
    <t>INTER FDC SECU.METAL.A GALET CENTRAL 1O RESET</t>
  </si>
  <si>
    <t>INTER DE POSITION METAL A POUSSOIR  1O+1F  IP40</t>
  </si>
  <si>
    <t>FDC ISOLANT A POUSSOIR METAL. ACT.RAP. 1O/1F</t>
  </si>
  <si>
    <t>FDC ISOL.A POUSSOIR METAL ACT.LENTE 1O/1F</t>
  </si>
  <si>
    <t>FDC ISOLANT A POUSSOIR A GALET PLAS.ACT.RAP.1O/1F</t>
  </si>
  <si>
    <t>FDC ISOLANT A LEVIER A GALET PLAS. ACT.RAP.1O/1F</t>
  </si>
  <si>
    <t>FDC ISOL. A LEVIER GALET PLAS.LAT. ACT.RAP.1O/1F</t>
  </si>
  <si>
    <t>FDC ISOL. A LEVIER GALET METAL.LAT. ACT.RAP.1O/1F</t>
  </si>
  <si>
    <t>FDC ISOL. A LEVIER GALET PLAS.19X5 ACT.RAP.1O/1F</t>
  </si>
  <si>
    <t>FDC ISOL. A LEVIER GALET METAL.19X5 ACT.RAP.1O/1F</t>
  </si>
  <si>
    <t>FDC ISOL.A LEV. GALET PLAS.REGL.19X5 ACT.RAP.1O/1F</t>
  </si>
  <si>
    <t>FDC ISOLANT A LEVIER A ROULEAU CERAM.ACT.RAP.1O/1F</t>
  </si>
  <si>
    <t>FDC ISO. A LEVIER A TIGE PLAS. REGL. ACT.RAP.1O/1F</t>
  </si>
  <si>
    <t>FDC ISO.A LEVIER A TIGE METEL. REGL. ACT.RAP.1O/1F</t>
  </si>
  <si>
    <t>FDC ISOL.A LEV.TIGE SOUPLE MULTIDIR. ACT.RAP.1O/1F</t>
  </si>
  <si>
    <t>FDC ISOL.LEV.TIGE SEMI RIG. MULTIDIR.ACT.RAP.1O/1F</t>
  </si>
  <si>
    <t>FDC ISOLANT A CHARNIERE AXE METAL. ACT.LENTE 1O/1F</t>
  </si>
  <si>
    <t>FDC ISOLANT A CLE ANGULAIRE  ACT.LENTE 2O/1F</t>
  </si>
  <si>
    <t>FDC ISOLANT A CLE DROITE  ACT.LENTE 1O/1F</t>
  </si>
  <si>
    <t>FDC ISOLANT A CLE DROITE ACT.LENTE 1O/1F PE PG13</t>
  </si>
  <si>
    <t>FDC ISOLANT A CLE T ANGUL. ACT.LENTE 1O/1F M20</t>
  </si>
  <si>
    <t>FDC METAL.A POUSSOIR A GALET METAL.ACT.RAP.1O/1F</t>
  </si>
  <si>
    <t>FDC METAL. A LEVIER GALET METAL.19X5 ACT.RAP.1O/1F</t>
  </si>
  <si>
    <t>FDC METAL. A CHARNIERE AXE METAL.ACT.LENTE 1O/1F</t>
  </si>
  <si>
    <t>BLOC DE CONTACT ACTION RAPIDE 1F/1O</t>
  </si>
  <si>
    <t>CLE DROITE POUR FDC TYPE KBN</t>
  </si>
  <si>
    <t>CLE A T DROITE POUR FDC TYPE KBN</t>
  </si>
  <si>
    <t>CLE A T COUDEE POUR FDC TYPE KBN</t>
  </si>
  <si>
    <t>INTER.PED.PLAST.+CAP. AVEC VER.1O/1F ACT.RAP.IP67</t>
  </si>
  <si>
    <t>INTER A PEDALE METAL.+ CAPOT S/VER. 1O/1F ACT.RAP.</t>
  </si>
  <si>
    <t>INTER. PEDALE METAL.+CAPOT AVEC VER.1O/1F ACT.RAP.</t>
  </si>
  <si>
    <t>INTER. PEDALE METAL.SS CAP.AVEC VER.1O/1F ACT.RAP.</t>
  </si>
  <si>
    <t>INTER. PEDALE METAL SS CAPOT S/VER. 1O/1F ACT.RAP.</t>
  </si>
  <si>
    <t>INTER. PEDALE PLAST.+CAPOT SANS VER.1O/1F ACT.RAP.</t>
  </si>
  <si>
    <t>INTER. PEDALE PLAST.+CAPOT AVEC VER.1O/1F ACT.RAP.</t>
  </si>
  <si>
    <t>INTER. PEDALE ISOL.SS CAPOT SS VER.1O/1F ACT. RAP.</t>
  </si>
  <si>
    <t>ORDRE DE PHASE/COUPURE TRI 208-575VAC</t>
  </si>
  <si>
    <t>REL.MES.COURANT MAX/MIN AC/DC ALIM. 24 - 240VAC/DC</t>
  </si>
  <si>
    <t>ORDRE DE PHASE/COUPURE TRI 208-480VAC</t>
  </si>
  <si>
    <t>ORDRE PHASE/COUP.MINI/MAXI TENS.TRI/NEUTRE 380/440</t>
  </si>
  <si>
    <t>SOCLE UNDECAL (11 POLES) POUR RELAIS DEBROCHABLES</t>
  </si>
  <si>
    <t>SOCLE UNDECAL (11 POLES) POUR REL.DEBRO.ENCASTRES</t>
  </si>
  <si>
    <t>TORE OUVRANT DIAMETRE 210MM POUR RELAIS DIFF.</t>
  </si>
  <si>
    <t>CABLE LIAISON PC / LRD USB  LONG.1,5M</t>
  </si>
  <si>
    <t>ALIMENTATION A DECOUPAGE MOD. 230VAC/24VCC 24W</t>
  </si>
  <si>
    <t>ALIMENT.A DECOUPAGE MONO 240W 115/230VAC 24VDC 10A</t>
  </si>
  <si>
    <t>ALIMENT.A DECOUPAGE MONO 480W 115/230VAC 24VDC 20A</t>
  </si>
  <si>
    <t>ALIMENT.A DECOUPAGE MONO 30W 115/230VAC 24VDC 1,2A</t>
  </si>
  <si>
    <t>ALIMENT.A DECOUPAGE MONO 60W 115/230VAC 24VDC 2,5A</t>
  </si>
  <si>
    <t>ALIMENT.A DECOUPAGE MONO 120W 115/230VAC 24VDC 5A</t>
  </si>
  <si>
    <t>ALIMENT.A DECOUPAGE TRI. 120W  400VAC 24VDC  5A</t>
  </si>
  <si>
    <t>ALIMENTATION A DECOUPAGE MOD. 24VDC  10W</t>
  </si>
  <si>
    <t>POIGNEE DE COM. DEBROCHABLE ROUGE/JAUNE IP65</t>
  </si>
  <si>
    <t>POIGNEE DE COMMANDE DEBROCHABLE NOIRE IP65</t>
  </si>
  <si>
    <t>POIGNEE NOIRE DE COMMANDE DIRECT</t>
  </si>
  <si>
    <t>RALLONGE D AXE CARRE 7MM</t>
  </si>
  <si>
    <t>RALLONGE D AXE CARRE DE 7MM</t>
  </si>
  <si>
    <t>FLOTTEUR REGUL DE NIVEAU EAU CLAIRE PVC CAB.3ML</t>
  </si>
  <si>
    <t>RELAIS DE NIVEAU DEBRO.110-220/240VAC SANS EMBASE.</t>
  </si>
  <si>
    <t>CONTROLEUR DE NIVEAU DEBRO.24VAC SANS EMBASE,SOND.</t>
  </si>
  <si>
    <t>RELAIS DE NIVEAU MOD. 220-240VAC  1OF</t>
  </si>
  <si>
    <t>RELAIS DE NIVEAU MOD. 380-415VAC  1OF</t>
  </si>
  <si>
    <t>RELAIS DE NIVEAU MOD. 24/220-240VAC  2OF</t>
  </si>
  <si>
    <t>RELAIS DE NIVEAU MOD. 110-127/380-415VAC  2OF</t>
  </si>
  <si>
    <t>RELAIS DE CONTROLE DE NIVEAU  ALIM. 24-240VAC/DC</t>
  </si>
  <si>
    <t>RELAIS DE COMMUTATION DE PRIORITE 2 NIV. 24VAC</t>
  </si>
  <si>
    <t>COUPE CIRCUIT FUSIBLE 25A 10X38 1P</t>
  </si>
  <si>
    <t>COUPE CIRCUIT FUSIBLE 25A 10X38 1P+N</t>
  </si>
  <si>
    <t>COUPE CIRCUIT FUSIBLE 25A 10X38 2P</t>
  </si>
  <si>
    <t>COUPE CIRCUIT FUSIBLE 25A 10X38 3P</t>
  </si>
  <si>
    <t>COUPE CIRCUIT FUSIBLE 25A 10X38 3P+N</t>
  </si>
  <si>
    <t>COUPE CIRCUIT FUSIBLE 50A 14X51 1P+N</t>
  </si>
  <si>
    <t>COUPE CIRCUIT FUSIBLE 50A 14X51 2P</t>
  </si>
  <si>
    <t>COUPE CIRCUIT FUSIBLE 50A 14X51 3P</t>
  </si>
  <si>
    <t>COUPE CIRCUIT FUSIBLE 50A 14X51 3P+N</t>
  </si>
  <si>
    <t>COUPE CIRCUIT FUSIBLE 125A 22X58 3P</t>
  </si>
  <si>
    <t>COUPE CIRCUIT FUSIBLE 125A 22X58 3P+N</t>
  </si>
  <si>
    <t>COUPE CIRCUIT FUSIBLE 25A 1000VDC 10X38 2P</t>
  </si>
  <si>
    <t>FUSIBLE CYLINDRIQUE GPV 8A</t>
  </si>
  <si>
    <t>FUSIBLE CYLINDRIQUE GPV 16A</t>
  </si>
  <si>
    <t>COUPE CIRCUIT FUSIBLE 25A 10X38 1P+N   2 MODULES</t>
  </si>
  <si>
    <t>CHARGEUR BATTERIE 220/240VAC 12A 12V 1 NIV.CHARGE</t>
  </si>
  <si>
    <t>CHARGEUR BATTERIE 220/240VAC 10A 24V 1 NIV.CHARGE</t>
  </si>
  <si>
    <t>CHARGEUR DE BATTERIE 100...240VAC/12VDC 2,5A</t>
  </si>
  <si>
    <t>CONTACTS AUXILIAIRES 1NO+1NF (MONTAGE FRONTAL)</t>
  </si>
  <si>
    <t>CONTACTS AUXILIAIRES 1NO+1NF (MONTAGE LATERAL)</t>
  </si>
  <si>
    <t>CONTACT DE SIGNALISATION 1NO+1NF</t>
  </si>
  <si>
    <t>MULTIM. ENC.AFF.LCD 100-400VAC/120-250VDC DMG600</t>
  </si>
  <si>
    <t>MULTIM. ENC.AFF.LCD GRAPH. 100-400VAC/110-250VDC</t>
  </si>
  <si>
    <t>MODULE D EXTENS. PR DMG700/800/900/900T 4S STATIQU</t>
  </si>
  <si>
    <t>MODULE D EXTENS. PR DMG700/800/900/900T 2S RELAIS</t>
  </si>
  <si>
    <t>PORT DE COMMUNIC. PR DMG700/800/900/900T USB ISOLE</t>
  </si>
  <si>
    <t>PORT DE COMMUNIC. PR DMG700/800/900/900T RS232 ISO</t>
  </si>
  <si>
    <t>PORT DE COMMUNIC. PR DMG700/800/900/900T RS485 ISO</t>
  </si>
  <si>
    <t>PORT DE COMMUNIC. PR DMG800/900/900T ETHERNET</t>
  </si>
  <si>
    <t>MODULE MEMOIRE DONNEES PR DMG800/900/900T</t>
  </si>
  <si>
    <t>CABLE DE CONNEXION PC - LOVATO AVEC USB OPTIQUE</t>
  </si>
  <si>
    <t>DONGLE DE CONNEXION WI-FI VERS PC</t>
  </si>
  <si>
    <t>RELAIS INVERS. SOURCE AUTO. ATL600 110-240VAC PORT</t>
  </si>
  <si>
    <t>RELAIS INVERS. SOURCE AUTO.ATL610 110-240/12/24VDC</t>
  </si>
  <si>
    <t>RELAIS INVERSEUR SOURCE MODUL. AUTO. PR 2 SOURCES</t>
  </si>
  <si>
    <t>RALLONGE D AXE CARRE DE 10MM</t>
  </si>
  <si>
    <t>ANTENNE GSM PENTA BAND PR MODULE EXP1015</t>
  </si>
  <si>
    <t>RELAIS INVERS. SOURCE AUTO. ATL800 110-240VAC</t>
  </si>
  <si>
    <t>RELAIS INVERS. SOURCE AUTO. ATL900 110-240VAC</t>
  </si>
  <si>
    <t>BLOC SELECTION ALIM DISJ. MOTOR. DOUBLE ENTREE</t>
  </si>
  <si>
    <t>INTER. MODULAIRE POIG. NOIRE DIRECT 32ADC</t>
  </si>
  <si>
    <t>INTER. MODULAIRE POIG. NOIRE DIRECT 40ADC</t>
  </si>
  <si>
    <t>COMMUT 3POS</t>
  </si>
  <si>
    <t>COMMUT.MARCHE ARRET 4X63A FIX.AR.VER.PORTE RGE/JAU</t>
  </si>
  <si>
    <t>COMMUTATEUR ETOILE TRIANGLE ENC. 32A + CONT. AUX.</t>
  </si>
  <si>
    <t>COMMUTATEUR 3X16A MODULAIRE</t>
  </si>
  <si>
    <t>COMMUTATEUR 4X16A MONT.FRONTAL PG RGE/JAUNE CADENS</t>
  </si>
  <si>
    <t>COMMUTATEUR ETOILE TRIANGLE ENC. 3X25A 11KW</t>
  </si>
  <si>
    <t>COMMUTATEUR DAHLANDER ENCASTRE 3X32A 15KW</t>
  </si>
  <si>
    <t>COMMUTATEUR DAHLANDER ENCASTRE 3X40A 18,5KW</t>
  </si>
  <si>
    <t>JEU 2 CAPOTS TRI. AMONT AVAL GA016A/C-GA040A/C/D</t>
  </si>
  <si>
    <t>JEU 2 CAPOTS TRI. AMONT AVAL GA063A/C-GA125A/C/D</t>
  </si>
  <si>
    <t>JEU 2 CAPOTS NEUTRE AMONT AVAL GA063A/C-GA125A/C/D</t>
  </si>
  <si>
    <t>CONTACT AUXILIAIRES 1O + 1F POUR GA...A &amp; GA...D</t>
  </si>
  <si>
    <t>CONTACT AUXILIAIRES 1O + 1F POUR GA...C</t>
  </si>
  <si>
    <t>ADAPTATEUR DIAM 7 MM POUR POIGNEE GAX66 (B)</t>
  </si>
  <si>
    <t>POIGNEE DEBROCHABLE CADENASSABLE IP65 ROUGE/JAUNE</t>
  </si>
  <si>
    <t>POIGNEE DEBROCHABLE FIX. 4 VIS IP65 ROUGE/JAUNE</t>
  </si>
  <si>
    <t>POIGNEE DEBROCHABLE FIX. D.22,5 IP65 ROUGE/JAUNE</t>
  </si>
  <si>
    <t>POIG. DEBROCHABLE FIX. 4 VIS IP65 RGE/JAUNE UL508A</t>
  </si>
  <si>
    <t>POIGNEE DEBROCHABLE CADENASSABLE IP65 NOIRE/GRIS</t>
  </si>
  <si>
    <t>RALLONGE D AXE PR POIG. DEBRO. GA...A/GA...D 150MM</t>
  </si>
  <si>
    <t>RALLONGE D AXE PR POIG. DEBRO. GA...A/GA...D 200MM</t>
  </si>
  <si>
    <t>RALLONGE D AXE PR POIG. DEBRO. GA...A/GA...D 300MM</t>
  </si>
  <si>
    <t>CONTACT AUXILIAIRE AVANCE 1F PR GA063A-GA125A &amp; D</t>
  </si>
  <si>
    <t>INTER. MARCHE ARRET 1 POLE 16A ENCASTRE</t>
  </si>
  <si>
    <t>INTER. MODULAIRE POIG. NOIRE DIRECT 3X16A  AC23</t>
  </si>
  <si>
    <t>INTER. MODULAIRE POIG. NOIRE DIRECT 3X25A  AC23</t>
  </si>
  <si>
    <t>INTER. MODULAIRE POIG. NOIRE DIRECT 3X32A  AC23</t>
  </si>
  <si>
    <t>INTER. MODULAIRE POIG. NOIRE DIRECT 3X40A  AC23</t>
  </si>
  <si>
    <t>INTER. MODULAIRE POIG. NOIRE DIRECT 3X63A  AC23</t>
  </si>
  <si>
    <t>INTER. MODULAIRE POIG. NOIRE DIRECT 3X80A  AC23</t>
  </si>
  <si>
    <t>INTER. MODULAIRE POIG. NOIRE DIRECT 3X100A  AC23</t>
  </si>
  <si>
    <t>INTER. MODULAIRE POIG. NOIRE DIRECT 3X125A  AC23</t>
  </si>
  <si>
    <t>INTER. ENCASTR  SANS POIG. 3X16A  AC23</t>
  </si>
  <si>
    <t>INTER. ENCASTR  SANS POIG. 3X25A  AC23</t>
  </si>
  <si>
    <t>INTER. ENCASTR  SANS POIG. 3X32A  AC23</t>
  </si>
  <si>
    <t>INTER. ENCASTR  SANS POIG. 3X40A  AC23</t>
  </si>
  <si>
    <t>INTER. ENCASTR  SANS POIG. 3X63A  AC23</t>
  </si>
  <si>
    <t>INTER. ENCASTR  SANS POIG. 3X80A  AC23</t>
  </si>
  <si>
    <t>INTER. ENCASTR  SANS POIG. 3X100A  AC23</t>
  </si>
  <si>
    <t>INTER. ENCASTR  SANS POIG. 3X125A  AC23</t>
  </si>
  <si>
    <t>CONTACT NEUTRE POUR GA016A/025A/040A  40A</t>
  </si>
  <si>
    <t>CONTACT NEUTRE POUR GA/063A  63A</t>
  </si>
  <si>
    <t>CONTACT NEUTRE POUR GA080A  80A</t>
  </si>
  <si>
    <t>CONTACT NEUTRE POUR GA100A  100A</t>
  </si>
  <si>
    <t>CONTACT NEUTRE POUR GA125A  125A</t>
  </si>
  <si>
    <t>CONTACT NEUTRE POUR GA016C/025C/040C  40A</t>
  </si>
  <si>
    <t>CONTACT NEUTRE POUR GA063C  63A</t>
  </si>
  <si>
    <t>CONTACT NEUTRE POUR GA063C  80A</t>
  </si>
  <si>
    <t>CONTACT NEUTRE POUR GA100C  100A</t>
  </si>
  <si>
    <t>CONTACT NEUTRE POUR GA125C  125A</t>
  </si>
  <si>
    <t>INTER. CADEN.POIG.R/J 4X16A FIX.ARR. DEB.VERR.PORT</t>
  </si>
  <si>
    <t>CAPOT DE PROTECTION  POUR INTER GE0160N</t>
  </si>
  <si>
    <t>CAPOT DE PROTECTION  POUR INTER GE0160NT4</t>
  </si>
  <si>
    <t>INTER. FUSI. NH00 FIX. ARR. SS POIG. 3X160A  AC21</t>
  </si>
  <si>
    <t>INTER. FUSI. NH0 FIX. ARR. SS POIG. 3X160A  AC21</t>
  </si>
  <si>
    <t>INTER. FUSI. NH1 FIX. ARR. SS POIG. 3X250A  AC21</t>
  </si>
  <si>
    <t>INTER. FUSI. NH2 FIX. ARR. SS POIG. 3X400A  AC21</t>
  </si>
  <si>
    <t>INTER. FUSI. NH3 FIX. ARR. SS POIG. 3X630A  AC21</t>
  </si>
  <si>
    <t>INTER. FUSI. NH3 FIX. ARR. SS POIG. 3X800A  AC21</t>
  </si>
  <si>
    <t>INTER. FUSI.22X58 FIX.ARR.SS POIG.3X125A AVEC CAPO</t>
  </si>
  <si>
    <t>INTER. FUSI. NH00 FIX. ARR. SS POIG. 4X160A  AC21</t>
  </si>
  <si>
    <t>INTER. FUSI. NH0 FIX. ARR. SS POIG. 4X160A  AC21</t>
  </si>
  <si>
    <t>INTER. FUSI. NH1 FIX. ARR. SS POIG. 4X250A  AC21</t>
  </si>
  <si>
    <t>INTER. FUSI. NH2 FIX. ARR. SS POIG. 4X400A  AC21</t>
  </si>
  <si>
    <t>INTER. FUSI. NH3 FIX. ARR. SS POIG. 4X630A  AC21</t>
  </si>
  <si>
    <t>INTER. FUSI. NH3 FIX. ARR. SS POIG. 4X800A  AC21</t>
  </si>
  <si>
    <t>INTERFACE USB3.0 TYPE A-A 22MM</t>
  </si>
  <si>
    <t>INTERFACE RJ45 22MM CAT6</t>
  </si>
  <si>
    <t>COFFRET DERIV. PR BP(K)(G)(GG)C/C-FUS. 4X32A 10X38</t>
  </si>
  <si>
    <t>KIT ADAPTAT.PR MONT.DISJ.MODUL.DANS CAT32D</t>
  </si>
  <si>
    <t>DERIV. 16A  N/L SANS FUS.  SANS CABLE DET.BLANC</t>
  </si>
  <si>
    <t>DERIV. 16A  N/L SANS FUS.  SANS CABLE DET.ROUGE</t>
  </si>
  <si>
    <t>DERIV.16A  N/L L4/L5 SS FUS.  SS CABLE DET.BLANC</t>
  </si>
  <si>
    <t>DERIV.16A  N/L L4/L5 SS FUS.  SS CABLE DET.ROUGE</t>
  </si>
  <si>
    <t>DERIVAT.10A DETROMP. BLANC + CAB.1M3G1N/L1 GRIS</t>
  </si>
  <si>
    <t>DERIVAT.10A DETROMP. BLANC + CAB.1M3G1N/L2 VERT</t>
  </si>
  <si>
    <t>DERIVAT.10A DETROMP. BLANC + CAB.1M3G1N/L3 NOIR</t>
  </si>
  <si>
    <t>DERIVAT.10A DETROMP. ROUGE + CAB.1M3G1N/L1 GRIS</t>
  </si>
  <si>
    <t>DERIVAT.10A DETROMP. ROUGE + CAB.1M3G1N/L2 VERT</t>
  </si>
  <si>
    <t>DERIVAT.10A DETROMP. ROUGE + CAB.1M3G1N/L3 NOIR</t>
  </si>
  <si>
    <t>DERIVAT.10A DETROMP. BLANC+CAB.1M3G1N2/L3 MARRON</t>
  </si>
  <si>
    <t>DERIV.10A + CABLE 4,5M-5G1 - N/L1-L4/L5 GRIS</t>
  </si>
  <si>
    <t>DERIV.10A + CABLE 4,5M-5G1 - N/L2-L4/L5 VERT</t>
  </si>
  <si>
    <t>DERIV.10A + CABLE 4,5M-5G1 - N/L3-L4/L5 NOIR</t>
  </si>
  <si>
    <t>ELEMENT DROIT 3M ACIER ZINGUE 4X25A 3 DERIV IP55</t>
  </si>
  <si>
    <t>ELEMENT DROIT 3M ACIER ZINGUE 2X25A 3 DERIV IP55</t>
  </si>
  <si>
    <t>ELEMENT DROIT 1,5M ACIER ZINGUE 4X25A 2 DERIV IP55</t>
  </si>
  <si>
    <t>ELEMENT DROIT 1,5M ACIER ZINGUE 2X25A 2 DERIV IP55</t>
  </si>
  <si>
    <t>LIAISON FLEXIBLE 2X25A / 4X25A</t>
  </si>
  <si>
    <t>ALIMENTATION DROITE 2X25A / 4X25A</t>
  </si>
  <si>
    <t>ALIMENTATION GAUCHE 2X25A / 4X25A</t>
  </si>
  <si>
    <t>EMBOUT DE FERMETURE DROIT</t>
  </si>
  <si>
    <t>EMBOUT DE FERMETURE GAUCHE</t>
  </si>
  <si>
    <t>OBTURATEUR IP55</t>
  </si>
  <si>
    <t>CONTACT MOBILE POUR DERIVATION 16A  NEUTRE</t>
  </si>
  <si>
    <t>CONTACT MOBILE PR DERIV. + FUSIBLE 6,3A (5X20)</t>
  </si>
  <si>
    <t>CONTACT MOBILE PR DERIV. + FUSIBLE 16A (8,5X31,5)</t>
  </si>
  <si>
    <t>CONTACT MOBILE PR DERIV. 16A  PHASE SANS FUSIBLE</t>
  </si>
  <si>
    <t>ETRIER SIMPLE 12KG</t>
  </si>
  <si>
    <t>ETRIER UNIVERSEL 25KG</t>
  </si>
  <si>
    <t>CROCHET FERME</t>
  </si>
  <si>
    <t>ETRIER A RESSORT 25KG</t>
  </si>
  <si>
    <t>DERIVATION 16A  N/L  SANS FUSIBLE  SANS CABLE</t>
  </si>
  <si>
    <t>DERIVATION 10A AVEC CABLE 1M  3G1  N/L1 GRIS</t>
  </si>
  <si>
    <t>DERIVATION 10A AVEC CABLE 1M  3G1  N/L2 VERT</t>
  </si>
  <si>
    <t>DERIVATION 10A AVEC CABLE 1M  3G1  N/L3 NOIR</t>
  </si>
  <si>
    <t>DERIVATION 10A  N/L + FUS. 6,3A  SANS CABLE BL</t>
  </si>
  <si>
    <t>DERIVATION 16A  N/L + FUS. 16A  SANS CABLE BL</t>
  </si>
  <si>
    <t>ELEMENT DROIT 3M ACIER ZINGUE 2X25A 2 DERIV IP55</t>
  </si>
  <si>
    <t>ELEMENT DROIT 3M ACIER ZINGUE 4X25A 6 DERIV IP55</t>
  </si>
  <si>
    <t>ELEMENT DROIT 3M ACIER ZINGUE 6X25A 2 DERIV IP55</t>
  </si>
  <si>
    <t>ELEMENT DROIT 3M ACIER ZINGUE 6X25A 3 DERIV IP55</t>
  </si>
  <si>
    <t>ELEMENT DROIT 3M ACIER ZINGUE 6X25A 6 DERIV IP55</t>
  </si>
  <si>
    <t>ELEMENT DR 3M ZING.DOUBLE NAP 4P+4P 25A 3 DER IP55</t>
  </si>
  <si>
    <t>ELEMENT DR 1,5M ZING.DOUB NAP 4P+4P 25A 2 DER IP55</t>
  </si>
  <si>
    <t>ELEMENT DROIT 1,5M ACIER ZINGUE 6X25A 2 DERIV IP55</t>
  </si>
  <si>
    <t>ALIMENTATION DROITE 6X25A</t>
  </si>
  <si>
    <t>ALIMENTATION GAUCHE 6X25A</t>
  </si>
  <si>
    <t>ALIMENTATION DROITE DOUBLE NAPPE 4P+4P 25A</t>
  </si>
  <si>
    <t>ALIMENTATION GAUCHE DOUBLE NAPPE 4P+4P 25A</t>
  </si>
  <si>
    <t>EMBOUT DE FERMETURE DROITE DOUBLE NAPPE</t>
  </si>
  <si>
    <t>EMBOUT DE FERMETURE GAUCHE DOUBLE NAPPE</t>
  </si>
  <si>
    <t>LIAISON FLEXIBLE 6X25A</t>
  </si>
  <si>
    <t>LIAISON FLEXIBLE DOUBLE NAPPE 4P+4P 25A</t>
  </si>
  <si>
    <t>CROCHET FILETE POUR SUSPENSION CHAINE</t>
  </si>
  <si>
    <t>DERIVATION N/L 16AL4/L5SANS FUS.  SANS CABLE BL</t>
  </si>
  <si>
    <t>DERIVATION N/L 16AL4/L5 + FUS. 6,3ASANS CABLE BL</t>
  </si>
  <si>
    <t>DERIVATION N/L 16AL4/L5 + FUS. 16A SANS CABLE BL</t>
  </si>
  <si>
    <t>DERIVATION 10A AVEC CABLE 1M3G1  PR N2/L3 MARRON</t>
  </si>
  <si>
    <t>DERIVAT. 10A AVEC CABLE 2M5G1 N/L1/L2/L3 ORANGE</t>
  </si>
  <si>
    <t>DERIVATION 10A AVEC CABLE 2M5G1  N/L1L4/L5 GRIS</t>
  </si>
  <si>
    <t>DERIVATION 10A AVEC CABLE 2M5G1  N/L2L4/L5 VERT</t>
  </si>
  <si>
    <t>DERIVATION 10A AVEC CABLE 2M5G1  N/L3L4/L5 NOIR</t>
  </si>
  <si>
    <t>DERIVATION 10A AVEC CABLE 2M5G1N2/L3L4/L5MARRON</t>
  </si>
  <si>
    <t>DERIVATION 10A AVEC CABLE 1M  3G1  L4/L5 ORANGE</t>
  </si>
  <si>
    <t>ETRIER DOUBLE NAPPE 12KG</t>
  </si>
  <si>
    <t>ETRIER UNIVERSEL DOUBLE NAPPE 25KG</t>
  </si>
  <si>
    <t>ETRIER A RESSORT DOUBLE NAPPE 25KG</t>
  </si>
  <si>
    <t>ALIMENTATION DROITE 4X40</t>
  </si>
  <si>
    <t>ELEMENT DROIT 3M ACIER ZINGUE 4X40A 3 DERIV IP55</t>
  </si>
  <si>
    <t>ELEMENT DROIT 3M COULEUR BLANC 4X25A 3 DERIV IP55</t>
  </si>
  <si>
    <t>ALIMENTATION DROITE 2X25A / 4X25A COULEUR BLANC</t>
  </si>
  <si>
    <t>ALIMENTATION GAUCHE 2X25A / 4X25A COULEUR BLANC</t>
  </si>
  <si>
    <t>EMBOUT DE FERMETURE DROITE COULEUR BLANC</t>
  </si>
  <si>
    <t>DERIVATION 10A AVEC CABLE 2M-3G1-N/L1 CAPOT BLANC</t>
  </si>
  <si>
    <t>DERIVATION 10A AVEC CABLE 2M-3G1-N/L2 CAPOT BLANC</t>
  </si>
  <si>
    <t>DERIVATION 10A AVEC CABLE 2M-3G1-N/L3 CAPOT BLANC</t>
  </si>
  <si>
    <t>ALIMENTATION DROITE DOUBLE NAPPE 4P+4P 40A</t>
  </si>
  <si>
    <t>ELEMENT DR 3M ZING.DOUBLE NAP 4P+4P 40A 3 DER IP55</t>
  </si>
  <si>
    <t>DERIVATION 10A CABLE LONGUEUR 2M - 3G1 - N/L3 NOIR</t>
  </si>
  <si>
    <t>ELEMENT DROIT 1,5M COULEUR BLANC 4X25A 2 DERIV IP5</t>
  </si>
  <si>
    <t>ELEMENT DROIT 1,5M COULEUR BLANC 2X25A 2 DERIV IP5</t>
  </si>
  <si>
    <t>ELEMENT DR 3M BLANC DOUBLE NAP 4P+4P 25A 3DER IP55</t>
  </si>
  <si>
    <t>ELEMENT DR 3M ZING. DOUBLE NAP 6P+6P 25A 3DER IP55</t>
  </si>
  <si>
    <t>ELEMENT DR 3M BLANC DOUBLE NAP 4P+4P 25A 6DER IP55</t>
  </si>
  <si>
    <t>ELEMENT DR 1,5M ZING. DOU. NAP 6P+6P 25A 2DER IP55</t>
  </si>
  <si>
    <t>ELEMENT DROIT 2M ACIER BLANC 4X25A 2 DERIV IP55</t>
  </si>
  <si>
    <t>ELEMENT DROIT 2M ACIER ZINGUE 4X25A 2 DERIV IP55</t>
  </si>
  <si>
    <t>ELEMENT DROIT 2M ACIER ZINGUE 2X25A 2 DERIV IP55</t>
  </si>
  <si>
    <t>ELEMENT DROIT 2M ACIER ZINGUE 6X25A 2 DERIV IP55</t>
  </si>
  <si>
    <t>ELEM. DR. 3M ACIER ZING. 4X25A 6 DER.DET.ROUG IP55</t>
  </si>
  <si>
    <t>ELEM. DR. 3M ACIER ZING.4X25A 6 DER.DET.BLANC IP55</t>
  </si>
  <si>
    <t>ELE. DR. DET. 3M ZING.DOU.NAP.4P+4P 25A 3 DER IP55</t>
  </si>
  <si>
    <t>ELEM. DR. 3M DOU NAP.6P+6P 25A 3DER.DET.BL/RO IP55</t>
  </si>
  <si>
    <t>ELEM. DR. 2M DOU NAP.6P+6P 25A 2DER.DET.BL/RO IP55</t>
  </si>
  <si>
    <t>ELEM.DR.1,5M DOU NAP.6P+6P 25A 2DER.DET.BL/RO IP55</t>
  </si>
  <si>
    <t>LIAISON FLEXIBLE DOUBLE NAPPE 6X25A</t>
  </si>
  <si>
    <t>ALIMENTATION DROITE DOUBLE NAPPE 6P + 6P 25A</t>
  </si>
  <si>
    <t>ALIMENTATION GAUCHE DOUBLE NAPPE 6P + 6P 25A</t>
  </si>
  <si>
    <t>ELEMENT DR 3M BLANC DOUBLE NAP 4P+4P 40A 3DER IP55</t>
  </si>
  <si>
    <t>ELEMENT DR 3M BLANC 4X40A 3DER IP55</t>
  </si>
  <si>
    <t>ELEMENT DR 3M ZING. 6X40A 3DER IP55</t>
  </si>
  <si>
    <t>ELEMENT DR 3M ZING. 6X40A 6DER IP55</t>
  </si>
  <si>
    <t>ELEMENT DR 2M ZING. 4X40A 2DER IP55</t>
  </si>
  <si>
    <t>ELEMENT DR 1,5M BLANC 4X40A 2DER IP55</t>
  </si>
  <si>
    <t>ELEMENT DR 1,5M ZING. 4X40A 2DER IP55</t>
  </si>
  <si>
    <t>ELEMENT DROIT 1,5M ZING. 6X40A 2DER IP55</t>
  </si>
  <si>
    <t>LIAISON FLEXIBLE 2/4X40A</t>
  </si>
  <si>
    <t>LIAISON FLEXIBLE DOUBLE NAP.4X40A BLANC</t>
  </si>
  <si>
    <t>ALIMENTATION DROITE 4X40A BLANC</t>
  </si>
  <si>
    <t>ALIMENTATION DROITE 6X40A</t>
  </si>
  <si>
    <t>ALIMENTATION DROITE DOUBLE NAP 4P + 4P 40A BLANC</t>
  </si>
  <si>
    <t>ALIMENTATION GAUCHE 2/4P 40A</t>
  </si>
  <si>
    <t>ALIMENTATION GAUCHE 6X40A</t>
  </si>
  <si>
    <t>EMBOUT DE FERMETURE DROITE BLANC DOUBLE NAPPE</t>
  </si>
  <si>
    <t>ELE. DR. 0,8M ZINGUE PRESENTOIR 2X6X25A 1 DER IP55</t>
  </si>
  <si>
    <t>ELEMENT DR 1,5M ZING.DOUB NAP 2P+2P 25A 2 DER IP55</t>
  </si>
  <si>
    <t>DERIVATION 10A CABLE LONGUEUR 3M - 3G1 - N/L1 GRIS</t>
  </si>
  <si>
    <t>DERIVATION 10A CABLE LONGUEUR 3M - 3G1 - N/L2 VERT</t>
  </si>
  <si>
    <t>DERIVATION 10A CABLE LONGUEUR 3M - 3G1 - N/L3 NOIR</t>
  </si>
  <si>
    <t>DERIVATION 10A CABLE LONGUEUR 2M - 3G1 - N/L1 GRIS</t>
  </si>
  <si>
    <t>DERIVATION 10A CABLE LONGUEUR 2M - 3G1 - N/L2 VERT</t>
  </si>
  <si>
    <t>CABLE PLAT ECOLINE P3 3G2,5 PVC GRIS CLAIR</t>
  </si>
  <si>
    <t>CABLE PLAT ECOLINE P3 3G2,5 SS HALOGENE GRIS CLAIR</t>
  </si>
  <si>
    <t>BOITIER VL ECOLINE P3 COU 3P</t>
  </si>
  <si>
    <t>PINCE A DENUDER ECOLINE P3</t>
  </si>
  <si>
    <t>BRIDE POUR CABLE PLAT ECOLINE P3</t>
  </si>
  <si>
    <t>BOITIER PC ECOLINE P3 COU 3P</t>
  </si>
  <si>
    <t>BOITIER VC ECOBUS COMBI BUS 2P</t>
  </si>
  <si>
    <t>BOITIER VC BASSE ECOBUS COMBI BUS 2XPOW 5P</t>
  </si>
  <si>
    <t>BOITIER FT ECOBUS COMBI KNX 2P BST</t>
  </si>
  <si>
    <t>BRIDE DE FIXATION ECOBUS COMBI+POWER</t>
  </si>
  <si>
    <t>VERROUILLAGE</t>
  </si>
  <si>
    <t>CABLE PLAT ECOBUS POWER 5G2,5 PVC  VERT CLAIR</t>
  </si>
  <si>
    <t>CABLE PLAT ECOBUS POWER 5G2,5 SS HALOG. VERT CLAIR</t>
  </si>
  <si>
    <t>CABLE PLAT ECOBUS COMBI 5G2,5+2X1,5MM  PVC VIOLET</t>
  </si>
  <si>
    <t>PIECE D EXTREMITE ECOBUS POWER IP68</t>
  </si>
  <si>
    <t>PIECE D EXTREMITE ECOBUS COMBI IP68</t>
  </si>
  <si>
    <t>BOITIER VC ECOBUS POWER 5X2,5 COU 5P</t>
  </si>
  <si>
    <t>BOITIER VT E-COMBI COU 3P-L1 GST</t>
  </si>
  <si>
    <t>BOITIER VT E-COMBI COU 3P-L2 GST</t>
  </si>
  <si>
    <t>BOITIER VT E-COMBI COU 3P-L3 GST</t>
  </si>
  <si>
    <t>BOITIER VT E-POWER 5X2,5 3P-L1 49713P/L1</t>
  </si>
  <si>
    <t>BOITIER VT E-POWER 5X2,5 3P-L2 49713P/L2</t>
  </si>
  <si>
    <t>BOITIER VT E-POWER 5X2,5 3P-L3 49713P/L3</t>
  </si>
  <si>
    <t>CONNEXION M KNX 2P 3M BST</t>
  </si>
  <si>
    <t>CONNEXION M KNX 2P 4M BST</t>
  </si>
  <si>
    <t>CONNEXION M POWER 3P 3M GST</t>
  </si>
  <si>
    <t>CONNEXION M POWER 3P 4M GST</t>
  </si>
  <si>
    <t>RUBAN ISOLANT</t>
  </si>
  <si>
    <t>BOITIER KL ECOLINE P3 POW 3P IP68</t>
  </si>
  <si>
    <t>BOITIER PK ECOBUS POWER 5P IP68</t>
  </si>
  <si>
    <t>BOITIER PK ECOBUS COMBI 5P+2B OS IP68</t>
  </si>
  <si>
    <t>PIECE D EXTREMITE ECOLINE P3 IP68</t>
  </si>
  <si>
    <t>EMBOUT CABLE PLAT 5G4 IP68</t>
  </si>
  <si>
    <t>PIECES D EXTREMITE POWER/COMBI/PYROLINE IP68</t>
  </si>
  <si>
    <t>EMBOUT AVEC MASTIC IP68 24/8 65MM</t>
  </si>
  <si>
    <t>CABLE PLAT POWER IP 5 x 6 / FR/LSOH /  GRIS</t>
  </si>
  <si>
    <t>BOITIER PK POWER 5P IP68</t>
  </si>
  <si>
    <t>CABLE PLAT 7G4 / FR/LSOH /  GRIS</t>
  </si>
  <si>
    <t>CABLE PLAT 5G4 / PVC /  GRIS</t>
  </si>
  <si>
    <t>CABLE PLAT 5G4 / FR/LSOH /  GRIS</t>
  </si>
  <si>
    <t>BOITE FL ECOBUS COMBI 3P-SP GST</t>
  </si>
  <si>
    <t>BOITE FL ECOBUS POWER 3P-SP GST</t>
  </si>
  <si>
    <t>SOCLE DE RACCORDEMENT ECOFIL I 7X2.5</t>
  </si>
  <si>
    <t>BOITIER VC ECOFIL I 7X2.5 POW 7P</t>
  </si>
  <si>
    <t>PIECE D EXTREMITE ECOFIL I 7X2.5</t>
  </si>
  <si>
    <t>PINCE A DENUDER ECOFIL I 7X2.5</t>
  </si>
  <si>
    <t>CONNECTEUR VC ECOFIL I 7X2.5 POW 7P</t>
  </si>
  <si>
    <t>BOITIER VC ECOBUS COMBI POW 5P+BUS 2P</t>
  </si>
  <si>
    <t>BOITIER VC ECOBUS COMBI POW 5P</t>
  </si>
  <si>
    <t>BOITIER VC BASSE E-POWER 2.5 COU 5P</t>
  </si>
  <si>
    <t>SBOX FT ECOBUS COMBI SIMPLE L1</t>
  </si>
  <si>
    <t>SBOX FT ECOBUS COMBI SIMPLE L2</t>
  </si>
  <si>
    <t>SBOX FT ECOBUS COMBI SIMPLE L3</t>
  </si>
  <si>
    <t>SBOX FT ECOBUS COMBI TELERUPTEUR L1</t>
  </si>
  <si>
    <t>SBOX FT ECOBUS COMBI TELERUPTEUR L2</t>
  </si>
  <si>
    <t>SBOX FT ECOBUS COMBI TELERUPTEUR L3</t>
  </si>
  <si>
    <t>SBOX FT ECOBUS COMBI VA-ET-VIENT L1</t>
  </si>
  <si>
    <t>SBOX FT E-POWER 5X2.5 VA-ET-VIENT L1</t>
  </si>
  <si>
    <t>SBOX FT E-POWER 5X2.5 VA-ET-VIENT L2</t>
  </si>
  <si>
    <t>SBOX FT E-POWER 5X2.5 VA-ET-VIENT L3</t>
  </si>
  <si>
    <t>BOITIER FT ECOBUS COMBI BUS 2P BST</t>
  </si>
  <si>
    <t>BOITIER FT ECOBUS COMBI COU 5P GST</t>
  </si>
  <si>
    <t>BOITIER VT ECOBUS POWER 5X2.5 5P GST</t>
  </si>
  <si>
    <t>BOITIER FL ECOBUS DATA KNX 2P BST</t>
  </si>
  <si>
    <t>BOITIER FL ECOBUS COMBI KNX 2P BST</t>
  </si>
  <si>
    <t>BOITIER FL ECOBUS DATA BUS 2P BST</t>
  </si>
  <si>
    <t>BOITIER FL ECOBUS COMBI BUS 2P BST</t>
  </si>
  <si>
    <t>BOITIER VT E-COMBI COU 3PL1+KNX 2P EST</t>
  </si>
  <si>
    <t>BOITIER VT E-COMBI COU 3PL1+BUS 2P EST</t>
  </si>
  <si>
    <t>BOITIER VT E-COMBI COU 3PL2+BUS 2P EST</t>
  </si>
  <si>
    <t>BOITIER VT E-COMBI COU 3PL3+BUS 2P EST</t>
  </si>
  <si>
    <t>BOITIER FL ECOBUS COMBI BUS 2P</t>
  </si>
  <si>
    <t>BRIDE POUR CABLE PLAT ECOBUS COMBI+POWER</t>
  </si>
  <si>
    <t>PIECE D EXTREMITE ECOBUS DATA</t>
  </si>
  <si>
    <t>BRIDE DE FIXATION ECOBUS COMBI</t>
  </si>
  <si>
    <t>CABLE PLAT 5G2.5 / PVC  /  ROUGE</t>
  </si>
  <si>
    <t>CABLE PLAT 5G2.5 / PVC  /  NOIR</t>
  </si>
  <si>
    <t>CABLE PLAT 5G2.5 / PVC  /  BLANC</t>
  </si>
  <si>
    <t>CABLE PLAT POWER IP 5G2.5 / FR/LSOH /  GRIS</t>
  </si>
  <si>
    <t>CABLE PLAT POWER IP 5G2.5 + 2 x 1.5 / FR/LSOH /</t>
  </si>
  <si>
    <t>CABLE PLAT 5G10 / PVC  /  GRIS</t>
  </si>
  <si>
    <t>CABLE PLAT 5G10 / FR/LSOH</t>
  </si>
  <si>
    <t>BOITIER D ALIM. &amp; DE JONCTION TECHNOFIL</t>
  </si>
  <si>
    <t>CISAILLE</t>
  </si>
  <si>
    <t>CABLE PLAT 2 x 1.5 / FR/LSOH /  GRIS</t>
  </si>
  <si>
    <t>BOITIER DE RACCORDEMENT ECOFIL</t>
  </si>
  <si>
    <t>BOITIER BC ECOBUS POWER 5X10 COU 5P5X4</t>
  </si>
  <si>
    <t>BOITIER BC ECOBUS POWER 10 COU 5P5X10</t>
  </si>
  <si>
    <t>PIECE D EXTREMITE ECOBUS POWER 5X10</t>
  </si>
  <si>
    <t>COUTEAU DE DENUDAGE ECOBUS POWER 5X10</t>
  </si>
  <si>
    <t>BRIDE POUR CABLE PLAT ECOBUS POWER 5X10</t>
  </si>
  <si>
    <t>BRIDE DE FIXATION</t>
  </si>
  <si>
    <t>CONNECTEUR MALE 3 POLES AVEC RACCORD   VIS</t>
  </si>
  <si>
    <t>CONNECTEUR MALE 5 POLES RACCORD A VIS</t>
  </si>
  <si>
    <t>CONNEXION M KNX 2P 1M BST</t>
  </si>
  <si>
    <t>CONNECTEUR KNX 2P BST</t>
  </si>
  <si>
    <t>CONNEXION M POWER 3P 1M GST</t>
  </si>
  <si>
    <t>CONNEXION M POWER 3P 2M GST</t>
  </si>
  <si>
    <t>CONNEXION M POWER 3P 2M 2.5 GST</t>
  </si>
  <si>
    <t>CONNEXION MF POWER 3P 2M GST</t>
  </si>
  <si>
    <t>CONNEXION M POWER 3P 3M 2.5 GST</t>
  </si>
  <si>
    <t>CONNEXION MF POWER 3P 3M GST</t>
  </si>
  <si>
    <t>CONNEXION M POWER 3P 5M GST</t>
  </si>
  <si>
    <t>CONNECTEUR GST18I3SS1Z PRECONF. 3P 5M</t>
  </si>
  <si>
    <t>CONNEXION MF POWER 3P 5M GST</t>
  </si>
  <si>
    <t>CONNEXION M POWER 3P 7M GST</t>
  </si>
  <si>
    <t>CONNEXION MF POWER 3P 7M GST</t>
  </si>
  <si>
    <t>CONNEXION M POWER 3P 8M GST</t>
  </si>
  <si>
    <t>CONNECTEUR COURANT 3P GST CODE4</t>
  </si>
  <si>
    <t>DOUILLE POWER 3P GST</t>
  </si>
  <si>
    <t>CONNEXION M POWER 5P 1M GST</t>
  </si>
  <si>
    <t>DOUILLE POWER 5P GST</t>
  </si>
  <si>
    <t>CORDON RACC. M 2X0.5 BUS 2M</t>
  </si>
  <si>
    <t>CORDON RACC. M 2X0.5 BUS 5M</t>
  </si>
  <si>
    <t>CONNECTEUR P. BOITIER 49781</t>
  </si>
  <si>
    <t>TOURNEVIS DYNAMOMETRIQUE 0,6 - 2 Nm</t>
  </si>
  <si>
    <t>CONNECTEUR PREFABRIQ. 0,1M 3G1,5MM +GST18 3POLES</t>
  </si>
  <si>
    <t>CORDON DE RACC. 1.5MM2 MALE/FEM. 3P  LG 10ML</t>
  </si>
  <si>
    <t>CORDON DE RACC. 1.5MM2 FICHE MALE 3P  LG 10ML</t>
  </si>
  <si>
    <t>CABLE PLAT ECOBUS COMBI PVC BLEU N.BLINDE PR DALI</t>
  </si>
  <si>
    <t>CABLE PLAT 5x2.5 + 2x1.5 /FR/LSOH/VIOLET POUR DALI</t>
  </si>
  <si>
    <t>CONNECTEUR DERIVATION POUR DALI L1</t>
  </si>
  <si>
    <t>CONNECTEUR DERIVATION POUR DALI L2</t>
  </si>
  <si>
    <t>CONNECTEUR DERIVATION POUR DALI L3</t>
  </si>
  <si>
    <t>CONNECTEUR MALE 3 POLES + DALI</t>
  </si>
  <si>
    <t>CONNECTEUR FEMELLE 5 POLES + DALI</t>
  </si>
  <si>
    <t>CONNEC.MALE + CABLE POWER 3 POLES 1METRE DALI</t>
  </si>
  <si>
    <t>CONNEC.MALE + CABLE POWER 3 POLES 2METRES DALI</t>
  </si>
  <si>
    <t>CONNEC.MALE + CABLE POWER 3 POLES 3METRES DALI</t>
  </si>
  <si>
    <t>CONNEC.MALE + FEMELLE + CABLE PWR 3 P 3METRES DALI</t>
  </si>
  <si>
    <t>REPARTITEUR T 3P/2 SORTIES FEM. 3P/sw</t>
  </si>
  <si>
    <t>REPARTITEUR T 3P/3 SORTIES FEM.3P</t>
  </si>
  <si>
    <t>REPARTITEUR T 3P/5 SORTIES FEM. 3P</t>
  </si>
  <si>
    <t>REPARTITEUR T 5P/2 SORTIES FEM. 5P</t>
  </si>
  <si>
    <t>REPARTITEUR T 5P/2 SORTIES FEM. /1 ENTREE MALE /BL</t>
  </si>
  <si>
    <t>REPARTITEUR T 5P 3 SORTIES FEM. 5P</t>
  </si>
  <si>
    <t>BOITIER PK ECOBUS COMBI 5P IP68 AVEC FIXATION</t>
  </si>
  <si>
    <t>BOITIER PK ECOBUS COMBI 5P+2B OS IP68 AVEC FIXATIO</t>
  </si>
  <si>
    <t>BORNE WIRE-WRAP DIN15 1,5MM  GRISE</t>
  </si>
  <si>
    <t>PAROI D EXTREMITE DIN15 GRISE</t>
  </si>
  <si>
    <t>PIECE D ARRET DIN15 HAUTEUR 17,5MM LAITON NICKELE</t>
  </si>
  <si>
    <t>CARTE DE MARQU. 5X5MM VIERGE</t>
  </si>
  <si>
    <t>BORNE DIN15 4MM  GRISE</t>
  </si>
  <si>
    <t>PAROI DE SEPARATION DIN15 GRISE</t>
  </si>
  <si>
    <t>PROFILE-SUPPORT DIN15 2000MM 15X5,5X1MM</t>
  </si>
  <si>
    <t>BOULON-SUPPORT DIN15 HAUTEUR 47MM EN LAITON</t>
  </si>
  <si>
    <t>CONNECTEUR PREFABRIQ. FEM. 2M 3G1,5MM+GST18 3POLES</t>
  </si>
  <si>
    <t>CONNECTEUR PREFABRIQ. FEM. 3M 3G1,5MM+GST18 3POLES</t>
  </si>
  <si>
    <t>BOITIER VT E-POWER 5X2,5 3P 49713P/N2 2 CIR.MONO.</t>
  </si>
  <si>
    <t>SBOX FT ECOB. COMBI SIMPLE L1 PR CABLE 49845/49846</t>
  </si>
  <si>
    <t>SBOX FT ECOB. COMBI SIMPLE L2 PR CABLE 49845/49846</t>
  </si>
  <si>
    <t>SBOX FT ECOB. COMBI SIMPLE L3 PR CABLE 49845/49846</t>
  </si>
  <si>
    <t>BOITIER ECOBUS COMBI POW 5P+2P BUS DALI NON BLINDE</t>
  </si>
  <si>
    <t>BOITIER ECOBUS COMBI BUS DALI 2P</t>
  </si>
  <si>
    <t>CABLE PLAT 3G2.5 + 2x1.5 / FRNC / OS</t>
  </si>
  <si>
    <t>CONNECTEUR DERIV. PR CABLE PLAT MONO 2,5MM +DALI</t>
  </si>
  <si>
    <t>BOITIER ECOBUS COMBI POW 3P+2P BUS DALI NON BLINDE</t>
  </si>
  <si>
    <t>CORDON. MALE+FEM.+ CABLE 3P+2P DALI 2ML SS HALOG.</t>
  </si>
  <si>
    <t>CORDON. MALE+FEM.+ CABLE 3P+2P DALI 4ML SS HALOG.</t>
  </si>
  <si>
    <t>CORDON. MALE+FEM.+ CABLE 3P+2P DALI 6ML SS HALOG.</t>
  </si>
  <si>
    <t>CABLE PLAT 3G2.5 + 2x1.5 / PVC / OS</t>
  </si>
  <si>
    <t>PROFILE SUPPORT C30 29X15X2MM LONG 3M ALLIAGE ALU</t>
  </si>
  <si>
    <t>PLOT D ANCRAGE C30 M6 SANS VIS AVEC RESSORT</t>
  </si>
  <si>
    <t>CABLE PLAT ECOLINE P3 3G2,5 PVC GRIS CLAIR AV MARQ</t>
  </si>
  <si>
    <t>CABLE DE CONNECTION C1-M 5G1,5 5M</t>
  </si>
  <si>
    <t>BORNE DE BLINDAGE AVEC EMBASE</t>
  </si>
  <si>
    <t>SUPPORT POUR BARRE POUR MONTAGE ISOLE</t>
  </si>
  <si>
    <t>BORNE DE BLINDAGE POUR DIAM 5 - 11MM</t>
  </si>
  <si>
    <t>BORNE DE BLINDAGE POUR DIAM 10 - 17MM</t>
  </si>
  <si>
    <t>BORNE DE BLINDAGE POUR DIAM 16 - 24MM</t>
  </si>
  <si>
    <t>BOITE DE SOL AVEC COUVERCLE</t>
  </si>
  <si>
    <t>BORNE A VIS BLEU 4 MM</t>
  </si>
  <si>
    <t>BOITIER DE RACCORDEMENT 9045 10A 150700037</t>
  </si>
  <si>
    <t>BOITIER DE RACCORDEMENT 9052 16A 150706037</t>
  </si>
  <si>
    <t>BORNE DE DERIV.-&gt; CONDUCTEUR DE PROTECTRION 16MM2</t>
  </si>
  <si>
    <t>EMBASE POUR BRIDES DE FIXATION  CABLE DIAM.6-9MM</t>
  </si>
  <si>
    <t>BRIDE DE FIXATION CABLE 1ETAGE DIAM.6-9MM</t>
  </si>
  <si>
    <t>EMBASE POUR BRIDES DE FIXATION CABLE DIAM. 8-12MM</t>
  </si>
  <si>
    <t>RAIL PROFILE POUR BRIDE DE FIXATION  (BARRE 3M)</t>
  </si>
  <si>
    <t>BRIDE DE FIXATION CABLE DIAM. 8-12MM</t>
  </si>
  <si>
    <t>BORNE BLINDAGE PR DIAM 6-10MM BOULON + RESSORT</t>
  </si>
  <si>
    <t>BORNE BLINDAGE PR DIAM 8,5-12,5MM BOULON + RESSORT</t>
  </si>
  <si>
    <t>BARRE COLLECTRICE CUIVRE 18X3 1METRE</t>
  </si>
  <si>
    <t>CONNEXION M POWER 3P 2M GST SS HALOGENE HO5Z1Z1-F</t>
  </si>
  <si>
    <t>PIECE D EXTREMITE PR SOCLE DE CIRCUIT IMPRIME</t>
  </si>
  <si>
    <t>PLAQUE INTERMEDIAIRE JUXTA. PR SOCLE CIR. IMPRIME</t>
  </si>
  <si>
    <t>BARRE PROFILEE PR BRIDE FIXATION 32X18X3 LG=3ML</t>
  </si>
  <si>
    <t>INVERSEUR SNAPLINE ELECTRONIQUE 45323T/PN</t>
  </si>
  <si>
    <t>ELEMENT STANDARD 250A IV 4M + BOULON + CAPOT</t>
  </si>
  <si>
    <t>ELEMENT STANDARD 400A IV 4M + BOULON + CAPOT</t>
  </si>
  <si>
    <t>ELEMENT STANDARD 500A IV 4M + BOULON + CAPOT</t>
  </si>
  <si>
    <t>ELEMENT STANDARD 630A IV 4M + BOULON + CAPOT</t>
  </si>
  <si>
    <t>ELEMENT STANDARD 800A IV 4M + BOULON + CAPOT</t>
  </si>
  <si>
    <t>ELEMENT ANGLE HORIZONTAL GAUCHE 250/400A IV + BOUL</t>
  </si>
  <si>
    <t>ELEMENT ANGLE HORIZONTAL DROIT 250/400A IV+BOULON</t>
  </si>
  <si>
    <t>ELEMENT ANGLE VERTICAL DROIT 250/400A IV + BOULON</t>
  </si>
  <si>
    <t>ELEMENT ANGLE HORIZONTAL GAUCHE 500/800A IV+BOULON</t>
  </si>
  <si>
    <t>ELEMENT ANGLE HORIZONTAL DROIT 500/800A IV+BOULON</t>
  </si>
  <si>
    <t>ELEMENT ANGLE VERTICAL GAUCHE 500/800A IV+BOULON</t>
  </si>
  <si>
    <t>ELEMENT EN T 250A/400A IV GAUCHE + BOULON + CAPOT</t>
  </si>
  <si>
    <t>ALIMENTATION DE TETE GAUCHE 250/400A IV</t>
  </si>
  <si>
    <t>ALIMENTATION DE TETE DROIT 250/400A IV</t>
  </si>
  <si>
    <t>ALIMENTATION DE TETE GAUCHE 500/800A IV</t>
  </si>
  <si>
    <t>ALIMENTATION DE TETE DROIT 500/800A IV</t>
  </si>
  <si>
    <t>ALIMENTATION INTERMEDIAIRE 250/400A IV</t>
  </si>
  <si>
    <t>ALIMENTATION INTERMEDIAIRE 500/800A IV</t>
  </si>
  <si>
    <t>FERMETURE DE TETE 250/400A IV</t>
  </si>
  <si>
    <t>FERMETURE DE TETE 500/1000A IV</t>
  </si>
  <si>
    <t>COFFRET DE DERIVATION 20A MAX NON SECTIONNABLE</t>
  </si>
  <si>
    <t>COFFRET DE DERIVATION 20A MAX EXECUTION PEN</t>
  </si>
  <si>
    <t>COFFRET DE DERIV. 20A MAX VIDE PREEQUIP.POUR DISJ.</t>
  </si>
  <si>
    <t>COFFRET DE DERIVATION &lt;= 125A SECTIONNABLE</t>
  </si>
  <si>
    <t>COFFRET DE DERIVATION &lt;= 125A EXECUTION PEN</t>
  </si>
  <si>
    <t>COFFRET DE DERIVATION &lt;= 125A VID PREEQUIP.PR DISJ</t>
  </si>
  <si>
    <t>COFFRET DE DERIVATION 250A SECTIONNABLE</t>
  </si>
  <si>
    <t>COFFRET DE DERIVATION 250A EXECUTION PEN</t>
  </si>
  <si>
    <t>COFFRET DE DERIVATION 250A VIDE PREEQUIP.POUR DISJ</t>
  </si>
  <si>
    <t>JOINT IP55 250/400A</t>
  </si>
  <si>
    <t>JOINT IP55 500/1000A</t>
  </si>
  <si>
    <t>OBTURATEUR ADHESIF IP55 SUR DERIVATION</t>
  </si>
  <si>
    <t>OBTURATEUR RIGIDE IP55 SUR DERIVATION</t>
  </si>
  <si>
    <t>ETRIER DE FIXATION</t>
  </si>
  <si>
    <t>ETRIER POUR FIXATION VERTICALE 250/400A</t>
  </si>
  <si>
    <t>CONSOLE MURALE LONG.50CM</t>
  </si>
  <si>
    <t>CONSOLE MURALE LONG.75CM</t>
  </si>
  <si>
    <t>TERMINAISON ARMOIRE 250/400A DROITE</t>
  </si>
  <si>
    <t>TERMINAISON ARMOIRE 250/400A GAUCHE</t>
  </si>
  <si>
    <t>TERMINAISON ARMOIRE 500/800A DROITE</t>
  </si>
  <si>
    <t>COFFRET DE DERIVATION 63A EXECUTION PEN</t>
  </si>
  <si>
    <t>COFFRET DE DERIVATION 63A VIDE PREEQUIP.POUR DISJ.</t>
  </si>
  <si>
    <t>TERMINAISON ARMOIRE 1000A GAUCHE</t>
  </si>
  <si>
    <t>ELEMENT ANGLE HORIZONTAL GAUCHE 1000A IV</t>
  </si>
  <si>
    <t>ELEMENT ANGLE VERTICAL GAUCHE 1000A IV</t>
  </si>
  <si>
    <t>ELEMENT EN T 1000 A IV GAUCHE</t>
  </si>
  <si>
    <t>ELEMENT STANDARD 1000A IV 4M</t>
  </si>
  <si>
    <t>ELEMENT EN T 4 X 1250A GAUCHE GDA4</t>
  </si>
  <si>
    <t>ELEMENT EN T 4 X 1600A DROITE GDA4</t>
  </si>
  <si>
    <t>ELEMENT DROIT 4 M GDA5 4 X 250A  + BOULON + CAPOT</t>
  </si>
  <si>
    <t>BLOCAGE BARRE COLONNE MONTANTE 160/400A GDA5</t>
  </si>
  <si>
    <t>ELEMENT DROIT 4 M 4 X 400A  + BOULON + CAPOT</t>
  </si>
  <si>
    <t>COUPE-FEU 400 A GDA5</t>
  </si>
  <si>
    <t>ELEMENT DROIT 4 M GDA5 4 X 630A  + BOULON + CAPOT</t>
  </si>
  <si>
    <t>ELEMENT DROIT 4 M GDA5 4 X 800A  + BOULON + CAPOT</t>
  </si>
  <si>
    <t>COUPE-FEU 800 A GDA5</t>
  </si>
  <si>
    <t>BLOQUAGE DE BARRES VERTICALES 500-800 A GDA5</t>
  </si>
  <si>
    <t>COFFRET DE DERIVATION 400A SECTIONNABLE</t>
  </si>
  <si>
    <t>COFFRET DE DERIVATION 400A EXECUTION PEN</t>
  </si>
  <si>
    <t>COFFRET DE DERIVATION 400A VIDE PREEQUIP.POUR DISJ</t>
  </si>
  <si>
    <t>COFFRET DE DERIVATION 160A SECTIONNABLE</t>
  </si>
  <si>
    <t>COFFRET DE DERIVATION 160A EXECUTION PEN</t>
  </si>
  <si>
    <t>COFFRET DE DERIVATION 160A VIDE PREEQUIP.POUR DISJ</t>
  </si>
  <si>
    <t>COFFRET DE DERIV. 20A MAX VIDE NON SECTIONNABLE</t>
  </si>
  <si>
    <t>COFFRET DE DERIV. 63A MAX VIDE + SECTIONNEUR</t>
  </si>
  <si>
    <t>COFFRET DE DERIV. &lt;= 125A MAX VIDE + SECTIONNEUR</t>
  </si>
  <si>
    <t>COFFRET DE DERIV. 160A MAX VIDE + SECTIONNEUR</t>
  </si>
  <si>
    <t>COFFRET DE DERIV. 250A MAX VIDE + SECTIONNEUR</t>
  </si>
  <si>
    <t>COFFRET DE DERIV. 400A MAX VIDE + SECTIONNEUR</t>
  </si>
  <si>
    <t>COFFRET DERIVATION 630A AVEC SECT. INTER FUSIBLE</t>
  </si>
  <si>
    <t>COFFRET DERIV. 630A AVEC SECT. INTER FUSIBLE  PEN</t>
  </si>
  <si>
    <t>COFFRET DE DERIV. 630A VIDE PREEQUIP.POUR DISJONCT</t>
  </si>
  <si>
    <t>COF. DERIV. 630A MAX VIDE SANS SECT. MONTAGE FIXE</t>
  </si>
  <si>
    <t>COF. DERIV. 800A MAX VIDE SANS SECT. MONTAGE FIXE</t>
  </si>
  <si>
    <t>COF. DERIV.250A VIDE AVEC PREDECOUP CEA 2 X 12MOD</t>
  </si>
  <si>
    <t>ALIMENTATION DE TETE GAUCHE 160/400A GDA5 IP55</t>
  </si>
  <si>
    <t>ALIMENTATION DE TETE DROIT 160/400A GDA5 IP55</t>
  </si>
  <si>
    <t>ALIMENTATION DE TETE GAUCHE 500/800A GDA5 IP55</t>
  </si>
  <si>
    <t>ALIMENTATION DE TETE DROIT 500/800A GDA5 IP55</t>
  </si>
  <si>
    <t>PLATINE MONT.PR DISJ. COMPACT DS COF.DERIV. 160A</t>
  </si>
  <si>
    <t>PLATINE MONT.PR DISJ. COMP.DS COF.DERIV. 250/400A</t>
  </si>
  <si>
    <t>ELEMENT STANDARD 1250A IV 4M</t>
  </si>
  <si>
    <t>ELEMENT STANDARD 1600A IV 4M</t>
  </si>
  <si>
    <t>ELEMENT ANGLE HORIZONTAL DROIT 1250/1600A IV</t>
  </si>
  <si>
    <t>ELEMENT ANGLE HORIZONTAL GAUCHE 1250/1600A IV</t>
  </si>
  <si>
    <t>ELEMENT ANGLE VERTICAL DROIT 1250/1600A IV</t>
  </si>
  <si>
    <t>ELEMENT ANGLE VERTICAL GAUCHE 1250/1600A IV</t>
  </si>
  <si>
    <t>ALIMENTATION DE TETE GAUCHE 1250/1600A IP55</t>
  </si>
  <si>
    <t>ALIMENTATION DE TETE DROITE 1250/1600A IP55</t>
  </si>
  <si>
    <t>ALIMENTATION INTERMEDIAIRE 1250/1600A</t>
  </si>
  <si>
    <t>FERMETURE DE TETE 1250/1600A IP55</t>
  </si>
  <si>
    <t>COUPE FEU POUR GDA 1250 - 1600A</t>
  </si>
  <si>
    <t>ELEMENT MAINTIENT POUR COLONNE MONT.1250/1600A IV</t>
  </si>
  <si>
    <t>JOINT IP55 1250/1600A</t>
  </si>
  <si>
    <t>ETRIER DE FIXATION GDA 1250/1600A</t>
  </si>
  <si>
    <t>ETRIER POUR FIXATION VERTICALE 1250/1600A</t>
  </si>
  <si>
    <t>TERMINAISON ARMOIRE 1250/1600A DROITE</t>
  </si>
  <si>
    <t>TERMINAISON ARMOIRE 1250/1600A GAUCHE</t>
  </si>
  <si>
    <t>COUVRE JOINT IP50 1250/1600A</t>
  </si>
  <si>
    <t>JONCTION A BOULON UNIQUE PR CANA. GDA 1250/1600A</t>
  </si>
  <si>
    <t>COFFRET DERIVATION 160A VIDE PREQUIP.PR DISJ 12MOD</t>
  </si>
  <si>
    <t>COFFRET DERIVATION 160A SECTION.+EMBASE FUS.NH00</t>
  </si>
  <si>
    <t>COFFRET DERIV. 160A PEN SECTION.+EMBASE FUS.NH00</t>
  </si>
  <si>
    <t>COFFRET DERIV. 160A SECTION. VIDE</t>
  </si>
  <si>
    <t>COFFRET DERIV. 160A SECT. PREQUIP.PR DISJ 8 MOD.</t>
  </si>
  <si>
    <t>COFFRET DERIV. 160A SECT. PREQUIP.PR DISJ 10 MOD.</t>
  </si>
  <si>
    <t>COFFRET DERIV. 160A SECT. PREQUIP.PR DISJ 12 MOD.</t>
  </si>
  <si>
    <t>ELEMENT STANDARD 100A MINI 4 ML + BOULON + CAPOT</t>
  </si>
  <si>
    <t>ELEMENT STANDARD MINI 160A 4 ML + BOULON + CAPOT</t>
  </si>
  <si>
    <t>ELEMENT ANGLE FLEXIBLE VERT/HORIZ.  63/160A + BOUL</t>
  </si>
  <si>
    <t>ALIMENT. DE TETE GAUCHE GDA MINI  63/160A 4 POLES</t>
  </si>
  <si>
    <t>ALIMENT. DE TETE DROITE GDA MINI  63/160A 4 POLES</t>
  </si>
  <si>
    <t>ELEMENT STANDARD  63A MINI 4 ML + BOULON + CAPOT</t>
  </si>
  <si>
    <t>ALIMENTATION INTERMEDIAIRE  63/160A IV</t>
  </si>
  <si>
    <t>FERMETURE DE TETE GDA MINI 63/100/160A 4 POLES</t>
  </si>
  <si>
    <t>ETRIER DE FIXATION POUR GDA MINI  63/160A</t>
  </si>
  <si>
    <t>ETRIER POUR FIXATION VERTICALE  63/160A</t>
  </si>
  <si>
    <t>JONCTION A BOULON UNIQUE POUR CANA. GDA 63/160A</t>
  </si>
  <si>
    <t>TERMINAISON ARMOIRE  63/160A GAUCHE GDA MINI</t>
  </si>
  <si>
    <t>TERMINAISON ARMOIRE  63/160A DROITE GDA MINI</t>
  </si>
  <si>
    <t>ELEMENT T  63A/160A GDA MINI GAUCHE+BOULON+CAPOT</t>
  </si>
  <si>
    <t>ELEMENT T  63A/160A GDA MINI DROIT+BOULON+CAPOT</t>
  </si>
  <si>
    <t>COUVERCLE JOINT IP55  63/160A GDA MINI</t>
  </si>
  <si>
    <t>ELEMENT STANDARD MINI 160A 2M + BOULON + CAPOT</t>
  </si>
  <si>
    <t>ELEMENT STANDARD 400A 2M + BOULON + CAPOT</t>
  </si>
  <si>
    <t>ELEMENT STD 250A 2M + BOULON + CAPOT DER. 0,5M</t>
  </si>
  <si>
    <t>ALIMENT.TETE GAUCHE 63/160A MINIGDA GR TAILLE IP55</t>
  </si>
  <si>
    <t>ALIMENT.TETE DROITE 63/160A MINIGDA GR TAILLE IP55</t>
  </si>
  <si>
    <t>ALIMENT.TETE GAUCHE 250/400A GDA GR TAILLE IP55</t>
  </si>
  <si>
    <t>ALIMENT.TETE DROITE 250/400A GDA GR TAILLE IP55</t>
  </si>
  <si>
    <t>ALIM.TETE GAUCHE 250/400A GDA PEN IP55</t>
  </si>
  <si>
    <t>ALIMENT.TETE GAUCHE 500/800A GDA GR TAILLE IP55</t>
  </si>
  <si>
    <t>ALIMENT.TETE DROITE 500/800A GDA GR TAILLE IP55</t>
  </si>
  <si>
    <t>JONCTION A BOULON UNIQUE POUR CANA. GDA 160/400A</t>
  </si>
  <si>
    <t>JONCTION A BOULON UNIQUE POUR CANA. GDA 500/1000A</t>
  </si>
  <si>
    <t>ELEM. DROIT 63A 3DERIV 3M JSER</t>
  </si>
  <si>
    <t>ELEM. DROIT 100A 3DERIV 3M JSER</t>
  </si>
  <si>
    <t>ELEM. DROIT 160A 3DERIV 3M JSER</t>
  </si>
  <si>
    <t>ELEM. DROIT 63A 6DERIV 3M JSER</t>
  </si>
  <si>
    <t>ELEM. DROIT 100A 6DERIV 3M JSER</t>
  </si>
  <si>
    <t>ELEM. DROIT 160A 6DERIV 3M JSER</t>
  </si>
  <si>
    <t>ELEM. DROIT 63 A 100A 1DERIV 1M JSER</t>
  </si>
  <si>
    <t>ELEM. DROIT 160A 1DERIV 1M JSER</t>
  </si>
  <si>
    <t>COUVRE JOINT STD JSER</t>
  </si>
  <si>
    <t>COUVRE JOINT IP55 JSER</t>
  </si>
  <si>
    <t>OBTURATEUR IP55 JSER</t>
  </si>
  <si>
    <t>ETRIER JSER</t>
  </si>
  <si>
    <t>ETRIER VERTICAL JSER</t>
  </si>
  <si>
    <t>ALIMENTATION DROITE + ELEM FERM JSER</t>
  </si>
  <si>
    <t>ALIMENTATION GAUCHE + ELEM FERM JSER</t>
  </si>
  <si>
    <t>ALIMENTATION CENTRALE + ELEM FERM JSER</t>
  </si>
  <si>
    <t>ELEMENT DE FERMETURE JSER</t>
  </si>
  <si>
    <t>COUDE FLEXIBLE JSER</t>
  </si>
  <si>
    <t>ELEMENT T 63 A 160A JSER</t>
  </si>
  <si>
    <t>ELEMENT T 63 A 160A JSER CUIVRE</t>
  </si>
  <si>
    <t>ELEM. DROIT 160A COUPE FEU 3DERIV 3M JSER</t>
  </si>
  <si>
    <t>COFF DERIV 32A FUS 3P IP55 JSER</t>
  </si>
  <si>
    <t>COFF DERIV 32A FUS 2P L1 IP55 JSER</t>
  </si>
  <si>
    <t>COFF DERIV 32A FUS 2P L2 IP55 JSER</t>
  </si>
  <si>
    <t>COFF DERIV 32A FUS 2P L3 IP55 JSER</t>
  </si>
  <si>
    <t>COFF DERIV 63A FUS IP55 JSER</t>
  </si>
  <si>
    <t>COFF DERIV 32A DISJ 4MOD IP55 JSER</t>
  </si>
  <si>
    <t>COFF DERIV 63A DISJ 4MOD IP55 JSER</t>
  </si>
  <si>
    <t>COFF DERIV 32A VIDE IP55 JSER</t>
  </si>
  <si>
    <t>COFF DERIV 63A VIDE IP55 JSER</t>
  </si>
  <si>
    <t>COFF DERIV 32A FUS PEN IP55 JSER</t>
  </si>
  <si>
    <t>ELEM. DROIT 100A 3DERIV 3M JSER CUIVRE</t>
  </si>
  <si>
    <t>ELEM. DROIT 160A 3DERIV 3M JSER CUIVRE</t>
  </si>
  <si>
    <t>ELEM. DROIT 100A 6DERIV 3M JSER CUIVRE</t>
  </si>
  <si>
    <t>ELEM. DROIT 160A 6DERIV 3M JSER CUIVRE</t>
  </si>
  <si>
    <t>ELEM. DROIT 63 A 100A 1DERIV 1M JSER CUIVRE</t>
  </si>
  <si>
    <t>ELEM. DROIT 160A 1DERIV 1M JSER CUIVRE</t>
  </si>
  <si>
    <t>ALIMENTATION DROITE + ELEM FERM JSER CUIVRE</t>
  </si>
  <si>
    <t>ALIMENTATION GAUCHE + ELEM FERM JSER CUIVRE</t>
  </si>
  <si>
    <t>ALIMENTATION CENTRALE + ELEM FERM JSER CUIVRE</t>
  </si>
  <si>
    <t>COUDE FLEXIBLE JSER CUIVRE</t>
  </si>
  <si>
    <t>ELEM. DROIT 160A COUPE FEU 3DERIV 3M JSER CUIVRE</t>
  </si>
  <si>
    <t>COFF DERIV 32A FUS 3P IP55 JSER CUIVRE</t>
  </si>
  <si>
    <t>COFF DERIV 32A FUS 2P L1 IP55 JSER CUIVRE</t>
  </si>
  <si>
    <t>COFF DERIV 32A FUS 2P L2 IP55 JSER CUIVRE</t>
  </si>
  <si>
    <t>COFF DERIV 32A FUS 2P L3 IP55 JSER CUIVRE</t>
  </si>
  <si>
    <t>COFF DERIV 63A FUS IP55 JSER CUIVRE</t>
  </si>
  <si>
    <t>COFF DERIV 32A DISJ 4MOD IP55 JSER CUIVRE</t>
  </si>
  <si>
    <t>COFF DERIV 63A DISJ 4MOD IP55 JSER CUIVRE</t>
  </si>
  <si>
    <t>COFF DERIV 32A VIDE IP55 JSER CUIVRE</t>
  </si>
  <si>
    <t>COFF DERIV 63A VIDE IP55 JSER CUIVRE</t>
  </si>
  <si>
    <t>COFF DERIV 32A FUS PEN IP55 JSER CUIVRE</t>
  </si>
  <si>
    <t>POIGNEE DIRECTE INTERRUPTEUR O2 125-160</t>
  </si>
  <si>
    <t>POIGNEE DIRECTE INTERRUPTEUR O2 250-400</t>
  </si>
  <si>
    <t>POIGNEE DIRECTE INTERRUPTEUR O2 500-800</t>
  </si>
  <si>
    <t>POIGNEE DIRECTE INTERRUPTEUR O2 1000</t>
  </si>
  <si>
    <t>POIGNEE DIRECTE INTERRUPTEUR O2 1250-1600</t>
  </si>
  <si>
    <t>POIGNEE EXTERIEURE + AXE INTERRUPTEUR O2 125-160</t>
  </si>
  <si>
    <t>POIGNEE EXTERIEURE + AXE INTERRUPTEUR O2 250-400</t>
  </si>
  <si>
    <t>POIGNEE EXTERIEURE + AXE INTERRUPTEUR O2 500-800</t>
  </si>
  <si>
    <t>POIGNEE EXTERIEURE + AXE INTERRUPTEUR O2 1000</t>
  </si>
  <si>
    <t>POIGNEE EXTERIEURE + AXE INTERRUPTEUR O2 1250-1600</t>
  </si>
  <si>
    <t>POIGNEE EXT. ROUGE + AXE INTERRUPTEUR O2 125-160</t>
  </si>
  <si>
    <t>POIGNEE EXT. ROUGE + AXE INTERRUPTEUR O2 250-400</t>
  </si>
  <si>
    <t>POIGNEE EXT. ROUGE + AXE INTERRUPTEUR O2 500-800</t>
  </si>
  <si>
    <t>POIGNEE EXT. ROUGE + AXE INTERRUPTEUR O2 1000</t>
  </si>
  <si>
    <t>POIGNEE EXT. ROUGE + AXE INTERRUPTEUR O2 1250-1600</t>
  </si>
  <si>
    <t>RALLONGE AXE O2 ET O3 125-160 250MM</t>
  </si>
  <si>
    <t>RALLONGE AXE O2 ET O3 250-400 376MM</t>
  </si>
  <si>
    <t>RALLONGE AXE O2 500-800A O3 630-1600A 345MM</t>
  </si>
  <si>
    <t>RALLONGE AXE O2 ET O3 125-160 387MM</t>
  </si>
  <si>
    <t>RALLONGE AXE INTERRUPTEUR O2 1000-1600 485MM</t>
  </si>
  <si>
    <t>CACHES BORNES O2 &amp; O3 HAUT OU BAS 125-160</t>
  </si>
  <si>
    <t>CACHES BORNES INT. O2 HAUT OU BAS 3P 250-400</t>
  </si>
  <si>
    <t>CACHES BORNES INT. O2 HAUT OU BAS 4P 250-400</t>
  </si>
  <si>
    <t>CACHES BORNES INT. O2 HAUT OU BAS 3P 500-800</t>
  </si>
  <si>
    <t>CACHES BORNES INT. O2 HAUT OU BAS 4P 500-800</t>
  </si>
  <si>
    <t>CACHES BORNES O2 1000A O3 1250A HAUT OU BAS</t>
  </si>
  <si>
    <t>ECRAN DE PROT. INT. O2 HAUT OU BAS 3P 1250-1600</t>
  </si>
  <si>
    <t>ECRAN DE PROT. INT. O2 HAUT OU BAS 4P 1250-1600</t>
  </si>
  <si>
    <t>ECRAN ENTREPHASE INT. O2 HAUT OU BAS 3P 250-400</t>
  </si>
  <si>
    <t>ECRAN ENTREPHASE INT. O2 HAUT OU BAS 4P 250-400</t>
  </si>
  <si>
    <t>ECRAN ENTREPHASE INT. O2 HAUT OU BAS 3P 500-800</t>
  </si>
  <si>
    <t>ECRAN ENTREPHASE INT. O2 HAUT OU BAS 4P 500-800</t>
  </si>
  <si>
    <t>CONTACTS AUXILIAIRE INTERRUPTEUR O2 1O+1F</t>
  </si>
  <si>
    <t>CONTACTS AUXILIAIRE INTERRUPTEUR O2 2O+2F</t>
  </si>
  <si>
    <t>KIT SERRURE SECURITE INTERRUPTEUR O2 125-160</t>
  </si>
  <si>
    <t>KIT SERRURE SECURITE INTERRUPTEUR O2 250-400</t>
  </si>
  <si>
    <t>KIT SERRURE SECURITE INTERRUPTEUR O2 1000</t>
  </si>
  <si>
    <t>KIT SERRURE SECURITE INTERRUPTEUR O2 500-800</t>
  </si>
  <si>
    <t>KIT 4 CALES DE REHAUSSE INTERRUPTEUR O2 250-400</t>
  </si>
  <si>
    <t>KIT 4 CALES DE REHAUSSE INTERRUPTEUR O2 500-800</t>
  </si>
  <si>
    <t>INTERRUPTEUR SECTIONNEUR O2 125A 3P</t>
  </si>
  <si>
    <t>INTERRUPTEUR SECTIONNEUR O2 160A 3P</t>
  </si>
  <si>
    <t>INTERRUPTEUR SECTIONNEUR O2 250A 3P</t>
  </si>
  <si>
    <t>INTERRUPTEUR SECTIONNEUR O2 315A 3P</t>
  </si>
  <si>
    <t>INTERRUPTEUR SECTIONNEUR O2 400A 3P</t>
  </si>
  <si>
    <t>INTERRUPTEUR SECTIONNEUR O2 500A 3P</t>
  </si>
  <si>
    <t>INTERRUPTEUR SECTIONNEUR O2 630A 3P</t>
  </si>
  <si>
    <t>INTERRUPTEUR SECTIONNEUR O2 800A 3P</t>
  </si>
  <si>
    <t>INTERRUPTEUR SECTIONNEUR O2 1000A 3P</t>
  </si>
  <si>
    <t>INTERRUPTEUR SECTIONNEUR O2 1250A 3P</t>
  </si>
  <si>
    <t>INTERRUPTEUR SECTIONNEUR O2 1600A 3P</t>
  </si>
  <si>
    <t>INTERRUPTEUR SECTIONNEUR O2 125A 4P</t>
  </si>
  <si>
    <t>INTERRUPTEUR SECTIONNEUR O2 160A 4P</t>
  </si>
  <si>
    <t>INTERRUPTEUR SECTIONNEUR O2 250A 4P</t>
  </si>
  <si>
    <t>INTERRUPTEUR SECTIONNEUR O2 315A 4P</t>
  </si>
  <si>
    <t>INTERRUPTEUR SECTIONNEUR O2 400A 4P</t>
  </si>
  <si>
    <t>INTERRUPTEUR SECTIONNEUR O2 500A 4P</t>
  </si>
  <si>
    <t>INTERRUPTEUR SECTIONNEUR O2 630A 4P</t>
  </si>
  <si>
    <t>INTERRUPTEUR SECTIONNEUR O2 800A 4P</t>
  </si>
  <si>
    <t>INTERRUPTEUR SECTIONNEUR O2 1000A 4P</t>
  </si>
  <si>
    <t>INTERRUPTEUR SECTIONNEUR O2 1250A 4P</t>
  </si>
  <si>
    <t>INTERRUPTEUR SECTIONNEUR O2 1600A 4P</t>
  </si>
  <si>
    <t>POIGNEE DIRECTE INVERSEUR DE SOURCE O3 125-160</t>
  </si>
  <si>
    <t>POIGNEE DIRECTE INVERSEUR DE SOURCE O3 250-400</t>
  </si>
  <si>
    <t>POIGNEE DIRECTE INVERSEUR DE SOURCE O3 630-800</t>
  </si>
  <si>
    <t>POIGNEE DIRECTE INVERSEUR DE SOURCE O3 1250-1600</t>
  </si>
  <si>
    <t>POIGNEE EXT. + AXE INVERSEUR DE SOURCE O3 125-160</t>
  </si>
  <si>
    <t>POIGNEE EXT. + AXE INVERSEUR DE SOURCE O3 250-400</t>
  </si>
  <si>
    <t>POIGNEE EXT. + AXE INVERSEUR DE SOURCE O3 630-800</t>
  </si>
  <si>
    <t>POIGNEE EXT. + AXE INVERSEUR DE SOURCE O3 1250-160</t>
  </si>
  <si>
    <t>ECRAN INVERSEUR DE SOURCE O3 125-160</t>
  </si>
  <si>
    <t>ECRAN INVERSEUR DE SOURCE O3 250-400</t>
  </si>
  <si>
    <t>CACHES BORNES O2 &amp; O3 HAUT 3P 125-160A</t>
  </si>
  <si>
    <t>CACHES BORNES O2 &amp; O3 BAS 3P 125-160A</t>
  </si>
  <si>
    <t>CACHES BORNES INV. O3 HAUT OU BAS 4P 250-315</t>
  </si>
  <si>
    <t>CACHES BORNES INV. O3 HAUT OU BAS 4P 630-800</t>
  </si>
  <si>
    <t>CACHES BORNES INV. O3 HAUT OU BAS 4P 1600</t>
  </si>
  <si>
    <t>KIT ECRAN ENTREPHASE INV. O3 3P 125-160A</t>
  </si>
  <si>
    <t>KIT ECRAN ENTREPHASE INV. O3 4P 125-160A</t>
  </si>
  <si>
    <t>KIT PONTAGE INVERSEUR DE SOURCE O3 125-160A</t>
  </si>
  <si>
    <t>KIT PONTAGE INVERSEUR DE SOURCE O3 250-400A</t>
  </si>
  <si>
    <t>KIT PONTAGE INVERSEUR DE SOURCE O3 630-800A</t>
  </si>
  <si>
    <t>KIT PONTAGE INVERSEUR DE SOURCE O3 1250A</t>
  </si>
  <si>
    <t>CONTACTS AUXILIAIRE INVERSEUR DE SOURCE O3 1O+1F</t>
  </si>
  <si>
    <t>CONTACTS AUXILIAIRE INVERSEUR DE SOURCE O3 2O+2F</t>
  </si>
  <si>
    <t>KIT SERRURE SECURITE INVERSEUR O3 125-160A</t>
  </si>
  <si>
    <t>KIT SERRURE SECURITE INVERSEUR O3 250-400A</t>
  </si>
  <si>
    <t>KIT SERRURE SECURITE INVERSEUR O3 630-800A</t>
  </si>
  <si>
    <t>KIT SERRURE SECURITE INVERSEUR O3 1250A</t>
  </si>
  <si>
    <t>KIT MOTORISATION INVERSEUR DE SOURCE O3 125-160A</t>
  </si>
  <si>
    <t>KIT MOTORISATION INVERSEUR DE SOURCE O3 250-400A</t>
  </si>
  <si>
    <t>KIT MOTORISATION INVERSEUR DE SOURCE O3 630-800A</t>
  </si>
  <si>
    <t>KIT MOTORISATION INVERSEUR DE SOURCE O3 1250A</t>
  </si>
  <si>
    <t>INVERSEUR DE SOURCE MANUEL O3 125A 3P</t>
  </si>
  <si>
    <t>INVERSEUR DE SOURCE MANUEL O3 160A 3P</t>
  </si>
  <si>
    <t>INVERSEUR DE SOURCE MANUEL O3 250A 3P</t>
  </si>
  <si>
    <t>INVERSEUR DE SOURCE MANUEL O3 400A 3P</t>
  </si>
  <si>
    <t>INVERSEUR DE SOURCE MANUEL O3 630A 3P</t>
  </si>
  <si>
    <t>INVERSEUR DE SOURCE MANUEL O3 1250A 3P</t>
  </si>
  <si>
    <t>INVERSEUR DE SOURCE MANUEL O3 125A 4P</t>
  </si>
  <si>
    <t>INVERSEUR DE SOURCE MANUEL O3 160A 4P</t>
  </si>
  <si>
    <t>INVERSEUR DE SOURCE MANUEL O3 250A 4P</t>
  </si>
  <si>
    <t>INVERSEUR DE SOURCE MANUEL O3 400A 4P</t>
  </si>
  <si>
    <t>INVERSEUR DE SOURCE MANUEL O3 630A 4P</t>
  </si>
  <si>
    <t>INVERSEUR DE SOURCE MANUEL O3 800A 4P</t>
  </si>
  <si>
    <t>INVERSEUR DE SOURCE MANUEL O3 1250A 4P</t>
  </si>
  <si>
    <t>CONTACT AUX. 1NO+1NC COFF INTER O2 16-125A</t>
  </si>
  <si>
    <t>CONTACT AUX. 2NO+2NC COFF INTER O2 16-125A</t>
  </si>
  <si>
    <t>COF. ALU. INTER. SECTI. O2 16A 3P POIGNEE NOIRE</t>
  </si>
  <si>
    <t>COF. ALU. INTER. SECTI. O2 25A 3P POIGNEE NOIRE</t>
  </si>
  <si>
    <t>COF. ALU. INTER. SECTI. O2 40A 3P POIGNEE NOIRE</t>
  </si>
  <si>
    <t>COF. ALU. INTER. SECTI. O2 63A 3P POIGNEE NOIRE</t>
  </si>
  <si>
    <t>COF. ALU. INTER. SECTI. O2 80A 3P POIGNEE NOIRE</t>
  </si>
  <si>
    <t>COF. ALU. INTER. SECTI. O2 125A 3P POIGNEE NOIRE</t>
  </si>
  <si>
    <t>COF. ALU. INTER. SECTI. O2 16A 3P POIGNEE RG</t>
  </si>
  <si>
    <t>COF. ALU. INTER. SECTI. O2 25A 3P POIGNEE RG</t>
  </si>
  <si>
    <t>COF. ALU. INTER. SECTI. O2 40A 3P POIGNEE RG</t>
  </si>
  <si>
    <t>COF. ALU. INTER. SECTI. O2 63A 3P POIGNEE RG</t>
  </si>
  <si>
    <t>COF. ALU. INTER. SECTI. O2 80A 3P POIGNEE RG</t>
  </si>
  <si>
    <t>COF. ALU. INTER. SECTI. O2 125A 3P POIGNEE RG</t>
  </si>
  <si>
    <t>COF. POLY. INTER. SECTI. O2 16A 3P POIGNEE NOIRE</t>
  </si>
  <si>
    <t>COF. POLY. INTER. SECTI. O2 25A 3P POIGNEE NOIRE</t>
  </si>
  <si>
    <t>COF. POLY. INTER. SECTI. O2 40A 3P POIGNEE NOIRE</t>
  </si>
  <si>
    <t>COF. POLY. INTER. SECTI. O2 63A 3P POIGNEE NOIRE</t>
  </si>
  <si>
    <t>COF. POLY. INTER. SECTI. O2 80A 3P POIGNEE NOIRE</t>
  </si>
  <si>
    <t>COF. POLY. INTER. SECTI. O2 125A 3P POIGNEE NOIRE</t>
  </si>
  <si>
    <t>COF. POLY. INTER. SECTI. O2 16A 3P POIGNEE RG</t>
  </si>
  <si>
    <t>COF. POLY. INTER. SECTI. O2 25A 3P POIGNEE RG</t>
  </si>
  <si>
    <t>COF. POLY. INTER. SECTI. O2 40A 3P POIGNEE RG</t>
  </si>
  <si>
    <t>COF. POLY. INTER. SECTI. O2 63A 3P POIGNEE RG</t>
  </si>
  <si>
    <t>COF. POLY. INTER. SECTI. O2 80A 3P POIGNEE RG</t>
  </si>
  <si>
    <t>COF. POLY. INTER. SECTI. O2 125A 3P POIGNEE RG</t>
  </si>
  <si>
    <t>COF. ALU. INTER. SECTI. O2 16A 4P POIGNEE NOIRE</t>
  </si>
  <si>
    <t>COF. ALU. INTER. SECTI. O2 25A 4P POIGNEE NOIRE</t>
  </si>
  <si>
    <t>COF. ALU. INTER. SECTI. O2 40A 4P POIGNEE NOIRE</t>
  </si>
  <si>
    <t>COF. ALU. INTER. SECTI. O2 63A 4P POIGNEE NOIRE</t>
  </si>
  <si>
    <t>COF. ALU. INTER. SECTI. O2 80A 4P POIGNEE NOIRE</t>
  </si>
  <si>
    <t>COF. ALU. INTER. SECTI. O2 125A 4P POIGNEE NOIRE</t>
  </si>
  <si>
    <t>COF. ALU. INTER. SECTI. O2 16A 4P POIGNEE RG</t>
  </si>
  <si>
    <t>COF. ALU. INTER. SECTI. O2 25A 4P POIGNEE RG</t>
  </si>
  <si>
    <t>COF. ALU. INTER. SECTI. O2 40A 4P POIGNEE RG</t>
  </si>
  <si>
    <t>COF. ALU. INTER. SECTI. O2 63A 4P POIGNEE RG</t>
  </si>
  <si>
    <t>COF. ALU. INTER. SECTI. O2 80A 4P POIGNEE RG</t>
  </si>
  <si>
    <t>COF. ALU. INTER. SECTI. O2 125A 4P POIGNEE RG</t>
  </si>
  <si>
    <t>COF. POLY. INTER. SECTI. O2 16A 4P POIGNEE NOIRE</t>
  </si>
  <si>
    <t>COF. POLY. INTER. SECTI. O2 25A 4P POIGNEE NOIRE</t>
  </si>
  <si>
    <t>COF. POLY. INTER. SECTI. O2 40A 4P POIGNEE NOIRE</t>
  </si>
  <si>
    <t>COF. POLY. INTER. SECTI. O2 63A 4P POIGNEE NOIRE</t>
  </si>
  <si>
    <t>COF. POLY. INTER. SECTI. O2 80A 4P POIGNEE NOIRE</t>
  </si>
  <si>
    <t>COF. POLY. INTER. SECTI. O2 125A 4P POIGNEE NOIRE</t>
  </si>
  <si>
    <t>COF. POLY. INTER. SECTI. O2 16A 4P POIGNEE RG</t>
  </si>
  <si>
    <t>COF. POLY. INTER. SECTI. O2 25A 4P POIGNEE RG</t>
  </si>
  <si>
    <t>COF. POLY. INTER. SECTI. O2 40A 4P POIGNEE RG</t>
  </si>
  <si>
    <t>COF. POLY. INTER. SECTI. O2 63A 4P POIGNEE RG</t>
  </si>
  <si>
    <t>COF. POLY. INTER. SECTI. O2 80A 4P POIGNEE RG</t>
  </si>
  <si>
    <t>COF. POLY. INTER. SECTI. O2 125A 4P POIGNEE RG</t>
  </si>
  <si>
    <t>RACCORD TOURNANT PG CMMG27PG36</t>
  </si>
  <si>
    <t>ADAPTATEUR REDUCT JOINT PLAT 1/2</t>
  </si>
  <si>
    <t>ADAPTATEUR REDUCT JOINT PLAT M32</t>
  </si>
  <si>
    <t>ANNEAU DE PROTECTION SMPFT NW12</t>
  </si>
  <si>
    <t>ANNEAU DE PROTECTION SMPFT NW17</t>
  </si>
  <si>
    <t>ANNEAU DE PROTECTION SMPFT NW23</t>
  </si>
  <si>
    <t>BAGUE DE PROTECTION POUR GAINE GF/GFT NW10</t>
  </si>
  <si>
    <t>BAGUE DE PROTECTION POUR GAINE GF/GFT NW12</t>
  </si>
  <si>
    <t>BAGUE DE PROTECTION POUR GAINE GF/GFT NW15</t>
  </si>
  <si>
    <t>BAGUE DE PROTECTION POUR GAINE GF/GFT NW20</t>
  </si>
  <si>
    <t>RACCORD TUBE STD20 / GAINE NW15</t>
  </si>
  <si>
    <t>RACCORD TUBE STD20 / GAINE NW20</t>
  </si>
  <si>
    <t>RACCORD TUBE STD25 / GAINE NW20</t>
  </si>
  <si>
    <t>RACCORD TUBE STD25 / GAINE NW25</t>
  </si>
  <si>
    <t>RACCORD TUBE STD32 / GAINE NW27</t>
  </si>
  <si>
    <t>RACCORD TUBE STD32 / GAINE NW33</t>
  </si>
  <si>
    <t>RACCORD TUBE STD20 FILETAGE FEMELLE M20</t>
  </si>
  <si>
    <t>RACCORD TUBE STD32 FILETAGE FEMELLE 1 POUCE</t>
  </si>
  <si>
    <t>RACCORD TUBE STD32 FILETAGE FEMELLE M32</t>
  </si>
  <si>
    <t>RACCORD TUBE STD40 FILETAGE FEMELLE M40</t>
  </si>
  <si>
    <t>RACCORD RAPIDE TUBES STD16</t>
  </si>
  <si>
    <t>RACCORD RAPIDE TUBES STD20</t>
  </si>
  <si>
    <t>RACCORD RAPIDE TUBES STD25</t>
  </si>
  <si>
    <t>RACCORD RAPIDE TUBES STD32</t>
  </si>
  <si>
    <t>RACCORD RAPIDE TUBES STD40</t>
  </si>
  <si>
    <t>RACCORD RAPIDE TUBES STD50</t>
  </si>
  <si>
    <t>RACCORD TUBE STD20 FILETAGE MALE 1/2</t>
  </si>
  <si>
    <t>RACCORD TUBE STD20 FILETAGE MALE 3/4</t>
  </si>
  <si>
    <t>RACCORD TUBE STD25 FILETAGE MALE M20</t>
  </si>
  <si>
    <t>RACCORD TUBE STD25 FILETAGE MALE 3/4</t>
  </si>
  <si>
    <t>RACCORD TUBE STD25 FILETAGE MALE 1 POUCE</t>
  </si>
  <si>
    <t>RACCORD TUBE STD32 FILETAGE MALE M32</t>
  </si>
  <si>
    <t>RACCORD TUBE STD40 FILETAGE MALE 1 POUCE 1/4</t>
  </si>
  <si>
    <t>RACCORD TUBE STD40 FILETAGE MALE M40</t>
  </si>
  <si>
    <t>RACCORD TUBE STD50 FILETAGE MALE 2 POUCES</t>
  </si>
  <si>
    <t>RACCORD TUBE STD50 FILETAGE MALE M50</t>
  </si>
  <si>
    <t>BOUCHON PROTECTION NOIRE CTS07</t>
  </si>
  <si>
    <t>BOUCHON PROTECTION NOIRE CTS10</t>
  </si>
  <si>
    <t>BOUCHON PROTECTION NOIRE CTS12</t>
  </si>
  <si>
    <t>BOUCHON PROTECTION NOIRE CTS17</t>
  </si>
  <si>
    <t>BOUCHON PROTECTION NOIRE CTS23</t>
  </si>
  <si>
    <t>BOUCHON PROTECTION CABLE TUBE STD16</t>
  </si>
  <si>
    <t>BOUCHON PROTECTION CABLE TUBE STD20</t>
  </si>
  <si>
    <t>BOUCHON PROTECTION CABLE TUBE STD25</t>
  </si>
  <si>
    <t>BOUCHON PROTECTION CABLE TUBE STD32</t>
  </si>
  <si>
    <t>BOUCHON PROTECTION CABLE TUBE STD40</t>
  </si>
  <si>
    <t>BOUCHON PROTECTION CABLE TUBE STD50</t>
  </si>
  <si>
    <t>BOUCHON PROTECTION CABLE TUBE STD60</t>
  </si>
  <si>
    <t>RACCORD ISO6 JUMBO DROIT BJS70</t>
  </si>
  <si>
    <t>CLIPS  ISO BSC07 NOIR</t>
  </si>
  <si>
    <t>CLIPS  ISO BSC10 NOIR</t>
  </si>
  <si>
    <t>CLIPS  ISO BSC12 NOIR</t>
  </si>
  <si>
    <t>CLIPS  ISO BSC17 NOIR</t>
  </si>
  <si>
    <t>CLIPS  ISO BSC23 NOIR</t>
  </si>
  <si>
    <t>CLIPS  ISO BSC29 NOIR</t>
  </si>
  <si>
    <t>CLIPS  ISO BSC36 NOIR</t>
  </si>
  <si>
    <t>CLIPS  ISO BSC48 NOIR</t>
  </si>
  <si>
    <t>RACCORD   FEMELLE/FEMELLE  ISO CFFAM25</t>
  </si>
  <si>
    <t>RACCORD   FEMELLE/FEMELLE   PG CFFAP25PG29</t>
  </si>
  <si>
    <t>RACCORD   MALE/FEMELLE ISO ANGLE DROIT CFMAM25</t>
  </si>
  <si>
    <t>RACCORD  GAZ 15 1/2</t>
  </si>
  <si>
    <t>RACCORD  GAZ 27 1</t>
  </si>
  <si>
    <t>RACCORD  PG   12 PG13,5</t>
  </si>
  <si>
    <t>RACCORD  PG   15 PG13,5</t>
  </si>
  <si>
    <t>RACCORD  PG   15 PG16</t>
  </si>
  <si>
    <t>RACCORD  PG   20 PG21</t>
  </si>
  <si>
    <t>RACCORD  NW  9 PG09</t>
  </si>
  <si>
    <t>RACCORD  NW 20 M25X1,5</t>
  </si>
  <si>
    <t>RACCORD    GAZ CM FG 12 3/8</t>
  </si>
  <si>
    <t>RACCORD    GAZ CM FG 20 3/4</t>
  </si>
  <si>
    <t>RACCORD    GAZ CM FG 27 1</t>
  </si>
  <si>
    <t>RACCORD    GAZ CM FG 40 1 1/2</t>
  </si>
  <si>
    <t>RACCORD    GAZ CM FG 50 2</t>
  </si>
  <si>
    <t>RACCORD ISO  CMF10   M16X1,5</t>
  </si>
  <si>
    <t>RACCORD  GAZ   1/2  CMMF 15</t>
  </si>
  <si>
    <t>RACCORD  GAZ   1/2  CMMF 18</t>
  </si>
  <si>
    <t>RACCORD  GAZ   3/4  CMMF 18A</t>
  </si>
  <si>
    <t>RACCORD  GAZ   3/4  CMMF 20</t>
  </si>
  <si>
    <t>RACCORD  GAZ 1   CMMF 25</t>
  </si>
  <si>
    <t>RACCORD  GAZ 1 1/2  CMMF 40</t>
  </si>
  <si>
    <t>RACCORD  PG09   CMMF  9</t>
  </si>
  <si>
    <t>RACCORD  PG11   CMMF  9</t>
  </si>
  <si>
    <t>RACCORD  PG13,5 CMMF  9</t>
  </si>
  <si>
    <t>RACCORD  PG09   CMMF 10</t>
  </si>
  <si>
    <t>RACCORD  PG11   CMMF 10</t>
  </si>
  <si>
    <t>RACCORD  PG11   CMMF 12</t>
  </si>
  <si>
    <t>RACCORD  PG13,5 CMMF 12</t>
  </si>
  <si>
    <t>RACCORD  PG16   CMMF 12</t>
  </si>
  <si>
    <t>RACCORD  PG11   CMMF 13</t>
  </si>
  <si>
    <t>RACCORD  PG13,5 CMMF 13</t>
  </si>
  <si>
    <t>RACCORD  PG16   CMMF 13</t>
  </si>
  <si>
    <t>RACCORD  PG13,5 CMMF 15</t>
  </si>
  <si>
    <t>RACCORD  PG16   CMMF 15</t>
  </si>
  <si>
    <t>RACCORD  PG21   CMMF 18</t>
  </si>
  <si>
    <t>RACCORD  PG21   CMMF 20</t>
  </si>
  <si>
    <t>RACCORD  PG29   CMMF 25</t>
  </si>
  <si>
    <t>RACCORD  PG29   CMMF 27</t>
  </si>
  <si>
    <t>RACCORD  PG36   CMMF 33</t>
  </si>
  <si>
    <t>RACCORD  PG36   CMMF 40</t>
  </si>
  <si>
    <t>RACCORD  PG48   CMMF 50</t>
  </si>
  <si>
    <t>RACCORD ISO   CMMF10 M20X1,5</t>
  </si>
  <si>
    <t>RACCORD ISO   CMMF15 M20X1,5</t>
  </si>
  <si>
    <t>RACCORD ISO   CMMF15 M25X1,5</t>
  </si>
  <si>
    <t>RACCORD ISO   CMMF18 M20X1,5</t>
  </si>
  <si>
    <t>RACCORD ISO   CMMF18 M25X1,5</t>
  </si>
  <si>
    <t>RACCORD ISO   CMMF20 M25X1,5</t>
  </si>
  <si>
    <t>RACCORD ISO   CMMF25 M32X1,5</t>
  </si>
  <si>
    <t>RACCORD ISO   CMMF33 M40X1,5</t>
  </si>
  <si>
    <t>RACCORD ISO   CMMF35 M40X1,5</t>
  </si>
  <si>
    <t>RACCORD ISO   CMMF40 M50X1,5</t>
  </si>
  <si>
    <t>RACCORD ISO   CMMF50 M63X1,5</t>
  </si>
  <si>
    <t>RACCORD    PG CMMG 20 PG21</t>
  </si>
  <si>
    <t>RACCORD    ISO CMMG 9 ISO</t>
  </si>
  <si>
    <t>RACCORD    ISO CMMG 15 ISO</t>
  </si>
  <si>
    <t>RACCORD    ISO CMMG 20 ISO</t>
  </si>
  <si>
    <t>RACCORD    ISO CMMG 25 ISO</t>
  </si>
  <si>
    <t>RACCORD  PG CM    10 PG11 - 8</t>
  </si>
  <si>
    <t>RACCORD  PG CM    10 PG 9 - 8</t>
  </si>
  <si>
    <t>RACCORD  ISO CM 10/8 - M16X1,5</t>
  </si>
  <si>
    <t>RACCORD  ISO CM 12 /10-M20X1,5</t>
  </si>
  <si>
    <t>RACCORD  ISO CM 15 /13-M20X1,5</t>
  </si>
  <si>
    <t>RACCORD  ISO CM 20 /18-M25X1,5</t>
  </si>
  <si>
    <t>RACCORD  ISO CM 35 /30-M40X1,5</t>
  </si>
  <si>
    <t>COLLIER FIXATION A VIS TUBE COLFS16</t>
  </si>
  <si>
    <t>COLLIER FIXATION A VIS TUBE COLFS22</t>
  </si>
  <si>
    <t>COLLIER FIXATION A VIS TUBE COLFS28</t>
  </si>
  <si>
    <t>COLLIER FIXATION A VIS TUBE COLFS32</t>
  </si>
  <si>
    <t>COLLIER FIXATION A VIS TUBE COLFS38</t>
  </si>
  <si>
    <t>COLLIER FIXATION A VIS TUBE COLFS63</t>
  </si>
  <si>
    <t>CORPS PRESSE ETOUPE  CPR CPR021</t>
  </si>
  <si>
    <t>COUDE TUBE ACIER INOX 304 CX06</t>
  </si>
  <si>
    <t>COUDE TUBE ACIER INOX 304 CX08</t>
  </si>
  <si>
    <t>COUDE TUBE ACIER INOX 304 CX10</t>
  </si>
  <si>
    <t>COUDE TUBE ACIER ZINGUE C04 DIAM 32</t>
  </si>
  <si>
    <t>COUDE TUBE ACIER ZINGUE C07 DIAM 60</t>
  </si>
  <si>
    <t>COUDE TUBE ACIER ZINGUE C08 DIAM 20</t>
  </si>
  <si>
    <t>COUDE TUBE ACIER ZINGUE C09 DIAM 25</t>
  </si>
  <si>
    <t>COUDE TUBE ACIER ZINGUE C10 DIAM 40</t>
  </si>
  <si>
    <t>BOITE     GAZ C1 01402 2</t>
  </si>
  <si>
    <t>BOITE     PG C1 100 9  PG09</t>
  </si>
  <si>
    <t>BOITE   1 SORTIE EN LIGNE  GAZ C2A02102</t>
  </si>
  <si>
    <t>BOITE   1 SORTIE EN LIGNE  GAZ C2A0220</t>
  </si>
  <si>
    <t>BOITE   1 SORTIE EN LIGNE  PG C2A20011</t>
  </si>
  <si>
    <t>BOITE 2 SORTIES EN LIGNE  ISO C2A210M25</t>
  </si>
  <si>
    <t>BOITE 2 SORTIES EN LIGNE  ISO C2A220M32</t>
  </si>
  <si>
    <t>BOITE   1 SORTIE EN LIGNE  ISO C2A230M40</t>
  </si>
  <si>
    <t>BOITE 3 SORTIE EN T C3 0500 9</t>
  </si>
  <si>
    <t>BOITE 3 SORTIE EN T C3 050011</t>
  </si>
  <si>
    <t>BOITE 3 SORTIES EN T C3 0510M</t>
  </si>
  <si>
    <t>BOITE 3 SORTIE EN T C3 051021</t>
  </si>
  <si>
    <t>BOITE   4 SORTIES LATERALES C406302</t>
  </si>
  <si>
    <t>GAINE   DAN 10</t>
  </si>
  <si>
    <t>GAINE   DAN 20,5</t>
  </si>
  <si>
    <t>GAINE   DAN 65</t>
  </si>
  <si>
    <t>GAINE DAPU20 NOIR</t>
  </si>
  <si>
    <t>GAINE DAPU25 NOIR</t>
  </si>
  <si>
    <t>GAINE  DARX    10 GRISE</t>
  </si>
  <si>
    <t>GAINE  DARX    15 GRISE</t>
  </si>
  <si>
    <t>GAINE DAR 10 GRIS</t>
  </si>
  <si>
    <t>GAINE DAR 10 NOIRE</t>
  </si>
  <si>
    <t>GAINE DAR 12 NOIRE</t>
  </si>
  <si>
    <t>GAINE DAR 15 GRISE</t>
  </si>
  <si>
    <t>GAINE DAR 15 NOIRE</t>
  </si>
  <si>
    <t>GAINE DAR 20 GRISE</t>
  </si>
  <si>
    <t>GAINE DAR 20 NOIRE</t>
  </si>
  <si>
    <t>GAINE DAR 27 GRISE</t>
  </si>
  <si>
    <t>GAINE DAR 40 NOIRE</t>
  </si>
  <si>
    <t>GAINE DAR 65 GRISE</t>
  </si>
  <si>
    <t>CONTRE PG PG11</t>
  </si>
  <si>
    <t>CONTRE ECROU LAITON FILETAGE DM16</t>
  </si>
  <si>
    <t>CONTRE ECROU LAITON FILETAGE DM20</t>
  </si>
  <si>
    <t>CONTRE ECROU LAITON FILETAGE DM32</t>
  </si>
  <si>
    <t>CONTRE ECROU LAITON FILETAGE DM50</t>
  </si>
  <si>
    <t>CONTRE ECROU POLYAMIDE GRIS RAL 7035 PG 13,5</t>
  </si>
  <si>
    <t>CONTRE ECROU POLYAMIDE GRIS RAL 7035 ISO M25X1,5</t>
  </si>
  <si>
    <t>CONTRE ECROU POLYAMIDE GRIS RAL 7035 PG29</t>
  </si>
  <si>
    <t>CONTRE ECROU POLYAMIDE GRIS RAL 7035 ISO M32X1,5</t>
  </si>
  <si>
    <t>CONTRE ECROU POLYAMIDE GRIS RAL 7035 ISO M40X1,5</t>
  </si>
  <si>
    <t>CONTRE ECROU POLYAMIDE NOIR RAL 9011 1 1/2</t>
  </si>
  <si>
    <t>CONTRE ECROU POLYAMIDE NOIR RAL 9011 ISO M16X1,5</t>
  </si>
  <si>
    <t>CONTRE ECROU POLYAMIDE NOIR RAL 9011 PG07</t>
  </si>
  <si>
    <t>CONTRE ECROU POLYAMIDE NOIR RAL 9011 ISO M20X1,5</t>
  </si>
  <si>
    <t>CONTRE ECROU POLYAMIDE NOIR RAL 9011 PG09</t>
  </si>
  <si>
    <t>CONTRE ECROU POLYAMIDE NOIR RAL 9011 PG11</t>
  </si>
  <si>
    <t>CONTRE ECROU POLYAMIDE NOIR RAL 9011 PG16</t>
  </si>
  <si>
    <t>CONTRE ECROU POLYAMIDE NOIR RAL 9011 ISO M25X1,5</t>
  </si>
  <si>
    <t>CONTRE ECROU POLYAMIDE NOIR RAL 9011 ISO M32X1,5</t>
  </si>
  <si>
    <t>CONTRE ECROU POLYAMIDE NOIR RAL 9011 ISO M40X1,5</t>
  </si>
  <si>
    <t>CONTRE ECROU POLYAMIDE NOIR RAL 9011 ISO M50X1,5</t>
  </si>
  <si>
    <t>CONTRE ECROU POLYAMIDE NOIR RAL 9011 ISO M63X1,5</t>
  </si>
  <si>
    <t>CONTRE ECROU LAITON FILETAGE D01</t>
  </si>
  <si>
    <t>CONTRE ECROU LAITON FILETAGE D02</t>
  </si>
  <si>
    <t>CONTRE ECROU LAITON FILETAGE D04</t>
  </si>
  <si>
    <t>CONTRE ECROU LAITON FILETAGE D05</t>
  </si>
  <si>
    <t>CONTRE ECROU LAITON FILETAGE D08</t>
  </si>
  <si>
    <t>CONTRE ECROU LAITON FILETAGE D09</t>
  </si>
  <si>
    <t>CONTRE ECROU LAITON FILETAGE PG07 D20</t>
  </si>
  <si>
    <t>CONTRE ECROU LAITON FILETAGE PG09 D21</t>
  </si>
  <si>
    <t>CONTRE ECROU LAITON FILETAGE D24</t>
  </si>
  <si>
    <t>CONTRE ECROU LAITON FILETAGE D27</t>
  </si>
  <si>
    <t>GAINE   TYPE ECO 07B NOIRE</t>
  </si>
  <si>
    <t>GAINE ECO 07 NOIR FENDUE</t>
  </si>
  <si>
    <t>GAINE   TYPE ECO 07G GRISE</t>
  </si>
  <si>
    <t>GAINE   TYPE ECO 10B NOIRE</t>
  </si>
  <si>
    <t>GAINE ECO 10 NOIR FENDUE</t>
  </si>
  <si>
    <t>GAINE   TYPE ECO 10G GRISE</t>
  </si>
  <si>
    <t>GAINE   TYPE ECO 12B NOIRE</t>
  </si>
  <si>
    <t>GAINE ECO 12 NOIR FENDUE</t>
  </si>
  <si>
    <t>GAINE   TYPE ECO 12G GRISE</t>
  </si>
  <si>
    <t>GAINE   TYPE ECO 17B NOIRE</t>
  </si>
  <si>
    <t>GAINE ECO 17 NOIR FENDUE</t>
  </si>
  <si>
    <t>GAINE   TYPE ECO 17G GRISE</t>
  </si>
  <si>
    <t>GAINE   TYPE ECO 23B NOIRE</t>
  </si>
  <si>
    <t>GAINE ECO 23 NOIRE FENDUE</t>
  </si>
  <si>
    <t>GAINE   TYPE ECO 23G GRISE</t>
  </si>
  <si>
    <t>GAINE   TYPE ECO 29B NOIRE</t>
  </si>
  <si>
    <t>GAINE ECO 29 NOIR FENDUE</t>
  </si>
  <si>
    <t>GAINE   TYPE ECO 29G GRISE</t>
  </si>
  <si>
    <t>GAINE   TYPE ECO 36B NOIRE</t>
  </si>
  <si>
    <t>GAINE ECO 36 NOIR FENDUE</t>
  </si>
  <si>
    <t>GAINE   TYPE ECO 36G GRISE</t>
  </si>
  <si>
    <t>GAINE   TYPE ECO 48B NOIRE</t>
  </si>
  <si>
    <t>GAINE ECO 48 NOIRE FENDUE</t>
  </si>
  <si>
    <t>GAINE   TYPE ECO 48G GRISE</t>
  </si>
  <si>
    <t>GAINE TYPE ECO56B NOIRE JUMBO</t>
  </si>
  <si>
    <t>GAINE TYPE ECO70B NOIRE JUMBO</t>
  </si>
  <si>
    <t>GAINE ECO 70 NOIR FENDUE</t>
  </si>
  <si>
    <t>GAINE TYPE ECO70G GRISE</t>
  </si>
  <si>
    <t>GAINE TYPE ECO95B NOIRE JUMBO</t>
  </si>
  <si>
    <t>GAINE ECO 95 NOIR FENDUE</t>
  </si>
  <si>
    <t>GAINE TYPE ECO95G NOIRE  GRISE</t>
  </si>
  <si>
    <t>RACCORD  ESG   25</t>
  </si>
  <si>
    <t>RACCORD  MALE ESM 20 M20X1,5</t>
  </si>
  <si>
    <t>RACCORD  MALE ESM 25A 3/4</t>
  </si>
  <si>
    <t>COLLIER SERRAGE GAINE GF-GFT FAN2</t>
  </si>
  <si>
    <t>COLLIER SERRAGE GAINE GF-GFT FAN3</t>
  </si>
  <si>
    <t>COLLIER SERRAGE GAINE GF-GFT FAN4</t>
  </si>
  <si>
    <t>COLLIER FIXATION FERMETURE FARX16</t>
  </si>
  <si>
    <t>COLLIER FIXATION FERMETURE FARX20</t>
  </si>
  <si>
    <t>COLLIER FIXATION FERMETURE FARX25</t>
  </si>
  <si>
    <t>COLLIER FIXATION FERMETURE FARX32</t>
  </si>
  <si>
    <t>COLLIER FIXATION FERMETURE FARX50</t>
  </si>
  <si>
    <t>COLLIER FIXATION FERMETURE FAR16</t>
  </si>
  <si>
    <t>COLLIER FIXATION FERMETURE FAR20</t>
  </si>
  <si>
    <t>COLLIER FIXATION FERMETURE FAR25</t>
  </si>
  <si>
    <t>COLLIER FIXATION FERMETURE FAR32</t>
  </si>
  <si>
    <t>COLLIER FIXATION FERMETURE FAR40</t>
  </si>
  <si>
    <t>COLLIER FIXATION FERMETURE FAR50</t>
  </si>
  <si>
    <t>COLLIER DE SERRAGE+TERRE FVT 1 FAVT01</t>
  </si>
  <si>
    <t>COLLIER DE SERRAGE+TERRE FVT 1 FAVT02</t>
  </si>
  <si>
    <t>COLLIER DE SERRAGE+TERRE FVT 1 FAVT03</t>
  </si>
  <si>
    <t>GAINE TYPE ALIMENTAIRE D36</t>
  </si>
  <si>
    <t>RACCORD  FIG25         AISI316</t>
  </si>
  <si>
    <t>RACCORD  FIG50         AISI316</t>
  </si>
  <si>
    <t>RACCORD MALE FIM25     AISI316</t>
  </si>
  <si>
    <t>JOINT PLAT FSJ70 POUR RACCORD</t>
  </si>
  <si>
    <t>JOINT PLAT SANS AMIANTE   GAM04</t>
  </si>
  <si>
    <t>JOINT PLAT SANS AMIANTE   GAM07</t>
  </si>
  <si>
    <t>JOINT PLAT SANS AMIANTE   GAM24</t>
  </si>
  <si>
    <t>RACCORD METAL PG09 GAINE GFMF10P09</t>
  </si>
  <si>
    <t>RACCORD METAL M16X1,5 GAINE GFMF12M16</t>
  </si>
  <si>
    <t>RACCORD METAL M20X1,5 GAINE GFMF12M20</t>
  </si>
  <si>
    <t>RACCORD METAL PG11 GAINE GFMF12P11</t>
  </si>
  <si>
    <t>RACCORD METAL   1/4 ,GAINE GFMF15G03</t>
  </si>
  <si>
    <t>RACCORD METAL M20X1,5 GAINE GFMF15M20</t>
  </si>
  <si>
    <t>RACCORD METAL PG13 GAINE GFMF15P13</t>
  </si>
  <si>
    <t>RACCORD METAL M25X1,5 GAINE GFMF20M25</t>
  </si>
  <si>
    <t>RACCORD METAL PG21 GAINE GFMF20P21</t>
  </si>
  <si>
    <t>RACCORD METAL   1  GAINE GFMF27G05</t>
  </si>
  <si>
    <t>RACCORD METAL M27X1,5 GAINE GFMF27M32</t>
  </si>
  <si>
    <t>RACCORD METAL M40X1,5 GAINE GFMF36M40</t>
  </si>
  <si>
    <t>RACCORD MALE  PG09  GAINE GF/T GFMP10PG09</t>
  </si>
  <si>
    <t>RACCORD MALE  PG11  GAINE GF/T GFMP10PG11</t>
  </si>
  <si>
    <t>RACCORD MALE  PG11  GAINE GF/T GFMP12PG11</t>
  </si>
  <si>
    <t>RACCORD MALE  PG13,5 GAINE GF/T GFMP12PG13</t>
  </si>
  <si>
    <t>RACCORD MALE  PG16  GAINE GF/T GFMP12PG16</t>
  </si>
  <si>
    <t>RACCORD MALE  PG13,5 GAINE GF/T GFMP15PG13</t>
  </si>
  <si>
    <t>RACCORD MALE  PG16  GAINE GF/T GFMP15PG16</t>
  </si>
  <si>
    <t>RACCORD MALE  PG13,5 GAINE GF/T GFMP20PG13</t>
  </si>
  <si>
    <t>RACCORD MALE  PG16  GAINE GF/T GFMP20PG16</t>
  </si>
  <si>
    <t>RACCORD MALE  PG21  GAINE GF/T GFMP20PG21</t>
  </si>
  <si>
    <t>RACCORD MALE  PG21  GAINE GF/T GFMP27PG21</t>
  </si>
  <si>
    <t>RACCORD MALE  PG29  GAINE GF/T GFMP27PG29</t>
  </si>
  <si>
    <t>RACCORD MALE  PG29  GAINE GF/T GFMP36PG29</t>
  </si>
  <si>
    <t>RACCORD MALE  PG36  GAINE GF/T GFMP40PG36</t>
  </si>
  <si>
    <t>RACCORD MALE  PG36  GAINE GF/T GFMP47PG36</t>
  </si>
  <si>
    <t>RACCORD MALE  PG42  GAINE GF/T GFMP47PG42</t>
  </si>
  <si>
    <t>RACCORD MALE  ISO12 GAINE GF/T GFM10M12</t>
  </si>
  <si>
    <t>RACCORD MALE  ISO16 GAINE GF/T GFM10M16</t>
  </si>
  <si>
    <t>RACCORD MALE  ISO16 GAINE GF/T GFM12M16</t>
  </si>
  <si>
    <t>RACCORD MALE  ISO20 GAINE GF/T GFM12M20</t>
  </si>
  <si>
    <t>RACCORD MALE  ISO20 GAINE GF/T GFM15M20</t>
  </si>
  <si>
    <t>RACCORD MALE  ISO20 GAINE GF/T GFM20M20</t>
  </si>
  <si>
    <t>RACCORD MALE  ISO25 GAINE GF/T GFM20M25</t>
  </si>
  <si>
    <t>RACCORD MALE  ISO32 GAINE GF/T GFM27M32</t>
  </si>
  <si>
    <t>RACCORD MALE  ISO50 GAINE GF/T GFM47M50</t>
  </si>
  <si>
    <t>GAINE  GFT10</t>
  </si>
  <si>
    <t>GAINE  GFT12</t>
  </si>
  <si>
    <t>GAINE  INOXGFT12</t>
  </si>
  <si>
    <t>GAINE  GFT15</t>
  </si>
  <si>
    <t>GAINE  INOX GFT15</t>
  </si>
  <si>
    <t>GAINE  GFT20</t>
  </si>
  <si>
    <t>GAINE  INOX GFT20</t>
  </si>
  <si>
    <t>GAINE  GFT27</t>
  </si>
  <si>
    <t>GAINE INOX GFT27</t>
  </si>
  <si>
    <t>GAINE  GFT36</t>
  </si>
  <si>
    <t>GAINE  GFT40</t>
  </si>
  <si>
    <t>GAINE  GFT47</t>
  </si>
  <si>
    <t>GAINE  GF 10 BLEUE</t>
  </si>
  <si>
    <t>GAINE  GF 10 GRISE</t>
  </si>
  <si>
    <t>GAINE  GF 10 NOIRE</t>
  </si>
  <si>
    <t>GAINE  GF 12 BLEUE</t>
  </si>
  <si>
    <t>GAINE  GF 12 GRISE</t>
  </si>
  <si>
    <t>GAINE  GF 12 NOIRE</t>
  </si>
  <si>
    <t>GAINE  GF 15 BLEUE</t>
  </si>
  <si>
    <t>GAINE  GF 15 GRISE</t>
  </si>
  <si>
    <t>GAINE  GF 15 NOIRE</t>
  </si>
  <si>
    <t>GAINE  GF 20 BLEUE</t>
  </si>
  <si>
    <t>GAINE  GF 20 GRISE</t>
  </si>
  <si>
    <t>GAINE  GF 27 BLEUE</t>
  </si>
  <si>
    <t>GAINE  GF 27 GRISE</t>
  </si>
  <si>
    <t>GAINE  GF 27 NOIRE</t>
  </si>
  <si>
    <t>GAINE  GF 36 GRISE</t>
  </si>
  <si>
    <t>GAINE  GF 36 NOIRE</t>
  </si>
  <si>
    <t>GAINE  GF 47 BLEUE</t>
  </si>
  <si>
    <t>GAINE  GF 47 GRISE</t>
  </si>
  <si>
    <t>RACCORD ISO6 JUMBO DROIT GJS95</t>
  </si>
  <si>
    <t>RACCORD  BLEU GAZ ISO16 GAINE GL</t>
  </si>
  <si>
    <t>RACCORD  BLEU   PG11, GAINE GL</t>
  </si>
  <si>
    <t>RACCORD  BLEU ISO 20, GAINE GL</t>
  </si>
  <si>
    <t>RACCORD  BLEU PG13,5, GAINE GL</t>
  </si>
  <si>
    <t>RACCORD  BLEU  ISO 25, GAINE GL</t>
  </si>
  <si>
    <t>RACCORD  GRIS 1/4, GAINE GL</t>
  </si>
  <si>
    <t>RACCORD  GRIS PG07, GAINE GL</t>
  </si>
  <si>
    <t>RACCORD  GRIS ISO 12, GAINE GL</t>
  </si>
  <si>
    <t>RACCORD  GRIS PG07 GAINE GL</t>
  </si>
  <si>
    <t>RACCORD GRIS PG09 GAINE GL</t>
  </si>
  <si>
    <t>RACCORD GRIS PG11 GAINE GL</t>
  </si>
  <si>
    <t>RACCORD  GRIS PG13,5, GAINE GL</t>
  </si>
  <si>
    <t>RACCORD  GRIS 1/2, GAINE GL</t>
  </si>
  <si>
    <t>RACCORD GRIS ISO 16 GAINE GL</t>
  </si>
  <si>
    <t>RACCORD  GRIS PG09, GAINE GL</t>
  </si>
  <si>
    <t>RACCORD  GRIS PG11, GAINE GL</t>
  </si>
  <si>
    <t>RACCORD GRIS ISO 20 GAINE GL</t>
  </si>
  <si>
    <t>RACCORD GRIS PG16 GAINE GL</t>
  </si>
  <si>
    <t>RACCORD  GRIS 3/4, GAINE GL</t>
  </si>
  <si>
    <t>RACCORD  GRIS ISO 25, GAINE GL</t>
  </si>
  <si>
    <t>RACCORD GRIS PG21 GAINE GL</t>
  </si>
  <si>
    <t>RACCORD  GRIS ISO 32, GAINE GL</t>
  </si>
  <si>
    <t>RACCORD GRIS PG29 GAINE GL</t>
  </si>
  <si>
    <t>RACCORD GRIS PG36 GAINE GL</t>
  </si>
  <si>
    <t>RACCORD GRIS PG48 GAINE GL</t>
  </si>
  <si>
    <t>RACCORD  NOIR  ISO 12, GAINE GL</t>
  </si>
  <si>
    <t>RACCORD NOIR PG07 GAINE GL</t>
  </si>
  <si>
    <t>RACCORD  NOIR   PG09, GAINE GL</t>
  </si>
  <si>
    <t>RACCORD  NOIR  ISO 16, GAINE GL</t>
  </si>
  <si>
    <t>RACCORD NOIR PG09 GAINE GL</t>
  </si>
  <si>
    <t>RACCORD NOIR PG11 GAINE GL</t>
  </si>
  <si>
    <t>RACCORD  NOIR PG13,5, GAINE GL</t>
  </si>
  <si>
    <t>RACCORD NOIR ISO 20 GAINE GL</t>
  </si>
  <si>
    <t>RACCORD NOIR PG13,5 GAINE GL</t>
  </si>
  <si>
    <t>RACCORD NOIR PG16 GAINE GL</t>
  </si>
  <si>
    <t>RACCORD  NOIR GAZ 3/4, GAINE GL</t>
  </si>
  <si>
    <t>RACCORD NOIR ISO 25 GAINE GL</t>
  </si>
  <si>
    <t>RACCORD  NOIR   PG21, GAINE GL</t>
  </si>
  <si>
    <t>RACCORD  NOIR ISO 25, GAINE GL</t>
  </si>
  <si>
    <t>RACCORD NOIR PG21 GAINE GL</t>
  </si>
  <si>
    <t>RACCORD  NOIR PG21, GAINE GL</t>
  </si>
  <si>
    <t>RACCORD  NOIR  ISO 32, GAINE GL</t>
  </si>
  <si>
    <t>RACCORD NOIR PG29 GAINE GL</t>
  </si>
  <si>
    <t>RACCORD  NOIR ISO 40, GAINE GL</t>
  </si>
  <si>
    <t>RACCORD NOIR 1 1/4 GAINE GL</t>
  </si>
  <si>
    <t>RACCORD NOIR PG36 GAINE GL</t>
  </si>
  <si>
    <t>RACCORD  NOIR ISO 50, GAINE GL</t>
  </si>
  <si>
    <t>RACCORD NOIR 2 GAINE GL</t>
  </si>
  <si>
    <t>RACCORD NOIR ISO 63 GAINE GL</t>
  </si>
  <si>
    <t>RACCORD NOIR PG48 GAINE GL</t>
  </si>
  <si>
    <t>RACCORD  GRIS  ISO 12, GAINE GL</t>
  </si>
  <si>
    <t>RACCORD  GRIS  ISO 16, GAINE GL</t>
  </si>
  <si>
    <t>RACCORD  GRIS  PG09, GAINE GL</t>
  </si>
  <si>
    <t>RACCORD  GRIS  PG13,5, GAINE GL</t>
  </si>
  <si>
    <t>RACCORD  GRIS  ISO 20, GAINE GL</t>
  </si>
  <si>
    <t>RACCORD  GRIS   PG16, GAINE GL</t>
  </si>
  <si>
    <t>RACCORD  GRIS  ISO 25, GAINE GL</t>
  </si>
  <si>
    <t>RACCORD  GRIS   PG21, GAINE GL</t>
  </si>
  <si>
    <t>RACCORD  GRIS  ISO 32, GAINE GL</t>
  </si>
  <si>
    <t>GAINE  GL 8 GRISE  7035</t>
  </si>
  <si>
    <t>GAINE  GL 8 NOIRE</t>
  </si>
  <si>
    <t>GAINE  GL10 GRISE  7035</t>
  </si>
  <si>
    <t>GAINE  GL10 NOIRE</t>
  </si>
  <si>
    <t>GAINE  GL12 GRISE  7035</t>
  </si>
  <si>
    <t>GAINE  GL12 NOIRE</t>
  </si>
  <si>
    <t>GAINE  GL14 GRISE  7035</t>
  </si>
  <si>
    <t>GAINE  GL14 NOIRE</t>
  </si>
  <si>
    <t>GAINE  GL16 GRISE  7035</t>
  </si>
  <si>
    <t>GAINE  GL16 NOIRE</t>
  </si>
  <si>
    <t>GAINE  GL18 NOIRE</t>
  </si>
  <si>
    <t>GAINE  GL20 GRISE  7035</t>
  </si>
  <si>
    <t>GAINE  GL20 NOIRE</t>
  </si>
  <si>
    <t>GAINE  GL20 NOIRE ROULEAU 25M</t>
  </si>
  <si>
    <t>GAINE  GL22 GRISE  7035</t>
  </si>
  <si>
    <t>GAINE  GL22 NOIRE</t>
  </si>
  <si>
    <t>GAINE  GL25 GRISE  7035</t>
  </si>
  <si>
    <t>GAINE  GL25 NOIRE</t>
  </si>
  <si>
    <t>GAINE  GL28 GRISE  7035</t>
  </si>
  <si>
    <t>GAINE  GL28 NOIRE</t>
  </si>
  <si>
    <t>GAINE  GL32 GRISE  7035</t>
  </si>
  <si>
    <t>GAINE  GL32 NOIRE</t>
  </si>
  <si>
    <t>GAINE  GL35 GRISE  7035</t>
  </si>
  <si>
    <t>GAINE  GL35 NOIRE</t>
  </si>
  <si>
    <t>GAINE  GL40 GRISE  7035</t>
  </si>
  <si>
    <t>GAINE  GL40 NOIRE</t>
  </si>
  <si>
    <t>GAINE  GL50 NOIRE</t>
  </si>
  <si>
    <t>GAINE  GL60 NOIRE</t>
  </si>
  <si>
    <t>JOINT GOMME GPR 14  -18   PG21</t>
  </si>
  <si>
    <t>JOINT GOMME GPR 14  -18   PG29</t>
  </si>
  <si>
    <t>JOINT GOMME GPR 27  -32   PG36</t>
  </si>
  <si>
    <t>GAINE  GRISE GP10 RAL7035</t>
  </si>
  <si>
    <t>GAINE  NOIRE GP 10</t>
  </si>
  <si>
    <t>GAINE  GRISE GP12 RAL7001</t>
  </si>
  <si>
    <t>GAINE  GRISE GP12 RAL7035</t>
  </si>
  <si>
    <t>GAINE  NOIRE GP 12</t>
  </si>
  <si>
    <t>GAINE  GRISE GP14 RAL7001</t>
  </si>
  <si>
    <t>GAINE  GRISE GP14 RAL7035</t>
  </si>
  <si>
    <t>GAINE  NOIRE GP 14</t>
  </si>
  <si>
    <t>GAINE  GRISE GP16 RAL7035</t>
  </si>
  <si>
    <t>GAINE  NOIRE GP 16</t>
  </si>
  <si>
    <t>GAINE  GRISE GP20 RAL7035</t>
  </si>
  <si>
    <t>GAINE  NOIRE GP 20</t>
  </si>
  <si>
    <t>GAINE  GRISE GP22 RAL7035</t>
  </si>
  <si>
    <t>GAINE  GRISE GP25 RAL7035</t>
  </si>
  <si>
    <t>GAINE  NOIRE GP 25</t>
  </si>
  <si>
    <t>GAINE  GRISE GP28 RAL7035</t>
  </si>
  <si>
    <t>GAINE  NOIRE GP 28</t>
  </si>
  <si>
    <t>GAINE  GRISE GP35 RAL7035</t>
  </si>
  <si>
    <t>GAINE  NOIRE GP 35</t>
  </si>
  <si>
    <t>GAINE  GRISE GP40 RAL7035</t>
  </si>
  <si>
    <t>GAINE  NOIRE GP 40</t>
  </si>
  <si>
    <t>GAINE  GRISE GP50 RAL7035</t>
  </si>
  <si>
    <t>JOINT PLAT CUIVRE 1/4 /PG07</t>
  </si>
  <si>
    <t>JOINT PLAT CUIVRE PG16</t>
  </si>
  <si>
    <t>JOINT PLAT CUIVRE PG42</t>
  </si>
  <si>
    <t>JOINT PLAT CUIVRE GRM16M16X1,5</t>
  </si>
  <si>
    <t>JOINT PLAT CUIVRE GRM50M50X1,5</t>
  </si>
  <si>
    <t>CLIPS  ISO GSC10 GRIS</t>
  </si>
  <si>
    <t>CLIPS  ISO GSC12 GRIS</t>
  </si>
  <si>
    <t>CLIPS  ISO GSC17 GRIS</t>
  </si>
  <si>
    <t>CLIPS  ISO GSC23 GRIS</t>
  </si>
  <si>
    <t>CLIPS  ISO GSC29 GRIS</t>
  </si>
  <si>
    <t>CLIPS  ISO GSC36 GRIS</t>
  </si>
  <si>
    <t>JOINT PLAT G23 PG11</t>
  </si>
  <si>
    <t>GAINE    TYPE HCPF 10B NOIRE</t>
  </si>
  <si>
    <t>GAINE HAUTE TEMPERATURE DIAMETRE INTERNE 15,3MM</t>
  </si>
  <si>
    <t>GAINE HAUTE TEMPERATURE DIAMETRE INTERNE 21,9MM</t>
  </si>
  <si>
    <t>GAINE HAUTE TEMPERATURE DIAMETRE INTERNE 12MM</t>
  </si>
  <si>
    <t>GAINE HAUTE TEMPERATURE DIAMETRE INTERNE 16,2MM</t>
  </si>
  <si>
    <t>GAINE LPU35 NOIR</t>
  </si>
  <si>
    <t>GAINE LPU40 NOIR</t>
  </si>
  <si>
    <t>GAINE L35 NOIRE</t>
  </si>
  <si>
    <t>COLLIER MGC12 x TUBE D12</t>
  </si>
  <si>
    <t>COLLIER MGC17 x TUBE D17</t>
  </si>
  <si>
    <t>COLLIER MGC20 x TUBE D20</t>
  </si>
  <si>
    <t>COLLIER MGC29 x TUBE D29</t>
  </si>
  <si>
    <t>COLLIER MGC48 x TUBE D48</t>
  </si>
  <si>
    <t>MANCHON ECROU FILETAGE MNM25E</t>
  </si>
  <si>
    <t>MANCHON ECROU FILETAGE MNM32E</t>
  </si>
  <si>
    <t>MANCHON ECROU FILETAGE MNM40E</t>
  </si>
  <si>
    <t>MANCHON ECROU FILETAGE MN01</t>
  </si>
  <si>
    <t>MANCHON ECROU FILETAGE MN02</t>
  </si>
  <si>
    <t>MANCHON ECROU FILETAGE MN03</t>
  </si>
  <si>
    <t>MANCHON ECROU FILETAGE MN1E</t>
  </si>
  <si>
    <t>MANCHON ECROU FILETAGE MN2E</t>
  </si>
  <si>
    <t>MANCHON ECROU FILETAGE MN3E</t>
  </si>
  <si>
    <t>MANCHON ECROU FILETAGE MN4E</t>
  </si>
  <si>
    <t>MANCHON ECROU FILETAGE MN5E</t>
  </si>
  <si>
    <t>MANCHON ECROU FILETAGE MN6E</t>
  </si>
  <si>
    <t>MANCHON ECROU FILETAGE MN8T</t>
  </si>
  <si>
    <t>RACCORD FILETAGE METAL IP68 M8BBN10M16</t>
  </si>
  <si>
    <t>RACCORD FILETAGE METAL IP68 M8BSF17M20</t>
  </si>
  <si>
    <t>RACCORD NOIR IP68 SM17 M20X1,5</t>
  </si>
  <si>
    <t>RACCORD NOIR IP68 SM23  PG21</t>
  </si>
  <si>
    <t>GAINE   INOX NDX   10</t>
  </si>
  <si>
    <t>DOUILLE FILETAGE EXTERIEUR N10</t>
  </si>
  <si>
    <t>RACCORD FILETAGE GAZ 1/4 NMF10</t>
  </si>
  <si>
    <t>RACCORD FILETAGE ISO 12 NMF10</t>
  </si>
  <si>
    <t>RACCORD FILETAGE M16 NMF10</t>
  </si>
  <si>
    <t>RACCORD FILETAGE PG11 NMF10</t>
  </si>
  <si>
    <t>RACCORD FILETAGE GAZ 3/4</t>
  </si>
  <si>
    <t>RACCORD FILETAGE M25 NMF20</t>
  </si>
  <si>
    <t>RACCORD FILETAGE GAZ 1 NMF27</t>
  </si>
  <si>
    <t>RACCORD FILETAGE M32 NMF27</t>
  </si>
  <si>
    <t>RACCORD FILETAGE PG36 NMF40</t>
  </si>
  <si>
    <t>RACCORD   NMG  35 ISO40</t>
  </si>
  <si>
    <t>RACCORD   NMG  35 PG36</t>
  </si>
  <si>
    <t>DOUILLE FILETAGE EXTERIEUR NM20</t>
  </si>
  <si>
    <t>JOINT GAINE/RACCORD IP68 NSC12</t>
  </si>
  <si>
    <t>JOINT GAINE/RACCORD IP68 NSC17</t>
  </si>
  <si>
    <t>GAINE   SIMPLE AGRAFAGE   05</t>
  </si>
  <si>
    <t>GAINE   SIMPLE AGRAFAGE   06</t>
  </si>
  <si>
    <t>GAINE   SIMPLE AGRAFAGE   07</t>
  </si>
  <si>
    <t>GAINE   SIMPLE AGRAFAGE   10</t>
  </si>
  <si>
    <t>GAINE   SIMPLE AGRAFAGE   12</t>
  </si>
  <si>
    <t>GAINE   SIMPLE AGRAFAGE   16</t>
  </si>
  <si>
    <t>GAINE   SIMPLE AGRAFAGE   17</t>
  </si>
  <si>
    <t>GAINE   SIMPLE AGRAFAGE   20,5</t>
  </si>
  <si>
    <t>GAINE   SIMPLE AGRAFAGE   23</t>
  </si>
  <si>
    <t>GAINE   SIMPLE AGRAFAGE   25</t>
  </si>
  <si>
    <t>GAINE   SIMPLE AGRAFAGE   40</t>
  </si>
  <si>
    <t>RACCORD   20 M25</t>
  </si>
  <si>
    <t>RACCORD   23 PG29</t>
  </si>
  <si>
    <t>RACCORD   37 PG29</t>
  </si>
  <si>
    <t>JOINT OR/TORIQUE OR J70 POUR</t>
  </si>
  <si>
    <t>OUTIL OUVERTURE JAW-FIT</t>
  </si>
  <si>
    <t>GAINE 1/2 COQUILLE POLYAMIDE</t>
  </si>
  <si>
    <t>GAINE   NOIRE06MM R9005</t>
  </si>
  <si>
    <t>GAINE   NOIRE16MM R9005</t>
  </si>
  <si>
    <t>PRESSE ETOUPE    RAL 7035 GRIS PKG16M0206</t>
  </si>
  <si>
    <t>PRESSE ETOUPE    RAL 7035 GRIS PKG16M0406</t>
  </si>
  <si>
    <t>PRESSE ETOUPE RAL 9011 M20*1,5 PKNM2013</t>
  </si>
  <si>
    <t>PRESSE ETOUPE RAL 9011 M25*1,5 PKNM2513</t>
  </si>
  <si>
    <t>PRESSE ETOUPE RAL 9011 M25*1,5 PKNM2518</t>
  </si>
  <si>
    <t>PRESSE ETOUPE COMPLET  NOIR PKN1609</t>
  </si>
  <si>
    <t>GAINE 1/2 COQUILLE PP 20B</t>
  </si>
  <si>
    <t>PRESSE ETOUPE  COMPLET PRM2009</t>
  </si>
  <si>
    <t>PRESSE ETOUPE COMPLET PR11M0304</t>
  </si>
  <si>
    <t>PRESSE ETOUPE COMPLET PR16M0404</t>
  </si>
  <si>
    <t>PRESSE ETOUPE COMPLET PR21M0406</t>
  </si>
  <si>
    <t>GAINE FLUORURE POLYVINYLE TYPE PVF10F</t>
  </si>
  <si>
    <t>GAINE FLUORURE POLYVINYLE TYPE PVF12F</t>
  </si>
  <si>
    <t>GAINE P  9  NOIRE</t>
  </si>
  <si>
    <t>GAINE P 10  NOIRE</t>
  </si>
  <si>
    <t>GAINE P 13  NOIRE</t>
  </si>
  <si>
    <t>GAINE P 15  NOIRE</t>
  </si>
  <si>
    <t>GAINE P 20  NOIRE</t>
  </si>
  <si>
    <t>GAINE P 25  NOIRE</t>
  </si>
  <si>
    <t>REDUCTEUR   MALE GAZ FEMELLE RBGG03</t>
  </si>
  <si>
    <t>REDUCTEUR   MALE GAZ FEMELLE RBGG06</t>
  </si>
  <si>
    <t>REDUCTEUR   MALE GAZ FEMELLE RBGG11</t>
  </si>
  <si>
    <t>REDUCTEUR   MALE GAZ FEMELLE RBGG17</t>
  </si>
  <si>
    <t>REDUCTEUR   MALE GAZ FEMELLE RBGP009</t>
  </si>
  <si>
    <t>REDUCTEUR   MALE GAZ FEMELLE RBGP013</t>
  </si>
  <si>
    <t>REDUCTEUR   MALE ISO FEMELLE RBM2025</t>
  </si>
  <si>
    <t>REDUCTEUR   MALE ISO FEMELLE RBM2532</t>
  </si>
  <si>
    <t>REDUCTEUR MALE GAZ FEMELLE GAZ RFGG03</t>
  </si>
  <si>
    <t>REDUCTEUR MALE R( 1/2F- 3/4M RGG5</t>
  </si>
  <si>
    <t>REDUCTEUR MALE GAZ FEMELLE GAZ RFGG07</t>
  </si>
  <si>
    <t>REDUCTEUR MALE GAZ FEMELLE GAZ RFGG15</t>
  </si>
  <si>
    <t>REDUCTEUR MALE GAZ FEMELLE GAZ RFGG18</t>
  </si>
  <si>
    <t>REDUCTEUR MALE GAZ FEMELLE GAZ RFGG19</t>
  </si>
  <si>
    <t>REDUCTEUR MALE GAZ FEMELLE GAZ RFGG20</t>
  </si>
  <si>
    <t>REDUCTEUR R5 1/2F-3/4M</t>
  </si>
  <si>
    <t>REDUCTEUR   MALE GAZ FEMELLE RGG7RGG7</t>
  </si>
  <si>
    <t>GAINE TYPE RLTPC23B NOIRE</t>
  </si>
  <si>
    <t>GAINE TYPE RLTPC29B NOIRE</t>
  </si>
  <si>
    <t>GAINE TYPE RLTPC36B NOIRE</t>
  </si>
  <si>
    <t>GAINE TYPE RLTPF12B NOIRE</t>
  </si>
  <si>
    <t>GAINE TYPE RLTPF17B NOIRE</t>
  </si>
  <si>
    <t>REDUCTEUR MALE ISO FEMELLE ISO RM2520</t>
  </si>
  <si>
    <t>REDUCTEUR MALE ISO FEMELLE PG RM254</t>
  </si>
  <si>
    <t>REDUCTEUR MALE ISO FEMELLE GAZ RM50L</t>
  </si>
  <si>
    <t>REDUCTEUR MALE ISO FEMELLE GAZ RM63N</t>
  </si>
  <si>
    <t>REDUCTEUR  MALE GAZ FEMELLE PG</t>
  </si>
  <si>
    <t>GAINE TYPE RSPC70B NOIRE JUMBO</t>
  </si>
  <si>
    <t>GAINE  TYPE RSPF 17B NOIRE</t>
  </si>
  <si>
    <t>GAINE  TYPE RSPF 36B NOIRE</t>
  </si>
  <si>
    <t>GAINE  TYPE RWPC 17B NOIRE UV</t>
  </si>
  <si>
    <t>GAINE  TYPE RWPC 23B NOIRE UV</t>
  </si>
  <si>
    <t>GAINE  TYPE RWPC 29B NOIRE UV</t>
  </si>
  <si>
    <t>GAINE  TYPE RWPC 36B NOIRE UV</t>
  </si>
  <si>
    <t>GAINE  TYPE SMPC 36B NOIRE</t>
  </si>
  <si>
    <t>GAINE  TYPE SMPF12B TRESSEE</t>
  </si>
  <si>
    <t>GAINE  TYPE SMPF17B TRESSEE</t>
  </si>
  <si>
    <t>GAINE  TYPE SMPF23B TRESSEE</t>
  </si>
  <si>
    <t>GAINE  TYPE SMPF29B TRESSEE</t>
  </si>
  <si>
    <t>GAINE   TYPE SMPF 12B NOIRE</t>
  </si>
  <si>
    <t>GAINE   TYPE SMPF 17B NOIRE</t>
  </si>
  <si>
    <t>GAINE   TYPE SMPF 23B NOIRE</t>
  </si>
  <si>
    <t>GAINE   TYPE SMPF 29B NOIRE</t>
  </si>
  <si>
    <t>GAINE   TYPE SMPF 36B NOIRE</t>
  </si>
  <si>
    <t>BOITE IP66  91X91X53</t>
  </si>
  <si>
    <t>BOITE IP66  128X103X55</t>
  </si>
  <si>
    <t>BOITE IP66  154X129X58</t>
  </si>
  <si>
    <t>BOITE IP66  178X155X74</t>
  </si>
  <si>
    <t>BOITE IP66  239X202X85</t>
  </si>
  <si>
    <t>BOITE IP66  294X244X114</t>
  </si>
  <si>
    <t>BOITE IP66  392X298X144</t>
  </si>
  <si>
    <t>METRE LINEAIRE DE TUBE INOX STDX 16 (TUBE 4M LONG)</t>
  </si>
  <si>
    <t>METRE LINEAIRE DE TUBE INOX STDX 20 (TUBE 4M LONG)</t>
  </si>
  <si>
    <t>METRE LINEAIRE DE TUBE INOX STDX 25 (TUBE 4M LONG)</t>
  </si>
  <si>
    <t>METRE LINEAIRE DE TUBE INOX STDX 32 (TUBE 4M LONG)</t>
  </si>
  <si>
    <t>METRE LINEAIRE DE TUBE INOX STDX 40 (TUBE 4M LONG)</t>
  </si>
  <si>
    <t>METRE LINEAIRE DE TUBE INOX STDX 50 (TUBE 4M LONG)</t>
  </si>
  <si>
    <t>METRE LINEAIRE DE TUBE ACIER STD 16 (TUBE 3M LONG)</t>
  </si>
  <si>
    <t>METRE LINEAIRE DE TUBE ACIER STD 16 (TUBE 4M LONG)</t>
  </si>
  <si>
    <t>METRE LINEAIRE DE TUBE ACIER STD 20 (TUBE 3M LONG)</t>
  </si>
  <si>
    <t>METRE LINEAIRE DE TUBE ACIER STD 25 (TUBE 3M LONG)</t>
  </si>
  <si>
    <t>METRE LINEAIRE DE TUBE ACIER STD 25 (TUBE 4M LONG)</t>
  </si>
  <si>
    <t>METRE LINEAIRE DE TUBE ACIER STD 32 (TUBE 3M LONG)</t>
  </si>
  <si>
    <t>METRE LINEAIRE DE TUBE ACIER STD 32 (TUBE 4M LONG)</t>
  </si>
  <si>
    <t>METRE LINEAIRE DE TUBE ACIER STD 40 (TUBE 3M LONG)</t>
  </si>
  <si>
    <t>METRE LINEAIRE DE TUBE ACIER STD 40 (TUBE 4M LONG)</t>
  </si>
  <si>
    <t>METRE LINEAIRE DE TUBE ACIER STD 50 (TUBE 3M LONG)</t>
  </si>
  <si>
    <t>METRE LINEAIRE DE TUBE ACIER STD 60 (TUBE 4M LONG)</t>
  </si>
  <si>
    <t>RACCORD  SVMF 7    1/4</t>
  </si>
  <si>
    <t>RACCORD  SVMF12    3/8</t>
  </si>
  <si>
    <t>RACCORD  SVMF12 M16X1,5</t>
  </si>
  <si>
    <t>RACCORD  SVMF12 M20X1,5</t>
  </si>
  <si>
    <t>RACCORD  SVMF15    1/2</t>
  </si>
  <si>
    <t>RACCORD  SVMF15 M20X1,5</t>
  </si>
  <si>
    <t>RACCORD  SVMF20    3/4</t>
  </si>
  <si>
    <t>RACCORD  SVMF20 M25X1,5</t>
  </si>
  <si>
    <t>RACCORD  SVMF21    3/4</t>
  </si>
  <si>
    <t>RACCORD  SVMF25  1</t>
  </si>
  <si>
    <t>RACCORD  SVMF25 M32X1,5</t>
  </si>
  <si>
    <t>RACCORD  SVMF28  1</t>
  </si>
  <si>
    <t>RACCORD  SVMF28 M32X1,5</t>
  </si>
  <si>
    <t>RACCORD  SVMF37  1 1/4</t>
  </si>
  <si>
    <t>RACCORD  SVMF37 M40X1,5</t>
  </si>
  <si>
    <t>RACCORD  SVMF45  1 1/2</t>
  </si>
  <si>
    <t>RACCORD  SVMF45 M50X1,5</t>
  </si>
  <si>
    <t>RACCORD  SVMF52  2</t>
  </si>
  <si>
    <t>RACCORD  SVMF52 M63X1,5</t>
  </si>
  <si>
    <t>RACCORD  GAZ SV- MG 15 1/2</t>
  </si>
  <si>
    <t>RACCORD  GAZ SV- MG 20 3/4</t>
  </si>
  <si>
    <t>RACCORD  PG07  GAINE SV07</t>
  </si>
  <si>
    <t>RACCORD  PG09  GAINE SV09</t>
  </si>
  <si>
    <t>RACCORD  PG13,5 GAINE SV10</t>
  </si>
  <si>
    <t>RACCORD  PG11  GAINE SV12</t>
  </si>
  <si>
    <t>RACCORD  PG13,5 GAINE SV12</t>
  </si>
  <si>
    <t>RACCORD  PG11  GAINE SV13</t>
  </si>
  <si>
    <t>RACCORD  PG13,5 GAINE SV15</t>
  </si>
  <si>
    <t>RACCORD  PG16 GAINE SV15</t>
  </si>
  <si>
    <t>RACCORD  PG21 GAINE SV20</t>
  </si>
  <si>
    <t>RACCORD  PG21 GAINE SV21</t>
  </si>
  <si>
    <t>RACCORD  PG29 GAINE SV25</t>
  </si>
  <si>
    <t>RACCORD  PG29 GAINE SV28</t>
  </si>
  <si>
    <t>RACCORD  PG36 GAINE SV37</t>
  </si>
  <si>
    <t>RACCORD  M20 GAINE SV09</t>
  </si>
  <si>
    <t>RACCORD  M20 GAINE SV12</t>
  </si>
  <si>
    <t>RACCORD  M20 GAINE SV15</t>
  </si>
  <si>
    <t>RACCORD  M25 GAINE SV20</t>
  </si>
  <si>
    <t>RACCORD  M25 GAINE SV21</t>
  </si>
  <si>
    <t>RACCORD  M32 GAINE SV25</t>
  </si>
  <si>
    <t>RACCORD  M32 GAINE SV28</t>
  </si>
  <si>
    <t>RACCORD  M50 GAINE SV45</t>
  </si>
  <si>
    <t>GAINE NOIRE    SVPEVA15</t>
  </si>
  <si>
    <t>GAINE SV+TRESSE EN ACIER SVT09</t>
  </si>
  <si>
    <t>GAINE SV+TRESSE EN ACIER SVT10</t>
  </si>
  <si>
    <t>GAINE SV+TRESSE EN ACIER SVT12</t>
  </si>
  <si>
    <t>GAINE SV+TRESSE EN ACIER SVT13</t>
  </si>
  <si>
    <t>GAINE SV+TRESSE EN ACIER SVT15</t>
  </si>
  <si>
    <t>GAINE SV+TRESSE EN ACIER SVT25</t>
  </si>
  <si>
    <t>GAINE SV+TRESSE EN ACIER SVT33</t>
  </si>
  <si>
    <t>GAINE SV+TRESSE EN ACIER SVT35</t>
  </si>
  <si>
    <t>GAINE SV+TRESSE EN ACIER SVT40</t>
  </si>
  <si>
    <t>GAINE SV+TRESSE EN ACIER SVT50</t>
  </si>
  <si>
    <t>GAINE   SV  7 NOIRE</t>
  </si>
  <si>
    <t>GAINE   SV  9 NOIRE</t>
  </si>
  <si>
    <t>GAINE   SV 10 NOIRE</t>
  </si>
  <si>
    <t>GAINE   SV 12 GRISE</t>
  </si>
  <si>
    <t>GAINE   SV 12 NOIRE</t>
  </si>
  <si>
    <t>GAINE   SV 13 GRISE</t>
  </si>
  <si>
    <t>GAINE   SV 15 GRISE</t>
  </si>
  <si>
    <t>GAINE   SV 15 NOIRE</t>
  </si>
  <si>
    <t>GAINE   SV 20 GRISE</t>
  </si>
  <si>
    <t>GAINE   SV 20 GRISE EN COURONNE DE 10 ML</t>
  </si>
  <si>
    <t>GAINE   SV 20 NOIRE</t>
  </si>
  <si>
    <t>GAINE   SV 21 GRISE</t>
  </si>
  <si>
    <t>GAINE   SV 25 GRISE</t>
  </si>
  <si>
    <t>GAINE   SV 25 NOIRE</t>
  </si>
  <si>
    <t>GAINE   SV 28 GRISE</t>
  </si>
  <si>
    <t>GAINE   SV 28 NOIRE</t>
  </si>
  <si>
    <t>GAINE SV 28 NOIRE EN COURONNE DE 50 ML</t>
  </si>
  <si>
    <t>GAINE   SV 37 GRISE</t>
  </si>
  <si>
    <t>GAINE   SV 37 NOIRE</t>
  </si>
  <si>
    <t>GAINE   SV 37 NOIRE EN COURONNE DE 50 ML</t>
  </si>
  <si>
    <t>GAINE   SV 45 GRISE</t>
  </si>
  <si>
    <t>GAINE   SV 52 NOIRE</t>
  </si>
  <si>
    <t>BOUCHON HEXAGONAL FILETAGE TPEM25</t>
  </si>
  <si>
    <t>BOUCHON HEXAGONAL FILETAGE GAZ TPE3</t>
  </si>
  <si>
    <t>BOUCHON HEXAGONAL FILETAGE GAZ TPE4</t>
  </si>
  <si>
    <t>BOUCHON HEXAGONAL FILETAGE GAZ TPE5</t>
  </si>
  <si>
    <t>BOUCHON HEXAGONAL FILETAGE GAZ TPE8</t>
  </si>
  <si>
    <t>GAINE  TP 09</t>
  </si>
  <si>
    <t>GAINE  TP 12</t>
  </si>
  <si>
    <t>GAINE  TP 15</t>
  </si>
  <si>
    <t>GAINE  TP 27</t>
  </si>
  <si>
    <t>GAINE  TP 65</t>
  </si>
  <si>
    <t>GAINE    T 09</t>
  </si>
  <si>
    <t>GAINE T09 INOX + TRESSE EN ACIER</t>
  </si>
  <si>
    <t>GAINE    T 12</t>
  </si>
  <si>
    <t>GAINE    T 13</t>
  </si>
  <si>
    <t>GAINE    T 15</t>
  </si>
  <si>
    <t>GAINE T18 INOX+ TRESSE EN ACIER</t>
  </si>
  <si>
    <t>GAINE    T 20</t>
  </si>
  <si>
    <t>GAINE    T 25</t>
  </si>
  <si>
    <t>GAINE    T 27</t>
  </si>
  <si>
    <t>GAINE    T 33</t>
  </si>
  <si>
    <t>GAINE    T 40</t>
  </si>
  <si>
    <t>GAINE    T 50</t>
  </si>
  <si>
    <t>COLLIER   UMGC070xTUBE D70</t>
  </si>
  <si>
    <t>EMBOUT FINITION GAINE METAL VCM09</t>
  </si>
  <si>
    <t>EMBOUT FINITION GAINE METAL VCM10</t>
  </si>
  <si>
    <t>EMBOUT FINITION GAINE METAL VCM12</t>
  </si>
  <si>
    <t>EMBOUT FINITION GAINE METAL VCM15</t>
  </si>
  <si>
    <t>EMBOUT FINITION GAINE METAL VCM20</t>
  </si>
  <si>
    <t>BOITE DERIVATION WCL1 40 x 40 x 32,5 IP65</t>
  </si>
  <si>
    <t>BOITE  WCL4 70 x 70 x 51</t>
  </si>
  <si>
    <t>REDUCTEUR   ISO  PA6 1611PA</t>
  </si>
  <si>
    <t>RACCORD 45  IP66 BF10 1/4NOIR</t>
  </si>
  <si>
    <t>RACCORD 45  IP66 BF10 3/8NOIR</t>
  </si>
  <si>
    <t>RACCORD 45  IP66 BF12 3/8 NOIR</t>
  </si>
  <si>
    <t>RACCORD 45  IP66 BF12 1/2 NOIR</t>
  </si>
  <si>
    <t>RACCORD 45  IP66 BF17 1/2 NOIR</t>
  </si>
  <si>
    <t>RACCORD ANGLE DROIT IP66 BN10 1/4 NOIR</t>
  </si>
  <si>
    <t>RACCORD ANGLE DROIT IP66 BN10 3/8 NOIR</t>
  </si>
  <si>
    <t>RACCORD ANGLE DROIT IP66 BN10 PG09 NOIR</t>
  </si>
  <si>
    <t>RACCORD ANGLE DROIT IP66 BN12 3/8 NOIR</t>
  </si>
  <si>
    <t>RACCORD ANGLE DROIT IP66 BN12 1/2 NOIR</t>
  </si>
  <si>
    <t>RACCORD ANGLE DROIT IP66 BN12 M20 NOIR</t>
  </si>
  <si>
    <t>RACCORD ANGLE DROIT IP66 BN12 PG09 NOIR</t>
  </si>
  <si>
    <t>RACCORD ANGLE DROIT IP66 BN12 PG11 NOIR</t>
  </si>
  <si>
    <t>RACCORD ANGLE DROIT IP66 BN17 1/2 NOIR</t>
  </si>
  <si>
    <t>RACCORD ANGLE DROIT IP66 BN17 M20 NOIR</t>
  </si>
  <si>
    <t>RACCORD ANGLE DROIT IP66 BN17 PG16 NOIR</t>
  </si>
  <si>
    <t>RACCORD ANGLE DROIT IP66 BN23 PG21 NOIR</t>
  </si>
  <si>
    <t>RACCORD ANGLE DROIT IP66 BN29 PG29 NOIR</t>
  </si>
  <si>
    <t>RACCORD ANGLE DROIT IP66 BN36 PG36 NOIR</t>
  </si>
  <si>
    <t>RACCORD      IP66 6BFL29 NOIR</t>
  </si>
  <si>
    <t>RACCORD NOIR IP66 SM07 M12X1,5</t>
  </si>
  <si>
    <t>RACCORD NOIR IP66 SM07 M16X1,5</t>
  </si>
  <si>
    <t>RACCORD  NOIR IP66 SM10 G 1/4</t>
  </si>
  <si>
    <t>RACCORD NOIR IP66 SM10 M12X1,5</t>
  </si>
  <si>
    <t>RACCORD NOIR IP66 SM10 M16X1,5</t>
  </si>
  <si>
    <t>RACCORD NOIR IP66 SM10 M20X1,5</t>
  </si>
  <si>
    <t>RACCORD  NOIR IP66 SM10  PG09</t>
  </si>
  <si>
    <t>RACCORD  NOIR IP66 SM10  PG11</t>
  </si>
  <si>
    <t>RACCORD NOIR IP66 SM12 M16X1,5</t>
  </si>
  <si>
    <t>RACCORD NOIR IP66 SM12 M20X1,5</t>
  </si>
  <si>
    <t>RACCORD  NOIR IP66 SM12  PG09</t>
  </si>
  <si>
    <t>RACCORD  NOIR IP66 SM12  PG11</t>
  </si>
  <si>
    <t>RACCORD  NOIR IP66 SM12  PG16</t>
  </si>
  <si>
    <t>RACCORD NOIR IP66 SM17 M20X1,5</t>
  </si>
  <si>
    <t>RACCORD NOIR IP66 SM17 M25X1,5</t>
  </si>
  <si>
    <t>RACCORD NOIR IP66 SM17  PG13,5</t>
  </si>
  <si>
    <t>RACCORD  NOIR IP66 SM17  PG16</t>
  </si>
  <si>
    <t>RACCORD NOIR IP66 SM23 M25X1,5</t>
  </si>
  <si>
    <t>RACCORD NOIR IP66 SM23 M32X1,5</t>
  </si>
  <si>
    <t>RACCORD  NOIR IP66 SM23  PG16</t>
  </si>
  <si>
    <t>RACCORD  NOIR IP66 SM23  PG21</t>
  </si>
  <si>
    <t>RACCORD NOIR IP66 SM29 M32X1,5</t>
  </si>
  <si>
    <t>RACCORD NOIR IP66 SM29 M40X1,5</t>
  </si>
  <si>
    <t>RACCORD  NOIR IP66 SM29  PG29</t>
  </si>
  <si>
    <t>RACCORD NOIR IP66 SM36 M40X1,5</t>
  </si>
  <si>
    <t>RACCORD NOIR IP66 SM36 M50X1,5</t>
  </si>
  <si>
    <t>RACCORD  NOIR IP66 SM36 PG36</t>
  </si>
  <si>
    <t>RACCORD NOIR IP66 SM48GAS1 1/2</t>
  </si>
  <si>
    <t>RACCORD NOIR IP66 SM48 M50X1,5</t>
  </si>
  <si>
    <t>RACCORD NOIR IP66 SM48 M63X1,5</t>
  </si>
  <si>
    <t>RACCORD  NOIR IP66 SM48 PG36</t>
  </si>
  <si>
    <t>RACCORD  NOIR IP66 SM48 PG48</t>
  </si>
  <si>
    <t>RACCORD  Y  NOIR IP66 10-07-07</t>
  </si>
  <si>
    <t>RACCORD  Y  NOIR IP66 12-10-10</t>
  </si>
  <si>
    <t>RACCORD  Y  NOIR IP66 17-12-12</t>
  </si>
  <si>
    <t>RACCORD  Y  NOIR IP66 23-17-17</t>
  </si>
  <si>
    <t>RACCORD  Y  NOIR IP66 29-23-23</t>
  </si>
  <si>
    <t>RACCORD  Y  NOIR IP66 36-29-29</t>
  </si>
  <si>
    <t>RACCORD  Y  NOIR IP66 48-36-36</t>
  </si>
  <si>
    <t>RACCORD   SF10 M30X1,5 CRISTAL</t>
  </si>
  <si>
    <t>RACCORD   IP 66 BN29 M32 GRIS</t>
  </si>
  <si>
    <t>RACCORD   IP 66 BN36 M40 GRIS</t>
  </si>
  <si>
    <t>RACCORD GRIS IP66 SM07 M12X1,5</t>
  </si>
  <si>
    <t>RACCORD  GRIS IP66 SM10  PG09</t>
  </si>
  <si>
    <t>RACCORD GRIS IP66 SM12 M16X1,5</t>
  </si>
  <si>
    <t>RACCORD GRIS IP66 SM17 M20X1,5</t>
  </si>
  <si>
    <t>RACCORD GRIS IP66 SM17 M25X1,5</t>
  </si>
  <si>
    <t>RACCORD GRIS IP66 SM23 M25X1,5</t>
  </si>
  <si>
    <t>RACCORD GRIS IP66 SM23 M32X1,5</t>
  </si>
  <si>
    <t>RACCORD GRIS IP66 SM29 M32X1,5</t>
  </si>
  <si>
    <t>RACCORD GRIS IP66 SM29 M40X1,5</t>
  </si>
  <si>
    <t>RACCORD GRIS IP66 SM36 M40X1,5</t>
  </si>
  <si>
    <t>RACCORD GRIS IP66 SM36 M50X1,5</t>
  </si>
  <si>
    <t>RACCORD  GRIS IP66 SM36 PG29</t>
  </si>
  <si>
    <t>RACCORD COUDE ANGLE DROIT IP68 BN17 M20 NOIR</t>
  </si>
  <si>
    <t>RACCORD COUDE ANGLE DROIT IP68 BN17 PG16 NOIR</t>
  </si>
  <si>
    <t>RACCORD COUDE ANGLE DROIT IP68 BN23 M25 NOIR</t>
  </si>
  <si>
    <t>RACCORD COUDE ANGLE DROIT IP68 BN23 PG21 NOIR</t>
  </si>
  <si>
    <t>RACCORD COUDE ANGLE DROIT IP68 BN29 M32 NOIR</t>
  </si>
  <si>
    <t>RACCORD COUDE ANGLE DROIT IP68 BN29 PG29 NOIR</t>
  </si>
  <si>
    <t>RACCORD TUBE  ACIER NOIR IP68</t>
  </si>
  <si>
    <t>RACCORD  IP68 SF17 ISO20 NOIR</t>
  </si>
  <si>
    <t>RACCORD  IP68 SF23 PG21  NOIR</t>
  </si>
  <si>
    <t>RACCORD  NOIR  IP68 SM07  PG09</t>
  </si>
  <si>
    <t>RACCORD  NOIR IP68 SM10  PG09</t>
  </si>
  <si>
    <t>RACCORD NOIR IP68 SM12 M20X1,5</t>
  </si>
  <si>
    <t>RACCORD  NOIR IP68 SM12  PG11</t>
  </si>
  <si>
    <t>RACCORD NOIR IP68 SM17 M25X1,5</t>
  </si>
  <si>
    <t>RACCORD NOIR IP68 SM17  PG16</t>
  </si>
  <si>
    <t>RACCORD  NOIR IP68 SM23  PG21</t>
  </si>
  <si>
    <t>RACCORD NOIR IP68 SM29 M40X1,5</t>
  </si>
  <si>
    <t>RACCORD NOIR IP68 SM36 M40X1,5</t>
  </si>
  <si>
    <t>RACCORD NOIR IP68 SM48 M50X1,5</t>
  </si>
  <si>
    <t>RACCORD  T  NOIR IP68 10-10-10</t>
  </si>
  <si>
    <t>RACCORD  T  NOIR IP68 12-12-12</t>
  </si>
  <si>
    <t>RACCORD  T  NOIR IP68 17-17-17</t>
  </si>
  <si>
    <t>RACCORD  T  NOIR IP68 29-29-29</t>
  </si>
  <si>
    <t>BOITE   900 998 150x100 x 81</t>
  </si>
  <si>
    <t>RACCORD METAL PG07 GAINE GFMF10P07</t>
  </si>
  <si>
    <t>RACCORD METAL M16 GAINE GFMF10M16</t>
  </si>
  <si>
    <t>RACCORD METAL 1/2 GAINE GFMF12G03</t>
  </si>
  <si>
    <t>SOUTIEN SOVRAPPON BSWC17 NOIR</t>
  </si>
  <si>
    <t>GAINE PA6 29 VERTE FENDUE</t>
  </si>
  <si>
    <t>GAINE SPIRALEE GL40 NOIRE FENDUE</t>
  </si>
  <si>
    <t>GAINE  GRISE GP10 RAL7035 COURONNE DE 25ML</t>
  </si>
  <si>
    <t>METRE LINEAIRE TUBE INOX 316L 16 (TUBE 4M LONG)</t>
  </si>
  <si>
    <t>METRE LINEAIRE TUBE INOX 316L 20 (TUBE 4M LONG)</t>
  </si>
  <si>
    <t>METRE LINEAIRE TUBE INOX 316L 25 (TUBE 4M LONG)</t>
  </si>
  <si>
    <t>METRE LINEAIRE TUBE INOX 316L 32 (TUBE 4M LONG)</t>
  </si>
  <si>
    <t>METRE LINEAIRE TUBE INOX 316L 40 (TUBE 4M LONG)</t>
  </si>
  <si>
    <t>METRE LINEAIRE TUBE INOX 316L 50 (TUBE 4M LONG)</t>
  </si>
  <si>
    <t>RACCORD 45 IP66 BF17 M20 NOIR</t>
  </si>
  <si>
    <t>GAINE TYPE ECO56B NOIRE FENDUE</t>
  </si>
  <si>
    <t>GAINE   TYPE SMPF 12B NOIRE COND25</t>
  </si>
  <si>
    <t>RACCORD CEM NOIR IP68 SM23 PG21</t>
  </si>
  <si>
    <t>GAINE   SIMPLE AGRAFAGE   16 / 300ML</t>
  </si>
  <si>
    <t>GAINE ECO 12 BLEUE FENDUE</t>
  </si>
  <si>
    <t>GAINE    TYPE HCPC 17G NOIRE</t>
  </si>
  <si>
    <t>PE INOX 316L PG29</t>
  </si>
  <si>
    <t>PE INOX 316L PG36</t>
  </si>
  <si>
    <t>RACCORD 45 IP66 BF23 PG21</t>
  </si>
  <si>
    <t>RACCORD    PG CMMG 10 PG16</t>
  </si>
  <si>
    <t>MANCHON ANTI-ABRASION</t>
  </si>
  <si>
    <t>GAINE EX DAR10 NOIRE</t>
  </si>
  <si>
    <t>GAINE EX DAR12 NOIRE</t>
  </si>
  <si>
    <t>GAINE EX DAR15 NOIRE</t>
  </si>
  <si>
    <t>GAINE EX DAR20 NOIRE</t>
  </si>
  <si>
    <t>GAINE EXL10 NOIRE</t>
  </si>
  <si>
    <t>GAINE EXL25N NOIRE</t>
  </si>
  <si>
    <t>GAINE EXL12 NOIRE</t>
  </si>
  <si>
    <t>GAINE EXL35N NOIRE</t>
  </si>
  <si>
    <t>GAINE EXL15 NOIRE</t>
  </si>
  <si>
    <t>GAINE EXL50N NOIRE</t>
  </si>
  <si>
    <t>GAINE EXL20 NOIRE</t>
  </si>
  <si>
    <t>TRESSE EN PEVO GRIS 03MM R7037</t>
  </si>
  <si>
    <t>RACCORD  NOIR  PG 16  GAINE GL</t>
  </si>
  <si>
    <t>INTER.SECUR.SOUS BOIT. A105/6.I1N1550-S-SE</t>
  </si>
  <si>
    <t>INTER.SECURITE SOUS BOIT. A151/6.I2N1850S 3X25A</t>
  </si>
  <si>
    <t>INTER.SECURITE SOUS BOIT. A251/6.I2N1850S 3X40A</t>
  </si>
  <si>
    <t>INTER.SECURITE SOUS BOIT. A451/6.I3N1850S 3X63A</t>
  </si>
  <si>
    <t>INTER.SECUR.SS BOIT. A105/445.I1N1550S 4X16A+1O/1F</t>
  </si>
  <si>
    <t>INTER.SECUR.SS BOIT. A151/445.I2N1850S 4X25A+1O/1F</t>
  </si>
  <si>
    <t>INTER.SECURITE SOUS BOIT. A105/10.I1N1550S  6X16A</t>
  </si>
  <si>
    <t>INTER.SECURITE SOUS BOIT. A151/10.I2N1850S  6X25A</t>
  </si>
  <si>
    <t>INTER.SECURITE SOUS BOIT. A251/10.I2N1850S  6X40A</t>
  </si>
  <si>
    <t>INTER.SECUR.SS BOIT. A105/219.I1H1550S 6X16A+1O/1F</t>
  </si>
  <si>
    <t>INTER.SECUR.SS BOIT. A251/219.I2H1850S 6X40A+1O/1F</t>
  </si>
  <si>
    <t>INTER.SECUR.SS BOIT. A451/219.I3H1850S 6X63A+1O/1F</t>
  </si>
  <si>
    <t>INTER. PRINC./BOIT.POIG.ROUGE A151/6.I2N1550 3X25A</t>
  </si>
  <si>
    <t>INTER. PRINC./BOIT.POIG.ROUGE A251/6.I2N1850 3X40A</t>
  </si>
  <si>
    <t>INTER. PRINC./BOIT.POIG.ROUGE A451/6.I3N1850 3X63A</t>
  </si>
  <si>
    <t>INTER. PR./BOIT.PG.R. A105/216.I1N1550 3X16A+1O/1F</t>
  </si>
  <si>
    <t>INTER.PR./BOIT.POIG.R.A151/216.I2N1550 3X25A+1O/1F</t>
  </si>
  <si>
    <t>INTER.PR./BOIT.POIG.R.A251/216.I2N1550 3X32A+1O/1F</t>
  </si>
  <si>
    <t>INTER.PR./BOIT.POIG.R.A451/216.I3N1850 3X63A+1O/1F</t>
  </si>
  <si>
    <t>INTER.P./BOIT.POIG.R. A151/102.I2N1850 3X25A+1O/1F</t>
  </si>
  <si>
    <t>INTER.P./BOIT.POIG.R. A251/102.I2N1850 3X40A+1O/1F</t>
  </si>
  <si>
    <t>INTER.P./BOIT.POIG.R. A451/102.I3N1850 3X63A+1O/1F</t>
  </si>
  <si>
    <t>INTER. PRINC./BOIT. POIG.R. A105/22.I1N1550 4X20A</t>
  </si>
  <si>
    <t>INTER. PRINC./BOIT.POIG.R. A151/22.I2N1850 4X25A</t>
  </si>
  <si>
    <t>INTER. PRINC./BOIT. POIG.R. A251/22.I2N1850 4X40A</t>
  </si>
  <si>
    <t>INTER. PRINC./BOIT. POIG.R. A451/22.I3N1850 4X63A</t>
  </si>
  <si>
    <t>INT.PRINC/BOIT.POIG.R  A105/10.I1N1550-SE  6X16A</t>
  </si>
  <si>
    <t>INT. PRINCIPAL/BOIT. POIG.R. A151/10.I2N1550 6X25A</t>
  </si>
  <si>
    <t>INT.PR./BOIT. POIG.R. A105/219.I1H1550 6X16A+1O/1F</t>
  </si>
  <si>
    <t>INT.PR./BOIT. POIG.R. A151/219.I2H1550 6X25A+1O/1F</t>
  </si>
  <si>
    <t>INT.PR./BOIT. POIG.R. A251/219.I2H1550 6X40A+1O/1F</t>
  </si>
  <si>
    <t>INT.PR./BOIT.POIG.R. A451/219.I3H1850  6X63A+1O/1F</t>
  </si>
  <si>
    <t>INV.  SENS DE MAR. BOIT.ISO W105/3.I1N 3X16A 5,5KW</t>
  </si>
  <si>
    <t>INV.  SENS DE MAR. BOIT.ISO W151/3.I2N 3X25A 7,5KW</t>
  </si>
  <si>
    <t>INV.  SENS DE MAR. BOIT.ISO W251/3.I2N 3X40A 11KW</t>
  </si>
  <si>
    <t>INV. SENS DE MAR. BOIT.ISO W451/3.I3N 3X63A 18,5KW</t>
  </si>
  <si>
    <t>INV.  SOURCE + O BOITIER ISOLANT Z105/3.I1N 3X16A</t>
  </si>
  <si>
    <t>INV.  SOURCE + O BOITIER ISOLANT Z151/3.I2N 3X25A</t>
  </si>
  <si>
    <t>INV.  SOURCE + O BOITIER ISOLANT Z251/3.I2N 3X40A</t>
  </si>
  <si>
    <t>INV.  SOURCE + O BOITIER ISOLANT Z451/3.I3N 3X63A</t>
  </si>
  <si>
    <t>INV. SOURCE + O BOIT. ISOL. Z656/3.I7H0400 3X80A</t>
  </si>
  <si>
    <t>INV.  SOURCE + O BOITIER ISOLANT Z105/12.I1H 4X16A</t>
  </si>
  <si>
    <t>INV.  SOURCE + O BOITIER ISOLANT Z151/12.I2H 4X25A</t>
  </si>
  <si>
    <t>INV.  SOURCE + O BOITIER ISOLANT Z251/12.I2H 4X40A</t>
  </si>
  <si>
    <t>INV.  SOURCE + O BOITIER ISOLANT Z451/12.I3H 4X63A</t>
  </si>
  <si>
    <t>INV. SOURCE + O BOIT. ISOL. Z656/12.I7H0400 4X80A</t>
  </si>
  <si>
    <t>COMMUT.ETOIL/TRI.BOIT.ISOL. S105/1.I1H 3X16A 5,5KW</t>
  </si>
  <si>
    <t>COMMUT.ETOIL/TRI.BOIT.ISOL. S151/1.I2H 3X25A 7,5KW</t>
  </si>
  <si>
    <t>COMMUT.ETOIL/TRI.BOIT.ISOL. S251/1.I2H 3X40A 11KW</t>
  </si>
  <si>
    <t>COMMUT.ETOI/TRI.BOIT.ISOL. S451/1.I3H 3X63A 18,5KW</t>
  </si>
  <si>
    <t>COMMUT.ET/TRI. INV. B.ISOL. S105/3.I1H 3X16A 5,5KW</t>
  </si>
  <si>
    <t>COMMUT.ET/TRI. INV. B.ISOL. S151/3.I2H 3X25A 7,5KW</t>
  </si>
  <si>
    <t>INTER.PR./BOIT.POIG.R.A656/216.I7H1850 3X80A+1O/1F</t>
  </si>
  <si>
    <t>INTER. MA./AR. BOIT.ALU. 3X20A A105/3.ALS2-0200</t>
  </si>
  <si>
    <t>INTER. MA./AR. BOIT.ALU. 3X32A A151/3.ALS3-0200</t>
  </si>
  <si>
    <t>INTER. MA./AR. BOIT.ALU. 3X63A A451/3.ALS4-0400</t>
  </si>
  <si>
    <t>INVER. MAR. BOIT.ALU. 3X25A W105/3.ALS2-0200</t>
  </si>
  <si>
    <t>INVER. MAR. BOIT.ALU. 3X32A W151/3.ALS3-0200</t>
  </si>
  <si>
    <t>INVER. MAR. BOIT.ALU. 3X63A W451/3.ALS4-0400</t>
  </si>
  <si>
    <t>INVER. SOURCE  BOIT.ALU. 3X25A Z105/3.ALS2-0200</t>
  </si>
  <si>
    <t>INVER. SOURCE  BOIT.ALU. 3X32A Z151/3.ALS3-0200</t>
  </si>
  <si>
    <t>INVER. SOURCE  BOIT.ALU. 3X40A Z251/3.ALS4-0400</t>
  </si>
  <si>
    <t>INVER. SOURCE  BOIT.ALU. 3X63A Z451/3.ALS4-0400</t>
  </si>
  <si>
    <t>INVER. SOURCE  BOIT.ALU. 3X125A Z756/3.ALS5-0400</t>
  </si>
  <si>
    <t>COMMUT. ET/TR BOIT.ALU. 3X25A S105/1.ALS2-0200</t>
  </si>
  <si>
    <t>COMMUT. ET/TR BOIT.ALU. 3X32A S151/1.ALS3-0200</t>
  </si>
  <si>
    <t>COMMUT. ET/TR BOIT.ALU. 3X40A S251/1.ALS4-0400</t>
  </si>
  <si>
    <t>COMMUT. ET/TR BOIT.ALU. 3X63A S451/1.ALS4-0400</t>
  </si>
  <si>
    <t>COMMUT.ET/TR INV. BOIT.ALU. 3X32A S151/3.ALS3-0200</t>
  </si>
  <si>
    <t>COMMUT. POL.DAHL. BOIT.ALU. 3X25A P105/1.ALS2-0200</t>
  </si>
  <si>
    <t>COMMUT. POL.DAHL. BOIT.ALU. 3X25A P105/5.ALS2-0200</t>
  </si>
  <si>
    <t>COMMUT. POL.DAHL. BOIT.ALU. 3X32A P151/5.ALS3-0200</t>
  </si>
  <si>
    <t>COMMUT.POL.ENR.SEP.BOIT.ALU.3X25A P105/7.ALS2-0200</t>
  </si>
  <si>
    <t>COMMUT.POL.ENR.SEP.BOIT.ALU.3X32A P151/7.ALS3-0200</t>
  </si>
  <si>
    <t>INVER. SOURCE  BOIT.ALU. 4X63A Z451/12.ALS4-0400</t>
  </si>
  <si>
    <t>INVER. SOURCE  BOIT.ALU. 4X125A Z756/12.ALS5-0400</t>
  </si>
  <si>
    <t>INTER.3P 16A BOIT.ALL.LEGER A105/198-6100K 4 X M25</t>
  </si>
  <si>
    <t>INTER.3P 25A BOIT.ALL.LEGER A151/198.6100K 4XM25</t>
  </si>
  <si>
    <t>INTER.3P 40A BOIT.ALL.LEGER A251/3.6100K</t>
  </si>
  <si>
    <t>INTER.3P 63A BOIT.ALL.LEGER A451/3.6200K</t>
  </si>
  <si>
    <t>INV.MARCHE BOIT.ALL.LEGER 16/3 W10536100K  4XM25</t>
  </si>
  <si>
    <t>INV.MARC.BOIT.ALL.LEGER 25/3 W151/6100-K SE  4XM25</t>
  </si>
  <si>
    <t>INV.MARCHE BOIT.ALL.LEGER 40/3 W25136100K</t>
  </si>
  <si>
    <t>INV.MARCHE BOIT.ALL.LEGER 63/3 W45136200K</t>
  </si>
  <si>
    <t>INV.MARCHE ENC.20A 3P RETOUR AUTO/ZERO W105/7.0200</t>
  </si>
  <si>
    <t>INV.MARCHE ENC.25A 3P RETOUR AUTO/ZERO W151/7.0200</t>
  </si>
  <si>
    <t>INV.SOURCE+0 BOIT.ALL.LEG.16/3 Z105/3.6100-K 4XM25</t>
  </si>
  <si>
    <t>INV.SOURCE + 0 BOIT.ALL.LEG.25/3 Z151/248.6100-K</t>
  </si>
  <si>
    <t>INV.SOURCE + 0 BOIT.ALL.LEG.40/3 Z 251/3.6100-K</t>
  </si>
  <si>
    <t>INV.SOURCE + 0 BOIT.ALL.LEG.63/3 Z 451/3.6100-K</t>
  </si>
  <si>
    <t>INV.MAR.3P 16A BT.AL.LEGER RET. ZERO W105/7.6100K</t>
  </si>
  <si>
    <t>COUPL.ET/TRI.BOIT.ALL.LEG.16/3 S105/1.6100-K 4XM25</t>
  </si>
  <si>
    <t>COUPL.ET/TRI.BOIT.ALL.LEG.25/3 S151/1.6100-K 4XM25</t>
  </si>
  <si>
    <t>COUPL.ETOILE/TRI.BOIT.ALL.LEG.40/3 S 251/1.6100-K</t>
  </si>
  <si>
    <t>COUPL.ETOILE/TRI.BOIT.ALL.LEG.63/3 S 451/1.6100-K</t>
  </si>
  <si>
    <t>COUPL.ET/TRI.+INV.MAR./BT.16A S105/3.6100-K 4XM25</t>
  </si>
  <si>
    <t>COUPL.ET/TRI.+INV.MAR./BT.25A S151/3.6150-K 4XM25</t>
  </si>
  <si>
    <t>COUPL.ETOILE/TRI.+INV.MAR./BOIT.40A S251/3.6100-K</t>
  </si>
  <si>
    <t>COUPL.ETOILE/TRI.+INV.MAR./BOIT.63A S451/3.6000-K</t>
  </si>
  <si>
    <t>COM.POL.0-1-2 BT.ALL.LEGER 16A P105/1.6100-K 4XM25</t>
  </si>
  <si>
    <t>COM.POL.0-1-2 BT.ALL.LEGER 25A P151/1.6100-K 4XM25</t>
  </si>
  <si>
    <t>COM.POL.0-1-2 BOIT.ALL.LEGER 40/3 P 251/1.6100-K</t>
  </si>
  <si>
    <t>COM.POL.0-1-2 BOIT.ALL.LEGER 63/3 P 451/1.6100-K</t>
  </si>
  <si>
    <t>COM.POL.1-0-2 BT.ALL.LEGER 16A P105/5.6100-K 4XM25</t>
  </si>
  <si>
    <t>COM.POL.1-0-2 BT.ALL.LEGER 25A P151/5.6100-K 4XM25</t>
  </si>
  <si>
    <t>COM.POL.1-0-2 BOIT.ALL.LEGER 40/3 P 251/5.6100-K</t>
  </si>
  <si>
    <t>COM.POL.1-0-2 BOIT.ALL.LEGER 63/3 P 451/5.6100</t>
  </si>
  <si>
    <t>INTER/BOIT.IP55 6X16A POIG.ROUGE A105108600</t>
  </si>
  <si>
    <t>INTER/BOIT.IP55 6X25A POIG ROUGE A151/10.8400</t>
  </si>
  <si>
    <t>COMMUT 2 VITES/2 SENS DE MARCHE P105/3.6150K 4XM25</t>
  </si>
  <si>
    <t>P151/3.6150K COMUT.2 VIT.DAHL.2 SENS MAR.25A 4XM25</t>
  </si>
  <si>
    <t>COM.DE POL. + INV.MARCHE 16A 3P  P111/3.0200</t>
  </si>
  <si>
    <t>COM.DE POL.+ INV.MARCHE 32A 3P  P 151/3.0400</t>
  </si>
  <si>
    <t>COM.DE POL.+ INV.MARCHE 40A 3P  P 251/3.0400</t>
  </si>
  <si>
    <t>COM.DE POL.ENR. SEP. INV.MARCHE 25A P151/24.0200</t>
  </si>
  <si>
    <t>INV.DE SOURCE +0 ENC.80A 4P  Z 456/12.0600</t>
  </si>
  <si>
    <t>INTER UNIP ENCAST.16A 660V A 105/1.0200</t>
  </si>
  <si>
    <t>INTER.A ENC.20A 3P  A 105/3.0200</t>
  </si>
  <si>
    <t>INTER.A ENC.25A 3P  A 101/3.0200</t>
  </si>
  <si>
    <t>INTER.A ENC.32A 3P  A 151/3.0400</t>
  </si>
  <si>
    <t>INTER.A ENC.40A 3P  A 251/3.0400</t>
  </si>
  <si>
    <t>INTER.A ENC.63A 3P  A 451/3.0400</t>
  </si>
  <si>
    <t>INTER.A ENC.80A 3P  A 456/3.0600</t>
  </si>
  <si>
    <t>INTER.A ENC.100A 3P  A 656/3.0600</t>
  </si>
  <si>
    <t>INV.MARCHE ENC.20A 3P  W 105/3.0200</t>
  </si>
  <si>
    <t>INV.MARCHE ENC.25A 3P  W 101/3.0200</t>
  </si>
  <si>
    <t>INV.MARCHE ENC.32A 3P  W 151/3.0400</t>
  </si>
  <si>
    <t>INV.MARCHE ENC.40A 3P  W 251/3.0400</t>
  </si>
  <si>
    <t>INV.MARCHE ENC.63A 3P  W 451/3.0400</t>
  </si>
  <si>
    <t>INV.MARCHE ENC.80A 3P P.W 456/3.0600</t>
  </si>
  <si>
    <t>INV.MARCHE ENC.100A 3P  W 656/3.0600</t>
  </si>
  <si>
    <t>INV.MARCHE ENC.125A 3P  W 756/3.0600</t>
  </si>
  <si>
    <t>INV.DE SOURCE + 0 ENC.20A 3P  Z 105/3.0200</t>
  </si>
  <si>
    <t>INV.DE SOURCE +0 ENC.32A 3P  Z 151/3.0400</t>
  </si>
  <si>
    <t>INV.DE SOURCE +0 ENC.40A 3P  Z 251/3.0400</t>
  </si>
  <si>
    <t>INV.DE SOURCE +0 ENC.63A 3P  Z 451/3.0400</t>
  </si>
  <si>
    <t>INV.DE SOURCE +0 ENC.80A 3P  Z 456/3.0600</t>
  </si>
  <si>
    <t>INV.DE SOURCE + 0 ENC.100A 3P  Z 656/3.0600</t>
  </si>
  <si>
    <t>INV.DE SOURCE +0 ENC.125A 3P  Z 756/3.0600</t>
  </si>
  <si>
    <t>INV.DE SOURCE + 0 ENC. 63A 4P  Z 451/12.0400</t>
  </si>
  <si>
    <t>COMMUT.ETOILE/TRI.ENC.20A 3P  S105/1.0200</t>
  </si>
  <si>
    <t>COMMUT.ETOILE/TRI.ENC.25A 3P  S111/1.0400</t>
  </si>
  <si>
    <t>COMMUT.ETOILE/TRI.ENC.32A 3P  S151/1.0400</t>
  </si>
  <si>
    <t>COMMUT.ETOILE/TRI.ENC.40A 3P  S 251/1.0400</t>
  </si>
  <si>
    <t>COMMUT.ETOILE/TRI.ENC.63A 3P  S 451/1.0400</t>
  </si>
  <si>
    <t>COMMUT.ETOILE/TRI.ENC.80A 3P  S 456/1.0600</t>
  </si>
  <si>
    <t>COMMUT.ETOILE/TRI.ENC.100A 3P  S 656/1.0600</t>
  </si>
  <si>
    <t>COMMUT.ETOILE/TRI.ENC.125A 3P  S 756/1.0600</t>
  </si>
  <si>
    <t>COMMUT. ET./TRI.+ 1             O              FE</t>
  </si>
  <si>
    <t>COMMUT.ET./TRI.+ 1             O              FER</t>
  </si>
  <si>
    <t>COMMUT.ETOILE/TRI.+INV.MARCHE ENC.20A  S105/3.0200</t>
  </si>
  <si>
    <t>COMMUT.ETOILE/TRI.+INV.MARCHE ENC.32A  S151/3.0400</t>
  </si>
  <si>
    <t>COMMUT.ETOILE/TRI.+INV.MARCHE ENC.40A  S251/3.0400</t>
  </si>
  <si>
    <t>COMMUT.ETOILE/TRI.+INV.MARCHE ENC.63A  S451/3.0400</t>
  </si>
  <si>
    <t>COMMUT ETOILE/TRI.ENCASTR.+CONT.AUX.7,5KW 400V</t>
  </si>
  <si>
    <t>COMMUT.ETOILE/TRI.ENC.20A 3P +CONT.AUX +CONT.LIGNE</t>
  </si>
  <si>
    <t>COMMUT.DE POL.0-1-2 ENC.20A 3P  P 105/1.0200</t>
  </si>
  <si>
    <t>COMMUT.DE POL.0-1-2 ENC.25A 3P  P 101/1.0200</t>
  </si>
  <si>
    <t>COMMUT.DE POL.0-1-2 ENC.32A 3P  P 151/1.0400</t>
  </si>
  <si>
    <t>COMMUT.DE POL.0-1-2 ENC.40A 3P  P 251/1.0400</t>
  </si>
  <si>
    <t>COMMUT.DE POL.0-1-2 ENC.63A 3P  P 451/1.0400</t>
  </si>
  <si>
    <t>COMMUT.ETOILE/TRI.ENC.32A 3P +CONT.AUX +CONT.LIGNE</t>
  </si>
  <si>
    <t>COMMUT.DE POL.1-0-2 ENC.20A 3P  P 105/5.0200</t>
  </si>
  <si>
    <t>COMMUT.DE POL.1-0-2 ENC.25A 3P  P 111/5.0400</t>
  </si>
  <si>
    <t>COMMUT.DE POL.1-0-2 ENC.32A 3P  P 151/5.0400</t>
  </si>
  <si>
    <t>COMMUT.DE POL.1-0-2 ENC.40A 3P  P 251/5.0400</t>
  </si>
  <si>
    <t>COMMUT.DE POL.1-0-2 ENC.63A 3P  P 451/5.0400</t>
  </si>
  <si>
    <t>COMMUT.ENR.SEP/INV.MARCHE 3X20A A ENC.P105/24.0200</t>
  </si>
  <si>
    <t>COM.DAHL.2 VIT. 2 SENS 3X20A ENC. P105/3.0200</t>
  </si>
  <si>
    <t>COM.DE POL.DAHLANDER O-Y-1-2  20A 3P P105/6.0200</t>
  </si>
  <si>
    <t>COM.DE POL.DAHLANDER O-Y-1-2  32A 3P P151/6.0200</t>
  </si>
  <si>
    <t>COM.DE POL.DAHLANDER O-Y-1-2  40A 3P P251/6.0400</t>
  </si>
  <si>
    <t>COMMUT.ETOILE/TRI.ENC.40A 3P +CONT.AUX +CONT.LIGNE</t>
  </si>
  <si>
    <t>COM.DE POL.0-1-2 ENC.MOT.BOB.SEPARE P 105/7.0200</t>
  </si>
  <si>
    <t>COM.DE POL.0-1-2 ENC.MOT.BOB.SEPARE P 251/7.0400</t>
  </si>
  <si>
    <t>COM.DE POL.0-1-2 ENC.MOT.BOB.SEPARE P 151/7.0200</t>
  </si>
  <si>
    <t>COMMUT.ET./TRI.+INV.MARCHE ENC.20A  S104/3.0200</t>
  </si>
  <si>
    <t>COM. ET./TRI.+INVER. ENC.32A  S151/16.0200+1O/1F</t>
  </si>
  <si>
    <t>COM. ET./TRI.+INVER. ENC.63A  S451/16.0400+1O/1F</t>
  </si>
  <si>
    <t>COM.DE POL.DAHLANDER O-Y-1-2  63A 3P P451/6.0400</t>
  </si>
  <si>
    <t>INTER.BOIT.ISOL.3P 16A   A 105/3.8500</t>
  </si>
  <si>
    <t>INTER.BOIT.ISOL.3P 25A   A 151/3.8500</t>
  </si>
  <si>
    <t>INTER.BOIT.ISOL.3P 40A   A 251/3.8500</t>
  </si>
  <si>
    <t>INV.MARCHE  BOIT.ISOL.3P 16A W 105/3.8500</t>
  </si>
  <si>
    <t>INV.MARCHE BOIT.ISOL.3X25A W151/3.8500 P. FRONTALE</t>
  </si>
  <si>
    <t>INV.MARCHE  BOIT.ISOL.3P 40A W 251/3.8500</t>
  </si>
  <si>
    <t>INV.DE SOURCE +0 BOIT.ISOL.3P 16A Z 105/3.8500</t>
  </si>
  <si>
    <t>INV.DE SOURCE +0 BOIT.ISOL.3P 20A Z 111/3.8700</t>
  </si>
  <si>
    <t>INV.DE SOURCE +0 BOIT.ISOL.3P 25A Z 151/3.8500</t>
  </si>
  <si>
    <t>INV.DE SOURCE +0 BOIT.ISOL.3P 40A Z 251/3.8500</t>
  </si>
  <si>
    <t>COMMUT.ETOILE/TRI.BOIT.ISOL.3P 16A S105/1.8550</t>
  </si>
  <si>
    <t>COMMUT.ETOILE/TRI.BOIT.ISOL.3P 25A S151/1.8570</t>
  </si>
  <si>
    <t>COMMUT.ETOILE/TRI.BOIT.ISOL.3P 40A S 251/1.8570</t>
  </si>
  <si>
    <t>COMMUT ETOILE/TRI.BOITIER ISOL+CONT.AUX.7,5KW 400V</t>
  </si>
  <si>
    <t>COUPLEUR DAHL.IP54 2 VIT.0-1-2 3P 16A P 105/1.8550</t>
  </si>
  <si>
    <t>COUPLEUR DAHL.IP54 2 VIT.0-1-2 3P 25A P 151/1.8570</t>
  </si>
  <si>
    <t>COUPLEUR DAHL.IP54 2 VIT.0-1-2 3P 40A P 251/1.8570</t>
  </si>
  <si>
    <t>COUPLEUR DAHL.IP54 2 VIT.1-0-2 3P 16A P 105/5.8550</t>
  </si>
  <si>
    <t>COUPLEUR DAHL.IP54 2 VIT.1-0-2 3P 25A P 151/5.8570</t>
  </si>
  <si>
    <t>COUPLEUR DAHL.IP54 2 VIT.1-0-2 3P 40A P 251/5.8570</t>
  </si>
  <si>
    <t>INV.SOURCE BT.ALLIAGE 4X25A Z151/12.6100-K 4XM25</t>
  </si>
  <si>
    <t>INV.DE SOURCE BOIT.ALLIAGE 4X40A Z251/12.6100-K</t>
  </si>
  <si>
    <t>INV.DE SOURCE BOIT.ALLIAGE 4X63A Z451/12.6000-K</t>
  </si>
  <si>
    <t>INV.DE SOURCE BOIT.ALLIAGE 4X80A Z456/12.6000-K</t>
  </si>
  <si>
    <t>INV.DE SOURCE BOIT.ALL.4X100A Z656/12.6400-K</t>
  </si>
  <si>
    <t>INV.DE SOURCE BOIT.ALL.4X125A Z756/12.6100-K</t>
  </si>
  <si>
    <t>INV.DE MARCHE BOIT/ISO. P.MOT.MONO 16A E105/5.8500</t>
  </si>
  <si>
    <t>COMMUTATEUR POUR MOT MONO 20A E105/1.0200CONDO DEM</t>
  </si>
  <si>
    <t>INV.DE MARCHE BOIT/ISO. P.MOT.MONO 25A E151/5.8570</t>
  </si>
  <si>
    <t>INV.MA.+2 POS.RET.A ZERO/MOT.MONO.32A E151/4.0200</t>
  </si>
  <si>
    <t>INV.DE MARCHE ENC. P.MOT.MONO 20A E 105/5.0200</t>
  </si>
  <si>
    <t>INV. MARCHE ENC.MOT.MONO POS.DEM. 20A E 105/3.0200</t>
  </si>
  <si>
    <t>INV.MARCHE ENC. P.MOT.MONO 32A E 151/5.0200</t>
  </si>
  <si>
    <t>CONTACT AUX.1O/1F POUR INTER ML.MONTAGE ENCASTRE</t>
  </si>
  <si>
    <t>CONTACT AUX.1O/1F POUR INTER ML. FIX. ARRIERE</t>
  </si>
  <si>
    <t>INTER PRINCIPAL ENC. 3X25A  ML1-025-E-1550-HS</t>
  </si>
  <si>
    <t>INTER PRINCIPAL ENC. 3X40A  ML1-040-E-1550-HS</t>
  </si>
  <si>
    <t>INTER PRINC. ENC. RGE/JAU 3X63A  ML2-063-E-1850-HS</t>
  </si>
  <si>
    <t>INTER PRINCIPAL ENC. 3X80A  ML2-080-E-1850-HS</t>
  </si>
  <si>
    <t>INTER PRINCIPAL ENC. 3X125A ML3-125-E-1850-HS</t>
  </si>
  <si>
    <t>INTER PRINC.FIX.FRONT.22,5 3X40A ML1-040-E-1560-HS</t>
  </si>
  <si>
    <t>INTER PRINC. 3X25A CDE EXT.DEBRO ML1-025-V-1520-HS</t>
  </si>
  <si>
    <t>INTER PRINC. 3X63A CDE EXT.DEBRO ML2-063-V-1820-HS</t>
  </si>
  <si>
    <t>INTER PRINC. 3X40A CDE EXT.DEBRO ML1-040-V-1520-HS</t>
  </si>
  <si>
    <t>INTER PRINC.3X125A CDE EXT.DEBRO ML3-125-V-1820-HS</t>
  </si>
  <si>
    <t>INTER PRINC.3X25A CDE EXT.DEBRO ML1025V1580 BL.POR</t>
  </si>
  <si>
    <t>INTER PRINC.3X40A CDE EXT.DEBRO ML1040V1580 BL.POR</t>
  </si>
  <si>
    <t>INTER PRINC.3X63A CDE EXT.DEBRO.ML2063V1880 BL.POR</t>
  </si>
  <si>
    <t>INTER PRINC.3X80A CDE EXT.DEBRO.ML2080V1880 BL.POR</t>
  </si>
  <si>
    <t>INTER PRINC.3X125ACDE EXT.DEBRO.ML3125V1880 BL.POR</t>
  </si>
  <si>
    <t>INTER PRINCIPAL ENC.4X20A POIG.ROUGE  A104/22.1550</t>
  </si>
  <si>
    <t>INTER PRINCIPAL ENC. 3X25A  ML1-025-E-0200-EV-HS</t>
  </si>
  <si>
    <t>INTER PRINC. FIX.ARR.3X80A ML2-080-V-1821-HS NR/GR</t>
  </si>
  <si>
    <t>INT.PRINC.3X63A P.EXT.DEB. NR/GR ML2-063-V-1821-HS</t>
  </si>
  <si>
    <t>INTER PRINC.4X160A P.EXT.DB.PAR.50MM ML41604V1980</t>
  </si>
  <si>
    <t>INTER.PRINCIPAL 3X63A P.NOIRE M.RAIL SYM. ML2-063</t>
  </si>
  <si>
    <t>INTER.PRINCIPAL 3X125A P.NOIRE M.RAIL SYM. ML3-125</t>
  </si>
  <si>
    <t>INTER.PR. 3X25A P.ROUGE CAD.M.RAIL SYM. ML1-025</t>
  </si>
  <si>
    <t>INTER.PR. 3X125A P.ROUGE CAD.M.RAIL SYM. ML3-125</t>
  </si>
  <si>
    <t>NEUTRE COMMUTABLE ADDIT.NV1-E</t>
  </si>
  <si>
    <t>NEUTRE COMMUTABLE ADDIT.NV1-V</t>
  </si>
  <si>
    <t>NEUTRE COMMUTABLE ADDIT.NV2-E</t>
  </si>
  <si>
    <t>NEUTRE COMMUTABLE ADDIT.NV2-V</t>
  </si>
  <si>
    <t>NEUTRE COMMUTABLE ADDIT. NV3-E</t>
  </si>
  <si>
    <t>NEUTRE COMMUTABLE ADDIT.NV3-V</t>
  </si>
  <si>
    <t>BLOC CONTACT AUX.1F POUR ML1...E  FIX.FRONTALE</t>
  </si>
  <si>
    <t>BLOC CONTACT AUX.1F POUR ML1...V  FIX.ARRIERE</t>
  </si>
  <si>
    <t>BLOC CONTACT AUX.1F POUR ML3...E  FIX.FRONTALE</t>
  </si>
  <si>
    <t>BLOC CONTACT AUX.1F POUR ML3...V  FIX.ARRIERE</t>
  </si>
  <si>
    <t>RALLONGE D AXE POUR ML0 A ML3 LG 65MM AL-65</t>
  </si>
  <si>
    <t>RALLONGE D AXE POUR ML0 A ML3 LG 165MM AL-165</t>
  </si>
  <si>
    <t>RALLONGE D AXE POUR ML0 A ML3 LG 265MM AL-265</t>
  </si>
  <si>
    <t>RALLONGE D AXE POUR ML0 A ML3 LG 365MM AL-365</t>
  </si>
  <si>
    <t>INTER PRINC.ENC.3X20A POIG.ROUGE  A105/6.1550-SE</t>
  </si>
  <si>
    <t>INTER PRINCIP. ENC. 3X32A POIG.ROUGE   A151/6.1550</t>
  </si>
  <si>
    <t>INTER PRINCIP. ENC. 3X40A POIG.ROUGE   A251/6.1850</t>
  </si>
  <si>
    <t>INTER PRINCIP. ENC. 3X63A POIG.ROUGE   A451/6.1850</t>
  </si>
  <si>
    <t>INTER PR.ENC. 3X20A P.ROUGE   A105/216.1550+1O/1F</t>
  </si>
  <si>
    <t>INTER PR.ENC. 3X32A P.ROUGE   A151/216.1550+1O/1F</t>
  </si>
  <si>
    <t>INTER PR.ENC. 3X40A P.ROUGE   A251/216.1850+1O/1F</t>
  </si>
  <si>
    <t>INTER PR.ENC. 3X125A P.ROUGE   A756/216.1150+1O/1F</t>
  </si>
  <si>
    <t>INTER PRINC.ENC. POIG.ROUGE A 105/22.1550 4X20A</t>
  </si>
  <si>
    <t>INTER PRINC.ENC.4X32A POIG.ROUGE  A 151/22.1550</t>
  </si>
  <si>
    <t>INTER PRINC.ENC.4X40A POIG.ROUGE  A 251/22.1550</t>
  </si>
  <si>
    <t>INTER PRINC.ENC.4X63A POIG.ROUGE  A 451/22.1550</t>
  </si>
  <si>
    <t>INTER PRINC.ENC.4X80A POIG.ROUGE  A 656/22.1150</t>
  </si>
  <si>
    <t>INTER PRINC.ENC.4X125A POIG.ROUGE  A 756/22.1150</t>
  </si>
  <si>
    <t>INTER PR.6X20A POIG.ROUGE  A 105/219.1550+1O/1F</t>
  </si>
  <si>
    <t>INTER PR.6X40A POIG.ROUGE  A 251/219.1850+1O/1F</t>
  </si>
  <si>
    <t>INTER PR.6X63A POIG.ROUGE  A 451/219.1850+1O/1F</t>
  </si>
  <si>
    <t>INTER PR.6X80A POIG.ROUGE  A 656/219.1150+1O/1F</t>
  </si>
  <si>
    <t>INTER ENCAST. 3X25A POIG.NR/GR ML0-016-3E-0200</t>
  </si>
  <si>
    <t>INTER PR.ENC. 3X25A POIG.RG/JA ML0-016-3E-1550-HS</t>
  </si>
  <si>
    <t>INTER PR. FIX. FRONT.22,5 3X25A ML0-016-3E-1560-HS</t>
  </si>
  <si>
    <t>INTER PR.3X25A CDE EXT.DEBRO ML0-016-3V-1580-HS</t>
  </si>
  <si>
    <t>INTER ENCAST. 4X25A POIG.NR/GR ML0-016-4E-0200</t>
  </si>
  <si>
    <t>INTER PR.ENC. 4X25A POIG.RG/JA ML0-016-4E-0260-EV</t>
  </si>
  <si>
    <t>INTER PR.ENC. 4X25A POIG.RG/JA ML0-016-4E-1550-HS</t>
  </si>
  <si>
    <t>INTER PR. FIX. FRONT.22,5 4X25A ML0-016-4E-1560-HS</t>
  </si>
  <si>
    <t>INTER ENCAST. 3X32A POIG.NR/GR ML0-032-3E-0200</t>
  </si>
  <si>
    <t>INTER PR.ENC. 3X32A POIG.RG/JA ML0-032-3E-1504-HS</t>
  </si>
  <si>
    <t>INTER PR.ENC. 3X32A POIG.RG/JA ML0-032-3E-1550-HS</t>
  </si>
  <si>
    <t>INTER PR. FIX. FRONT.22,5 3X32A ML0-032-3E-1560-HS</t>
  </si>
  <si>
    <t>INTER PR. 3X32A CDE EXT.DEBRO ML0-032-3V-1580-HS</t>
  </si>
  <si>
    <t>INTER ENCAST. 4X32A POIG.NR/GR ML0-032-4E-0200</t>
  </si>
  <si>
    <t>INTER PR.ENC. 4X32A POIG.RG/JA ML0-032-4E-1550-HS</t>
  </si>
  <si>
    <t>INTER PR. FIX. FRONT.22,5 4X32A ML0-032-4E-1560-HS</t>
  </si>
  <si>
    <t>INTER ENC. 3X25A A151/1008-1504-U400/2S  RT/JAU</t>
  </si>
  <si>
    <t>INTER ENC. 3X32A BOB.400V A251/1008.1504-U4002S</t>
  </si>
  <si>
    <t>INTER ENC. 3X50A BOB.400V A451/1008.1504-U4002S</t>
  </si>
  <si>
    <t>INTER ENC.4X25A BOB.230V A151/1004.1504-U230-2S-</t>
  </si>
  <si>
    <t>INTER ENC.4X50A+2 BOB.230V A451/1004.1504 U230 2S</t>
  </si>
  <si>
    <t>INTER 4X25A BOB.230V A151/1004.1581 U230 2S</t>
  </si>
  <si>
    <t>INTER ENC. 3X25A A151/1008-0401-U400/2S  NR/ARG.</t>
  </si>
  <si>
    <t>INTER/BOIT.POIG.ROU 6X16A A105/351.8600-IP55 1O+1F</t>
  </si>
  <si>
    <t>INTER/BOIT.POIG.ROU 6X25A A151/351.I2H1850  1O+1F</t>
  </si>
  <si>
    <t>INTER/BOIT.POIG.ROU 6X40A A251/351.I2H1850  1O+1F</t>
  </si>
  <si>
    <t>INTER/BOIT.POIG.ROU 6X63A A451/351.I3H1850  1O+1F</t>
  </si>
  <si>
    <t>INTER S/COFFRET 3X25A A151/1008.I2H1850-U400/2S RJ</t>
  </si>
  <si>
    <t>INTER ENC. 4X40A A251/1004.1504 U230/2S RT/JAU</t>
  </si>
  <si>
    <t>SKINDICHT  SRE M25 21/19/15</t>
  </si>
  <si>
    <t>K-M 12 ATEX PLUS BLEU (3-5,5) P.E. EXE POLYAMIDE</t>
  </si>
  <si>
    <t>K-M 16 ATEX PLUS BLEU (7-9) P.E. EXE POLYAMIDE</t>
  </si>
  <si>
    <t>K-M 20 ATEX PLUS BLEU (7-13) P.E. EXE POLYAMIDE</t>
  </si>
  <si>
    <t>K-M 25 ATEX PLUS BLEU (11-17) P.E. EXE POLYAMIDE</t>
  </si>
  <si>
    <t>K-M 50 ATEX PLUS BLEU (27-35) P.E. EXE POLYAMIDE</t>
  </si>
  <si>
    <t>K-M 63 ATEX PLUS BLEU (36-45) P.E. EXE POLYAMIDE</t>
  </si>
  <si>
    <t>PASSE-FILS SKINDICHT DTN 3 12-17</t>
  </si>
  <si>
    <t>PASSE-FILS SKINDICHT DTN 4 18-23</t>
  </si>
  <si>
    <t>PASSE-FILS SKINDICHT DTN 5 25-29</t>
  </si>
  <si>
    <t>BOUCHON KEM7 GRIS POUR GAINE SILVYN RILL7</t>
  </si>
  <si>
    <t>BOUCHON KEM9 GRIS POUR GAINE SILVYN RILL9</t>
  </si>
  <si>
    <t>BOUCHON KEM11 GRIS POUR GAINE SILVYN RILL11</t>
  </si>
  <si>
    <t>BOUCHON POLYPROPILENE GAINE SYLVIN EEK 7</t>
  </si>
  <si>
    <t>BOUCHON POLYPROPILENE GAINE SYLVIN EEK 11</t>
  </si>
  <si>
    <t>BOUCHON POLYPROPILENE GAINE SYLVIN EEK13,5</t>
  </si>
  <si>
    <t>BOUCHON POLYPROPILENE GAINE SYLVIN EEK 36</t>
  </si>
  <si>
    <t>BOUCHON POLYPROPILENE GAINE SYLVIN EEK 48</t>
  </si>
  <si>
    <t>C/E POLY.GRIS METRIQUE GMP-GL M 20X1,5 RAL7035</t>
  </si>
  <si>
    <t>P.E. POLY. GRIS STR-M20X1.5 (5-10MM) RAL 7035</t>
  </si>
  <si>
    <t>OBTURTEUR ETANCHE EAU ET POUSSIERE DV-M63X1,5</t>
  </si>
  <si>
    <t>K-M 12 ATEX PLUS NOIR (3-5,5) P.E. EXE POLYAMIDE</t>
  </si>
  <si>
    <t>K-M 16 ATEX PLUS NOIR (7-9) P.E. EXE POLYAMIDE</t>
  </si>
  <si>
    <t>K-M 20 ATEX PLUS NOIR (7-13) P.E. EXE POLYAMIDE</t>
  </si>
  <si>
    <t>K-M 25 ATEX PLUS NOIR (11-17) P.E. EXE POLYAMIDE</t>
  </si>
  <si>
    <t>K-M 50 ATEX PLUS NOIR (27-35) P.E. EXE POLYAMIDE</t>
  </si>
  <si>
    <t>K-M 63 ATEX PLUS NOIR (36-45) P.E. EXE POLYAMIDE</t>
  </si>
  <si>
    <t>BOUCHON PLAST.MET/FIB.VERRE BLK-GL-M20X1,5+JOINT O</t>
  </si>
  <si>
    <t>BOUCHON PLAST.MET/FIB.VERRE BLK-GL-M16X1,5+JOINT O</t>
  </si>
  <si>
    <t>BOUCHON PLAST.FIB.VERRE BLKGLM16X1,5 NOIR + ORING</t>
  </si>
  <si>
    <t>AMPLI. PG POLYAMIDE ARME FIBRE VERRE EKUM50</t>
  </si>
  <si>
    <t>AMPLI. PG POLYAMIDE ARME FIBRE VERRE EKUM40</t>
  </si>
  <si>
    <t>PE.LAITON NICKELE FILETAGE 1/2  NPT</t>
  </si>
  <si>
    <t>SKINDICHT SRE-M20 16/15/11</t>
  </si>
  <si>
    <t>P.E. LAIT.NICK. POUR CABLE PLAT SVFM20 (0-15)</t>
  </si>
  <si>
    <t>P.E. LAIT.NICK. POUR CABLE PLAT SVFM25 (9-20)</t>
  </si>
  <si>
    <t>P.E. LAIT.NICK. POUR CABLE PLAT SVFM32 (14-27)</t>
  </si>
  <si>
    <t>P.E. LAIT.NICK. POUR CABLE PLAT SVFM40 (24-34)</t>
  </si>
  <si>
    <t>P.E. LAIT.NICK. POUR CABLE PLAT SVFM63 (34-50)</t>
  </si>
  <si>
    <t>P.E. LAIT.NICK. POUR CABLE PLAT SVFM50 (29-44)</t>
  </si>
  <si>
    <t>PE.LAITON NICKELE FILETAGE 3/4  NPT</t>
  </si>
  <si>
    <t>CONTRE ECROU LAITON BRUT 89280 SM105X2</t>
  </si>
  <si>
    <t>P.E.COUDE 90 ° KWM16X1,5 POLYAMIDE RENFORCE  FIBRE</t>
  </si>
  <si>
    <t>PE.LAITON NICKELE FILETAGE 3/4 NPT JOINT REDUCTEUR</t>
  </si>
  <si>
    <t>P.E.COUDE 90  KWM20X1,5 POLYAMIDE RENF.FIBRE VERRE</t>
  </si>
  <si>
    <t>P.E.COUDE 90  KWM32X1,5 POLYAMIDE RENF.FIBRE VERRE</t>
  </si>
  <si>
    <t>OBTURATEUR EN MOUSSE ETANCHE A LA POUSSIERE SDM12</t>
  </si>
  <si>
    <t>OBTURATEUR EN MOUSSE ETANCHE A LA POUSSIERE SDM16</t>
  </si>
  <si>
    <t>OBTURATEUR EN MOUSSE ETANCHE A LA POUSSIERE SDM25</t>
  </si>
  <si>
    <t>OBTURATEUR EN MOUSSE ETANCHE A LA POUSSIERE SDM32</t>
  </si>
  <si>
    <t>OBTURATEUR EN MOUSSE ETANCHE A LA POUSSIERE SDM40</t>
  </si>
  <si>
    <t>OBTURATEUR EN MOUSSE ETANCHE A LA POUSSIERE SDM50</t>
  </si>
  <si>
    <t>AMPLIFICATEUR POLYAMIDE FIBRE VERRE EKUM12/16X1.5</t>
  </si>
  <si>
    <t>AMPLIFICATEUR POLYAMIDE FIBRE VERRE EKUM16/20X1.5</t>
  </si>
  <si>
    <t>AMPLIFICATEUR POLYAMIDE FIBRE VERRE EKUM20/25X1.5</t>
  </si>
  <si>
    <t>AMPLIFICATEUR POLYAMIDE FIBRE VERRE EKUM25/32X1.5</t>
  </si>
  <si>
    <t>JOINT TORIQUE VERT EN VITON METRIQUE OVM16X2,0</t>
  </si>
  <si>
    <t>JOINT TORIQUE VERT EN VITON METRIQUE OVM20X2,0</t>
  </si>
  <si>
    <t>JOINT TORIQUE VERT EN VITON METRIQUE OVM25X2,0</t>
  </si>
  <si>
    <t>AMPLIFICATEUR POLYAMIDE FIBRE VERRE EKUM32/40X1.5</t>
  </si>
  <si>
    <t>SKINDICHT SRE-M 20X1,5/13,5/11/7</t>
  </si>
  <si>
    <t>P.E.LAITON NICKELE MSM20X1,5 AVEC JOINT DIX M20430</t>
  </si>
  <si>
    <t>P.E. LAIT. NICK.JOINT RED.NPT.MSR-NPT 1/2 (5-10)</t>
  </si>
  <si>
    <t>PE.LAITON NICKELE MS NPT 1/4 POUCE (3,5-7MM)</t>
  </si>
  <si>
    <t>KIT OUTILS MONTAGE RAPIDE POUR PE SKINTOP METRIQUE</t>
  </si>
  <si>
    <t>SKINDICHT SHVE-M 25X1,5/21/18/14</t>
  </si>
  <si>
    <t>BOUCHON OBTURATION POLYAMIDE RENF. BLKGM12 RAL7001</t>
  </si>
  <si>
    <t>P.E. LAIT.NICK.IP65.ANTI-FLEX.DECHA.TRACTION.SRM16</t>
  </si>
  <si>
    <t>BOUCHON PLAST.MET/FIB.VERRE BLK-GL-M25X1,5+JOINT O</t>
  </si>
  <si>
    <t>SKINDICHT ZS  PG  9 MANCHON LAITON NICKEL</t>
  </si>
  <si>
    <t>P.E. LAITON BRUT.SKINDICH SVRX 7248-W M72X2(44-48)</t>
  </si>
  <si>
    <t>SKINDICH SM72 CONTRE ECROU SVRX LAITON BRUT</t>
  </si>
  <si>
    <t>P.E. LAITON BRUT.SKINDICH SVRX 3626-Z M36X2(24-26)</t>
  </si>
  <si>
    <t>P.E. LAITON BRUT.SKINDICH SVRX 7244-Z M72X2(41-44)</t>
  </si>
  <si>
    <t>SKINDICH SM36 CONTRE ECROU SVRX LAITON BRUT</t>
  </si>
  <si>
    <t>P.E. LAITON BRUT.SKINDICH SVRX 7248-Z M72X2(44-48)</t>
  </si>
  <si>
    <t>PE HEXAGONAL SVRE-M63X1,5 IP54 LAIT.NICKELE</t>
  </si>
  <si>
    <t>PE COUDE RENFORCE SE-M32X1,5 IP55 ZINC PRESSE</t>
  </si>
  <si>
    <t>PE COUDE RENFORCE SE-M20X1,5 SANS E+D</t>
  </si>
  <si>
    <t>PE COUDE RENFORCE SE-M25X1,5 SANS E+D</t>
  </si>
  <si>
    <t>PE COUDE RENFORCE SE-M32X1,5 SANS E+D</t>
  </si>
  <si>
    <t>SKINDICHT SHV-M12X1,5/7/5     10 BARS LAIT.NICKELE</t>
  </si>
  <si>
    <t>SKINDICHT E-M 25 BAGUE ETANCHEITE PREDECOUPEE</t>
  </si>
  <si>
    <t>SKINDICHT E-M 12 BAGUE ETANCHEITE PREDECOUPEE</t>
  </si>
  <si>
    <t>SKINDICHT E-M 16 BAGUE ETANCHEITE PREDECOUPEE</t>
  </si>
  <si>
    <t>SKINDICHT E-M 20 BAGUE ETANCHEITE PREDECOUPEE</t>
  </si>
  <si>
    <t>SKINDICHT SHV-M16X1,5/9/6     10 BARS LAIT.NICKELE</t>
  </si>
  <si>
    <t>SKINDICHT SHV-M16X1,5/9/7     10 BARS LAIT.NICKELE</t>
  </si>
  <si>
    <t>SKINDICHT SHV-M20X1,5/11/7    10 BARS LAIT.NICKELE</t>
  </si>
  <si>
    <t>SKINDICHT SHV-M20X1,5/11/9    10 BARS LAIT.NICKELE</t>
  </si>
  <si>
    <t>SKINDICHT SHV-M20X1,5/13,5/9  10 BARS LAIT.NICKELE</t>
  </si>
  <si>
    <t>SKINDICHT SHV-M20X1,5/13,5/11 10 BARS LAIT.NICKELE</t>
  </si>
  <si>
    <t>SKINDICHT SHV-M20X1,5/16/11   10 BARS LAIT.NICKELE</t>
  </si>
  <si>
    <t>SKINDICHT SHV-M20X1,5/16/13   10 BARS LAIT.NICKELE</t>
  </si>
  <si>
    <t>SKINDICHT SHV-M20X1,5/16/15   10 BARS LAIT.NICKELE</t>
  </si>
  <si>
    <t>SKINDICHT SHV-M25X1,5/21/16   10 BARS LAIT.NICKELE</t>
  </si>
  <si>
    <t>SKINDICHT SHV-M25X1,5/21/18   10 BARS LAIT.NICKELE</t>
  </si>
  <si>
    <t>SKINDICHT SHV-M25X1,5/21/20   10 BARS LAIT.NICKELE</t>
  </si>
  <si>
    <t>SKINDICHT SHV-M32X1,5/29/22   10 BARS LAIT.NICKELE</t>
  </si>
  <si>
    <t>SKINDICHT SHV-M32X1,5/29/24   10 BARS LAIT.NICKELE</t>
  </si>
  <si>
    <t>SKINDICHT SHV-M32X1,5/29/26   10 BARS LAIT.NICKELE</t>
  </si>
  <si>
    <t>MS-M110 PLUS BRUSH (86-98) P.E. LAITON NICKELE CEM</t>
  </si>
  <si>
    <t>MS-M110 BRUSH (76-88) P.E. LAITON NICKELE CEM</t>
  </si>
  <si>
    <t>MS-M75 PLUS BRUSH (58-68) P.E. LAITON NICKELE CEM</t>
  </si>
  <si>
    <t>MS-M25 BRUSH (9-17) P.E. LAITON NICKELE CEM</t>
  </si>
  <si>
    <t>MS-M32 BRUSH (11-21) P.E. LAITON NICKELE CEM</t>
  </si>
  <si>
    <t>MS-M40 BRUSH (19-28) P.E. LAITON NICKELE CEM</t>
  </si>
  <si>
    <t>MS-M50 BRUSH (27-35) P.E. LAITON NICKELE CEM</t>
  </si>
  <si>
    <t>P.E. LAITON NICKELE SKZ-M-XL M20 DECHARGE TRACTION</t>
  </si>
  <si>
    <t>P.E. POLYAMIDE NOIR RAL 9005 STR 1/2  NPT (4-9)</t>
  </si>
  <si>
    <t>P.E. POLYAMIDE GRIS RAL 7001 STR 3/4  NPT (9-16)</t>
  </si>
  <si>
    <t>P.E. POLYAMIDE NOIR RAL 9005 STR 3/4  NPT (9-16)</t>
  </si>
  <si>
    <t>P.E. POLYAMIDE NOIR RAL 9005 ST 3/8  NPT (3,5-8)</t>
  </si>
  <si>
    <t>P.E. POLYAMIDE NOIR RAL 9005 ST 1/2  NPT (5-12)</t>
  </si>
  <si>
    <t>P.E. POLYAMIDE GRIS RAL 7001 ST 3/8  NPT (3,5-8)</t>
  </si>
  <si>
    <t>P.E. POLYAMIDE GRIS RAL 7001 ST 1/2  NPT (5-12)</t>
  </si>
  <si>
    <t>P.E. POLYAMIDE GRIS RAL 7001 ST 3/4  NPT (13-18)</t>
  </si>
  <si>
    <t>P.E. POLYAMIDE GRIS RAL 7001 ST 1  NPT (19-25,4)</t>
  </si>
  <si>
    <t>P.E. POLYAMIDE ST-HF-M SANS HALOGENE M12X1,5 IP68</t>
  </si>
  <si>
    <t>P.E. POLYAMIDE ST-HF-M SANS HALOGENE M16X1,5 IP68</t>
  </si>
  <si>
    <t>P.E. POLYAMIDE ST-HF-M SANS HALOGENE M20X1,5 IP68</t>
  </si>
  <si>
    <t>P.E. POLYAMIDE ST-HF-M SANS HALOGENE M25X1,5 IP68</t>
  </si>
  <si>
    <t>P.E. POLYAMIDE ST-HF-M SANS HALOGENE M32X1,5 IP68</t>
  </si>
  <si>
    <t>P.E. POLYAMIDE ST-HF-M SANS HALOGENE M40X1,5 IP68</t>
  </si>
  <si>
    <t>P.E. POLYAMIDE ST-HF-M SANS HALOGENE M50X1,5 IP68</t>
  </si>
  <si>
    <t>P.E. POLYAMIDE ST-HF-M SANS HALOGENE M63X1,5 IP68</t>
  </si>
  <si>
    <t>P.E.POLYAMIDE GRIS RAL 7035 ST 7 (2.5-6.5)</t>
  </si>
  <si>
    <t>P.E.POLYAMIDE GRIS RAL 7035 ST 9 (3.5-8)</t>
  </si>
  <si>
    <t>P.E.POLYAMIDE GRIS RAL 7035 ST 11 (4-10)</t>
  </si>
  <si>
    <t>P.E.POLYAMIDE GRIS RAL 7035 ST 13,5 (6-12)</t>
  </si>
  <si>
    <t>P.E.POLYAMIDE GRIS RAL 7035 ST 16 (9-14)</t>
  </si>
  <si>
    <t>P.E.POLYAMIDE GRIS RAL 7035 ST 21 (13-18)</t>
  </si>
  <si>
    <t>P.E.POLYAMIDE GRIS RAL 7035 ST 29 (14-25)</t>
  </si>
  <si>
    <t>P.E.POLYAMIDE GRIS RAL 7035 ST 42 (35-38)</t>
  </si>
  <si>
    <t>P.E.POLYAMIDE GRIS   ST 7 (2.5-6.5)</t>
  </si>
  <si>
    <t>P.E.POLYAMIDE GRIS   ST 9 (3.5-8)</t>
  </si>
  <si>
    <t>P.E.POLYAMIDE GRIS   ST 11 (4-10)</t>
  </si>
  <si>
    <t>P.E.POLYAMIDE GRIS RAL7001 ST 13,5 (6-12)</t>
  </si>
  <si>
    <t>P.E.POLYAMIDE GRIS   ST 16 (9-14)</t>
  </si>
  <si>
    <t>P.E.POLYAMIDE GRIS   ST 21 (13-18)</t>
  </si>
  <si>
    <t>P.E.POLYAMIDE GRIS   ST 29 (14-25)</t>
  </si>
  <si>
    <t>P.E.POLYAMIDE GRIS   ST 36 (24-32)</t>
  </si>
  <si>
    <t>P.E.POLYAMIDE GRIS   ST 42 (35-38)</t>
  </si>
  <si>
    <t>P.E.POLYAMIDE GRIS   ST 48 (39-44)</t>
  </si>
  <si>
    <t>P.E.POLYAMIDE NOIR   ST 7 (2.5-6.5)</t>
  </si>
  <si>
    <t>P.E.POLYAMIDE NOIR   ST 9 (3.5-8)</t>
  </si>
  <si>
    <t>P.E.POLYAMIDE NOIR   ST 11 (4-10)</t>
  </si>
  <si>
    <t>P.E.POLYAMIDE NOIR   ST 13,5 (6-12)</t>
  </si>
  <si>
    <t>P.E.POLYAMIDE NOIR   ST 16 (9-14)</t>
  </si>
  <si>
    <t>P.E.POLYAMIDE NOIR   ST 21 (13-18)</t>
  </si>
  <si>
    <t>P.E.POLYAMIDE NOIR   ST 29 (14-25)</t>
  </si>
  <si>
    <t>P.E.POLYAMIDE NOIR   ST 36 (24-32)</t>
  </si>
  <si>
    <t>P.E.POLYAMIDE NOIR   ST 42 (35-38)</t>
  </si>
  <si>
    <t>P.E.POLYAMIDE NOIR   ST 48 (39-44)</t>
  </si>
  <si>
    <t>P.E.POLY. GRIS A JOINT REDUCT.  STR 7 (1.5-5)</t>
  </si>
  <si>
    <t>P.E.POLY. GRIS A JOINT REDUCT.  STR 9 (2-6)</t>
  </si>
  <si>
    <t>P.E.POLY. GRIS A JOINT REDUCT.  STR 11 (2-7)</t>
  </si>
  <si>
    <t>P.E.POLY. GRIS A JOINT REDUCT.  STR 13,5 (4-9)</t>
  </si>
  <si>
    <t>P.E.POLY. GRIS A JOINT REDUCT.  STR 16 (6-12)</t>
  </si>
  <si>
    <t>P.E.POLY. GRIS A JOINT REDUCT.  STR 21 (9-16)</t>
  </si>
  <si>
    <t>P.E.POLY. GRIS A JOINT REDUCT.  STR 29 (11-20)</t>
  </si>
  <si>
    <t>P.E.POLY. GRIS A JOINT REDUCT.  STR 36 (17-26)</t>
  </si>
  <si>
    <t>P.E.POLY. GRIS A JOINT REDUCT.  STR 42 (22-31)</t>
  </si>
  <si>
    <t>P.E.POLY. GRIS A JOINT REDUCT.  STR 48 (26-35)</t>
  </si>
  <si>
    <t>P.E.POLY. NOIR A JOINT REDUCT.  STR 7 (1,5-5)</t>
  </si>
  <si>
    <t>P.E.POLY. NOIR A JOINT REDUCT.  STR 9 (2-6)</t>
  </si>
  <si>
    <t>P.E.POLY. NOIR A JOINT REDUCT.  STR 11 (2-7)</t>
  </si>
  <si>
    <t>P.E.POLY. NOIR A JOINT REDUCT.  STR 13,5 (4-9)</t>
  </si>
  <si>
    <t>P.E.POLY. NOIR A JOINT REDUCT.  STR 16 (6-12)</t>
  </si>
  <si>
    <t>P.E.POLY. NOIR A JOINT REDUCT.  STR 21 (9-16)</t>
  </si>
  <si>
    <t>P.E.POLY. NOIR A JOINT REDUCT.  STR 29 (11-20)</t>
  </si>
  <si>
    <t>REDUCTEUR LAITON NICKELE 6KT MR-M32X1,5/20X1,5</t>
  </si>
  <si>
    <t>REDUCTEUR LAITON NICKELE 6KT MR-M32X1,5/16X1,5</t>
  </si>
  <si>
    <t>REDUCTEUR LAITON NICKELE 6KT MR-M25X1,5/20X1,5</t>
  </si>
  <si>
    <t>P.E. LAITON NICKELE    MS 7 (2-6.5)</t>
  </si>
  <si>
    <t>P.E. LAITON NICKELE    MS 9 (3-8)</t>
  </si>
  <si>
    <t>P.E. LAITON NICKELE    MS 11 (4-10)</t>
  </si>
  <si>
    <t>P.E. LAITON NICKELE    MS 13,5 (5-12)</t>
  </si>
  <si>
    <t>P.E. LAITON NICKELE    MS 16 (8-14)</t>
  </si>
  <si>
    <t>P.E. LAITON NICKELE    MS 21 (11-18)</t>
  </si>
  <si>
    <t>P.E. LAITON NICKELE    MS 29 (16-25)</t>
  </si>
  <si>
    <t>P.E. LAITON NICKELE    MS 36 (19-32)</t>
  </si>
  <si>
    <t>P.E. LAITON NICKELE    MS 42 (28-38)</t>
  </si>
  <si>
    <t>P.E. LAITON NICKELE    MS 48 (34-44)</t>
  </si>
  <si>
    <t>REDUCTEUR LAITON NICKELE 6KT MR-M32X1,5/25X1,5</t>
  </si>
  <si>
    <t>P.E. LAITON NICKELE CONTIN.MASSE SHVE 11/11/9/4,5</t>
  </si>
  <si>
    <t>P.E. LAIT.NICK. JOINT REDUCT.  MSR 7 (2-5)</t>
  </si>
  <si>
    <t>P.E. LAIT.NICK. JOINT REDUCT.  MSR 9 (2-6)</t>
  </si>
  <si>
    <t>P.E. LAIT.NICK. JOINT REDUCT.  MSR 11 (3-7)</t>
  </si>
  <si>
    <t>P.E. LAIT.NICK. JOINT REDUCT.  MSR 13,5 (4-9)</t>
  </si>
  <si>
    <t>P.E. LAIT.NICK. JOINT REDUCT.  MSR 16 (6-13)</t>
  </si>
  <si>
    <t>P.E. LAIT.NICK. JOINT REDUCT.  MSR 21 (8-16)</t>
  </si>
  <si>
    <t>P.E. LAIT.NICK. JOINT REDUCT.  MSR 29 (10.5-20)</t>
  </si>
  <si>
    <t>P.E. LAIT.NICK. JOINT REDUCT.  MSR 36 (19-26)</t>
  </si>
  <si>
    <t>P.E. LAIT.NICK. JOINT REDUCT.  MSR 42 (24-31)</t>
  </si>
  <si>
    <t>P.E. LAIT.NICK. JOINT REDUCT.  MSR 48 (28-35)</t>
  </si>
  <si>
    <t>P.E.POLY. ST9 GRIS + BOUCHON DV9 MONTE (3.5-8)</t>
  </si>
  <si>
    <t>P.E.POLY. ST11 GRIS + BOUCHON DV11 MONTE (4-10)</t>
  </si>
  <si>
    <t>P.E.LAITON NICK.CONT.MASSE  MS-SC PG9 (4-7.5)</t>
  </si>
  <si>
    <t>P.E.LAITON NICK.CONT.MASSE  MS-SC PG11 (4-10)</t>
  </si>
  <si>
    <t>P.E.LAITON NICK.CONT.MASSE  MS-SCPG13,5 (5-12)</t>
  </si>
  <si>
    <t>P.E.LAITON NICK.CONT.MASSE  MS-SC PG16 (8-14)</t>
  </si>
  <si>
    <t>P.E.LAITON NICK.CONT.MASSE  MS-SC PG21 (11-17.5)</t>
  </si>
  <si>
    <t>P.E.LAITON NICK.CONT.MASSE  MS-SC PG29 (16-25)</t>
  </si>
  <si>
    <t>P.E LAITON NICKELE CEM MSSC-M16X1,5 (4,5-9MM)</t>
  </si>
  <si>
    <t>P.E LAITON NICKELE CEM MSSC-M20X1,5 (7-12,5MM)</t>
  </si>
  <si>
    <t>P.E LAITON NICKELE CEM MSSC-M25X1,5 (9-16,5MM)</t>
  </si>
  <si>
    <t>P.E LAITON NICKELE CEM MSSC-M32X1,5 (11-21MM)</t>
  </si>
  <si>
    <t>P.E LAITON NICKELE CEM MSSC-M40X1,5 (19-28MM)</t>
  </si>
  <si>
    <t>P.E LAITON NICKELE CEM MSSC-M50X1,5 (27-35MM)</t>
  </si>
  <si>
    <t>P.E LAITON NICKELE CEM MSSC-M12X1,5 (3,5-7,0MM)</t>
  </si>
  <si>
    <t>P.E LAITON NICKELE CEM MSSC-M16X1,5 XL(4,5-9MM)</t>
  </si>
  <si>
    <t>P.E LAITON NICKELE CEM MSSC-M20X1,5 XL (7-12,5MM)</t>
  </si>
  <si>
    <t>P.E.LAITON NICKELE CEM MSSC-M25X1,5 XL (9-16,5MM)</t>
  </si>
  <si>
    <t>P.E LAITON NICKELE CEM MSSC-M32X1,5 XL (11-21MM)</t>
  </si>
  <si>
    <t>P.E.LAIT.NICK. CONT.MASSE MS-SCLANG PG9 (4-7.5)</t>
  </si>
  <si>
    <t>P.E.LAIT.NICK. CONT.MASSE MS-SCLANG PG11 (4-10)</t>
  </si>
  <si>
    <t>P.E.LAIT.NICK. CONT.MASSE MS-SCLANG PG13,5 (5-12)</t>
  </si>
  <si>
    <t>P.E.LAIT.NICK. CONT.MASSE MS-SCLANG PG16 (8-14)</t>
  </si>
  <si>
    <t>P.E.LAIT.NICK. CONT.MASSE MS-SCLANG PG21 (11-17.5)</t>
  </si>
  <si>
    <t>P.E.LAIT.NICK. CONT.MASSE MS-SCLANG PG29 (16-25)</t>
  </si>
  <si>
    <t>P.E.LAITON NICK.CONT.MASSE  MS-SC PG36 (19-32)</t>
  </si>
  <si>
    <t>MS-XL-M EX20 (7-13MM) P.E.EXE LAIT.NICK.</t>
  </si>
  <si>
    <t>SHVE-M-EX20 (6,9-8,9/5MM) P.E.EXE LAIT.NICK.</t>
  </si>
  <si>
    <t>MS-M-EX25 BRUSH (9-17/6MM) P.E.EXE LAIT.NICK.</t>
  </si>
  <si>
    <t>MS-M-EX32 BRUSH (11-21/8MM) P.E.EXE LAIT.NICK.</t>
  </si>
  <si>
    <t>MS-M-EX40 BRUSH (19-28/10MM) P.E.EXE LAIT.NICK.</t>
  </si>
  <si>
    <t>MS-M-EX50 BRUSH (26-35/14MM) P.E.EXE LAIT.NICK.</t>
  </si>
  <si>
    <t>MS-M-EX63 BRUSH (34-45/20MM) P.E.EXE LAIT.NICK.</t>
  </si>
  <si>
    <t>MS-M-EX63+ BRUSH (44-55/25MM) P.E.EXE LAIT.NICK.</t>
  </si>
  <si>
    <t>P.E LAITON NICKELE CEM MSSC-M40X1,5 XL(19-28MM)</t>
  </si>
  <si>
    <t>P.E LAITON NICKELE CEM MSSC-M50X1,5 XL(27-35MM)</t>
  </si>
  <si>
    <t>KR1-MEX16 NOIR (2-6) P.E. EXE POLYAMIDE</t>
  </si>
  <si>
    <t>KR-M 32 ATEX PLUS NOIR (9-15) P.E. EXE POLYAMIDE</t>
  </si>
  <si>
    <t>K-M 32 ATEX PLUS NOIR (12-21) P.E. EXE POLYAMIDE</t>
  </si>
  <si>
    <t>KR-M 40 ATEX PLUS NOIR (16-23) P.E. EXE POLYAMIDE</t>
  </si>
  <si>
    <t>K-M 40 ATEX PLUS NOIR (19-28) P.E. EXE POLYAMIDE</t>
  </si>
  <si>
    <t>KR1-MEX25 BLEU (7-12) P.E. EXE POLYAMIDE</t>
  </si>
  <si>
    <t>KR-M 32 ATEX PLUS BLEU (9-15) P.E. EXE POLYAMIDE</t>
  </si>
  <si>
    <t>K-M 32 ATEX PLUS BLEU (12-21) P.E. EXE POLYAMIDE</t>
  </si>
  <si>
    <t>KR-M 40 ATEX PLUS BLEU (16-23) P.E. EXE POLYAMIDE</t>
  </si>
  <si>
    <t>K-M 40 ATEX PLUS BLEU (19-28) P.E. EXE POLYAMIDE</t>
  </si>
  <si>
    <t>KR-M 20 ATEX PLUS BLEU (5-10) P.E. EXE POLYAMIDE</t>
  </si>
  <si>
    <t>KR-M 25 ATEX PLUS BLEU (6-13) P.E. EXE POLYAMIDE</t>
  </si>
  <si>
    <t>KR-M 50 ATEX PLUS BLEU (22-29) P.E. EXE POLYAMIDE</t>
  </si>
  <si>
    <t>KR-M 63 ATEX PLUS BLEU (29-39) P.E. EXE POLYAMIDE</t>
  </si>
  <si>
    <t>KR-M 12 ATEX PLUS BLEU (2-4) P.E. EXE POLYAMIDE</t>
  </si>
  <si>
    <t>KR-M 16 ATEX PLUS BLEU (4-6) P.E. EXE POLYAMIDE</t>
  </si>
  <si>
    <t>KR-M 20 ATEX PLUS NOIR (5-10) P.E. EXE POLYAMIDE</t>
  </si>
  <si>
    <t>KR-M 16 ATEX PLUS NOIR (4-6) P.E. EXE POLYAMIDE</t>
  </si>
  <si>
    <t>KR-M 25 ATEX PLUS NOIR (6-13) P.E. EXE POLYAMIDE</t>
  </si>
  <si>
    <t>KR-M 50 ATEX PLUS NOIR (22-29) P.E. EXE POLYAMIDE</t>
  </si>
  <si>
    <t>MS-M-EX63+ (44-55MM) P.E.EXE LAIT.NICK.</t>
  </si>
  <si>
    <t>MS-M-EX12 (3-7MM) P.E.EXE LAIT.NICK.</t>
  </si>
  <si>
    <t>MS-M-EX16 (4,5-10MM) P.E.EXE LAIT.NICK.</t>
  </si>
  <si>
    <t>MS-M-EX20 (7-13MM) P.E.EXE LAIT.NICK.</t>
  </si>
  <si>
    <t>MS-M-EX25 (9-17MM) P.E.EXE LAIT.NICK.</t>
  </si>
  <si>
    <t>MS-M-EX32 (11-21MM) P.E.EXE LAIT.NICK.</t>
  </si>
  <si>
    <t>MS-M-EX40 (19-28MM) P.E.EXE LAIT.NICK.</t>
  </si>
  <si>
    <t>MS-M-EX50 (26-35MM) P.E.EXE LAIT.NICK.</t>
  </si>
  <si>
    <t>MS-M-EX63 (34-45MM) P.E.EXE LAIT.NICK.</t>
  </si>
  <si>
    <t>MSR-M-EX20 (5-10MM) P.E.EXE LAIT.NICK.</t>
  </si>
  <si>
    <t>MSR-M-EX50 (19-29MM) P.E.EXE LAIT.NICK.</t>
  </si>
  <si>
    <t>MSR-M-EX63 (32-39MM) P.E.EXE LAIT.NICK.</t>
  </si>
  <si>
    <t>JOINT SILICONE DIX 29556 5X5,6  PG29</t>
  </si>
  <si>
    <t>OBTURATEUR POLYAMIDE POUR JOINTS DIX-DV 4X9</t>
  </si>
  <si>
    <t>OBTURATEUR POLYAMIDE POUR JOINTS DIX-DV 3X9</t>
  </si>
  <si>
    <t>P.E.POLY.SPIRALE  BS 7  GRIS (2.5-6.5)</t>
  </si>
  <si>
    <t>P.E.POLY.SPIRALE  BS 9  GRIS (3.5-8)</t>
  </si>
  <si>
    <t>P.E.POLY.SPIRALE  BS 11  GRIS (4-10)</t>
  </si>
  <si>
    <t>P.E.POLY.SPIRALE  BS 13,5 GRIS (6-12)</t>
  </si>
  <si>
    <t>P.E.POLY.SPIRALE  BS 16  GRIS (9-14)</t>
  </si>
  <si>
    <t>P.E.POLY.SPIRALE  BS 21  GRIS (13-18)</t>
  </si>
  <si>
    <t>JOINT SILICONE DIX 16240 2X4,0 PG16</t>
  </si>
  <si>
    <t>P.E.POLYAMIDE GRIS CLICK M16 (4,5-10) SANS CONT.EC</t>
  </si>
  <si>
    <t>P.E.POLYAMIDE GRIS CLICK-R M16 (2-7) SANS CONT.ECR</t>
  </si>
  <si>
    <t>P.E.POLYAMIDE GRIS CLICK M16 (5-9) SANS CONT.EC</t>
  </si>
  <si>
    <t>P.E.POLYAMIDE GRIS CLICK M20 (7-13) SANS CONT.EC</t>
  </si>
  <si>
    <t>P.E.POLYAMIDE NOIR CLICK M20 (7-13) SANS CONT.EC</t>
  </si>
  <si>
    <t>P.E.POLYAMIDE GRIS CLICK M25 (9-17) SANS CONT.EC</t>
  </si>
  <si>
    <t>P.E.POLYAMIDE GRIS CLICK-R M25 (6-13) SANS CONT.EC</t>
  </si>
  <si>
    <t>P.E.POLYAMIDE GRIS CLICK M32 (11-21) SANS CONT.EC</t>
  </si>
  <si>
    <t>P.E.POLYAMIDE NOIR CLICK M25 (9-17) SANS CONT.EC</t>
  </si>
  <si>
    <t>P.E.POLYAMIDE NOIR CLICK M16 (4,5-10) SANS CONT.EC</t>
  </si>
  <si>
    <t>P.E.POLY.SPIRALE  BS 7  NOIR (2.5-6.5)</t>
  </si>
  <si>
    <t>P.E.POLY.SPIRALE  BS 9  NOIR (3.5-8)</t>
  </si>
  <si>
    <t>P.E.POLY.SPIRALE  BS 11  NOIR (4-10)</t>
  </si>
  <si>
    <t>P.E.POLY.SPIRALE  BS 13,5 NOIR (6-12)</t>
  </si>
  <si>
    <t>P.E.POLY.SPIRALE  BS 16  NOIR (9-14)</t>
  </si>
  <si>
    <t>P.E.POLY.SPIRALE  BS 21  NOIR (13-18)</t>
  </si>
  <si>
    <t>P.E.POLYAMIDE NOIR CLICK M12 (3,5-7)</t>
  </si>
  <si>
    <t>P.E.POLY.SPIRALE METRIQUE BS-M12X1,5 (3.5-7)</t>
  </si>
  <si>
    <t>P.E.POLY.SPIRALE METRIQUE BS-M16X1,5 (4.5-10)</t>
  </si>
  <si>
    <t>P.E.POLY.SPIRALE METRIQUE BS-M20X1,5 (7-13)</t>
  </si>
  <si>
    <t>P.E.POLY.SPIRALE METRIQUE BS-M25X1,5 (9-17)</t>
  </si>
  <si>
    <t>P.E.POLY.SPIRALE METRIQUE BS-M32X1,5 (11-21)</t>
  </si>
  <si>
    <t>P.E.POLY.SPIRALE METRIQUE NOIR BS-M12X1,5 (3.5-7)</t>
  </si>
  <si>
    <t>P.E.POLY.SPIRALE METRIQUE NOIR BS-M16X1,5 (4.5-10)</t>
  </si>
  <si>
    <t>P.E.POLY.SPIRALE METRIQUE NOIR BS-M20X1,5 (7-13)</t>
  </si>
  <si>
    <t>P.E.POLY.SPIRALE METRIQUE NOIR BS-M25X1,5 (9-17)</t>
  </si>
  <si>
    <t>P.E.POLY.SPIRALE METRIQUE NOIR BS-M32X1,5 (11-21)</t>
  </si>
  <si>
    <t>P.E.POLYAMIDE GRIS CLICK M12 (3,5-7) SANS CONT.EC</t>
  </si>
  <si>
    <t>P.E. POLYAMIDE IP 68   BT 11 (4-10)</t>
  </si>
  <si>
    <t>P.E. POLYAMIDE IP 68   BT 21 (13-18)</t>
  </si>
  <si>
    <t>OBTURATEUR POLYAMIDE POUR JOINTS DIX-DV 5,5X11</t>
  </si>
  <si>
    <t>OBTURATEUR ETANCHE EAU ET POUSSIERE DV-M12X1,5</t>
  </si>
  <si>
    <t>OBTURATEUR ETANCHE EAU ET POUSSIERE DV-M16X1,5</t>
  </si>
  <si>
    <t>OBTURTEUR ETANCHE EAU ET POUSSIERE DV-M20X1,5</t>
  </si>
  <si>
    <t>OBTURTEUR ETANCHE EAU ET POUSSIERE DV-M25X1,5</t>
  </si>
  <si>
    <t>OBTURTEUR ETANCHE EAU ET POUSSIERE DV-M32X1,5</t>
  </si>
  <si>
    <t>OBTURTEUR ETANCHE EAU ET POUSSIERE DV-M40X1,5</t>
  </si>
  <si>
    <t>OBTURTEUR ETANCHE EAU ET POUSSIERE DV-M50X1,5</t>
  </si>
  <si>
    <t>JOINT SILICONE DIX 16440 4X4,0 PG16</t>
  </si>
  <si>
    <t>JOINT SILICONE DIX 21550 5X5,0 PG21</t>
  </si>
  <si>
    <t>JOINT SILICONE DIX 29470 4X7,0 PG29</t>
  </si>
  <si>
    <t>JOINT SILICONE DIX 29490 4X9,0 PG29</t>
  </si>
  <si>
    <t>OBTURATEUR POLYAMIDE POUR JOINTS DIX-DV 5X11</t>
  </si>
  <si>
    <t>JOINT SILICONE DIX 29390 3X9,0 PG29</t>
  </si>
  <si>
    <t>OBTURATEUR POLYAMIDE POUR JOINTS DIX-DV 7X14</t>
  </si>
  <si>
    <t>OBTURATEUR POLYAMIDE POUR JOINTS DIX-DV 6X14</t>
  </si>
  <si>
    <t>JOINT SILICONE DIX 21270 2X7,0 PG21</t>
  </si>
  <si>
    <t>JOINT SILICONE DIX 21380 3X8,0 PG21</t>
  </si>
  <si>
    <t>JOINT SILICONE DIX 16356 3X5,6 PG16</t>
  </si>
  <si>
    <t>JOINT SILICONE DIX 29480 4X8,0 PG29</t>
  </si>
  <si>
    <t>JOINT SILICONE DIX 29570 5X7,0 PG29</t>
  </si>
  <si>
    <t>JOINT SILICONE DIX 11240 2X4,0 PG11</t>
  </si>
  <si>
    <t>JOINT SILICONE DIX 16340 3X4,0 PG16</t>
  </si>
  <si>
    <t>JOINT SILICONE DIX 16540 5X4,0 PG16</t>
  </si>
  <si>
    <t>JOINT SILICONE DIX 16260 2X6,0 PG16</t>
  </si>
  <si>
    <t>JOINT SILICONE DIX 16360 3X6,0 PG16</t>
  </si>
  <si>
    <t>JOINT SILICONE DIX 21280 2X8,0 PG21</t>
  </si>
  <si>
    <t>JOINT SILICONE DIX 21370 3X7,0 PG21</t>
  </si>
  <si>
    <t>JOINT SILICONE DIX 9230 2X3,0 PG9</t>
  </si>
  <si>
    <t>JOINT SILICONE DIX 16450 4X5,0 PG16</t>
  </si>
  <si>
    <t>JOINT SILICONE DIX 11330 3X3,0 PG11</t>
  </si>
  <si>
    <t>JOINT SILICONE DIX 21460 4X6,0 PG21</t>
  </si>
  <si>
    <t>BOUCHON NEOPRENE POUR P.E.   DV 9</t>
  </si>
  <si>
    <t>BOUCHON NEOPRENE POUR P.E.   DV 11</t>
  </si>
  <si>
    <t>BOUCHON NEOPRENE POUR P.E.   DV 13,5</t>
  </si>
  <si>
    <t>BOUCHON NEOPRENE POUR P.E.   DV 16</t>
  </si>
  <si>
    <t>BOUCHON NEOPRENE POUR P.E.   DV 21</t>
  </si>
  <si>
    <t>OBTURATEUR POLYAMIDE POUR JOINTS DIX-DV 8X14</t>
  </si>
  <si>
    <t>OBTURATEUR POLYAMIDE POUR JOINTS DIX-DV 9X14</t>
  </si>
  <si>
    <t>BOUCHON NEOPRENE POUR P.E.   DV 7</t>
  </si>
  <si>
    <t>JOINT SILICONE DIX 16350 3X5,0 PG16</t>
  </si>
  <si>
    <t>JOINT SILICONE DIX 13250 2X5,5 PG13,5</t>
  </si>
  <si>
    <t>JOINT SILICONE DIX 29290 2X9.0 PG29</t>
  </si>
  <si>
    <t>P.E. POLY.GRIS MET.ST-M 20X1,5 (7-13)</t>
  </si>
  <si>
    <t>P.E. POLY.GRIS MET.ST-M 25X1,5 (9-17)</t>
  </si>
  <si>
    <t>P.E. POLY.GRIS MET.ST-M 32X1,5 (11-21)</t>
  </si>
  <si>
    <t>P.E. POLY.GRIS MET.ST-M 40X1,5 (19-28)</t>
  </si>
  <si>
    <t>P.E. POLY.GRIS MET.ST-M 50X1,5 (27-35)</t>
  </si>
  <si>
    <t>P.E. POLY.GRIS MET.ST-M 63X1,5 (34-45)</t>
  </si>
  <si>
    <t>P.E. POLY.GRIS MET.ST-M 12X1,5 (3,5-7)</t>
  </si>
  <si>
    <t>P.E. POLY.GRIS MET.ST-M 16X1,5 (4,5-10)</t>
  </si>
  <si>
    <t>P.E. POLY.ST-M20X1,5 RAL 7001 FILETAGE LONG (5-12)</t>
  </si>
  <si>
    <t>JOINT DIX 13340 PASSAGES MULTIPLES PG13,5 (3X4,0)</t>
  </si>
  <si>
    <t>JOINT DIX 13440 PASSAGES MULTIPLES PG13,5 (4X4,0)</t>
  </si>
  <si>
    <t>P.E. POLY.NOIR MET.STM 16X1,5 (3,5-8) FILET. LONG</t>
  </si>
  <si>
    <t>P.E. POLY.NOIR MET.STM 25X1,5 (9-14) FILET. LONG</t>
  </si>
  <si>
    <t>P.E. POLY.ST-M16X1,5 RAL7001 FILETAGE LONG (3,5-8)</t>
  </si>
  <si>
    <t>P.E. POLY.NOIR MET.ST-M 12X1,5 (3,5-7)</t>
  </si>
  <si>
    <t>P.E. POLY.NOIR MET.ST-M 16X1,5 (4,5-10)</t>
  </si>
  <si>
    <t>P.E. POLY.NOIR MET.ST-M 20X1,5 (7-13)</t>
  </si>
  <si>
    <t>P.E. POLY.NOIR MET.ST-M 25X1,5 (9-17)</t>
  </si>
  <si>
    <t>P.E. POLY.NOIR MET.ST-M 32X1,5 (11-21)</t>
  </si>
  <si>
    <t>P.E. POLY.NOIR MET.ST-M 40X1,5 (19-28)</t>
  </si>
  <si>
    <t>P.E. POLY.NOIR MET.ST-M 50X1,5 (27-35)</t>
  </si>
  <si>
    <t>P.E. POLY.NOIR MET.ST-M 63X1,5 (34-45)</t>
  </si>
  <si>
    <t>P.E. POLY.ST-M25X1,5 RAL7001 FILETAGE LONG (9-14)</t>
  </si>
  <si>
    <t>P.E. LAITON BRUT MET. SVRX 8066-Z M80X2 (62-66)</t>
  </si>
  <si>
    <t>JOINT SILICONE DIX 11225</t>
  </si>
  <si>
    <t>JOINT SILICONE DIX 16225</t>
  </si>
  <si>
    <t>P.E. LAITON BRUT MET. SVRX 8059-Z M80X2 (56-59)</t>
  </si>
  <si>
    <t>P.E. LAITON BRUT MET. SVRX 7252-Z M72X2 (48-52)</t>
  </si>
  <si>
    <t>P.E. POLY.SPIRALE NOIR BS 1/2  NPT (5-12)</t>
  </si>
  <si>
    <t>CONTRE ECROU SM80 POUR PE SVRX 8066-WM80X2</t>
  </si>
  <si>
    <t>P.E. LAITON BRUT MET. SVRX 8066-W M80X2 (62-66)</t>
  </si>
  <si>
    <t>P.E. LAITON NICK.CEM MSM63X1,5 BRUSH PLUS(44-55)</t>
  </si>
  <si>
    <t>P.E. LAITON NICK.CEM MS-M BRUSCH 63X1,5 (34-45MM)</t>
  </si>
  <si>
    <t>MS-M75 PLUS BRUSH (53-63) P.E. LAITON NICKELE CEM</t>
  </si>
  <si>
    <t>P.E. LAITON BRUT.SKINDICH SVRX 5638-Z M56X2(35-38)</t>
  </si>
  <si>
    <t>P.E. LAITON NICKELE CONNECTEUR INDUS.MS-IS-M25X1,5</t>
  </si>
  <si>
    <t>P.E. LAITON NICKELE CONNECTEUR INDUS.MS-IS-M32X1,5</t>
  </si>
  <si>
    <t>P.E.POLYAMIDE GRIS ARGENTE CLICK M12 (3,5-7)</t>
  </si>
  <si>
    <t>P.E.POLYAMIDE GRIS CLICK-R M12 (1-5) SANS CONT.EC</t>
  </si>
  <si>
    <t>P.E.POLYAMIDE GRIS CLICK-R M32 (7-15) SANS CONT.EC</t>
  </si>
  <si>
    <t>SKINDICH SM56 CONTRE ECROU SVRX LAITON BRUT</t>
  </si>
  <si>
    <t>P.E. LAITON NICK.MET. MS-M63 PLUS 63X1,5 (44-55)</t>
  </si>
  <si>
    <t>P.E. LAITON NICK.MET.  MS-M 12X1,5 (3,5-7)</t>
  </si>
  <si>
    <t>P.E. LAITON NICK.MET.  MS-M 16X1,5 (4,5-10)</t>
  </si>
  <si>
    <t>P.E. LAITON NICK.MET.  MS-M 20X1,5 (7-13)</t>
  </si>
  <si>
    <t>P.E. LAITON NICK.MET.  MS-M 25X1,5 (9-17)</t>
  </si>
  <si>
    <t>P.E. LAITON NICK.MET.  MS-M 32X1,5 (11-21)</t>
  </si>
  <si>
    <t>P.E. LAITON NICK.MET.  MS-M 40X1,5 (19-28)</t>
  </si>
  <si>
    <t>P.E. LAITON NICK.MET.  MS-M 50X1,5 (27-35)</t>
  </si>
  <si>
    <t>P.E. LAITON NICK.MET.  MS-M 63X1,5 (34-45)</t>
  </si>
  <si>
    <t>C/E POLY.GRIS METRIQUE GMP-GL M 12X1,5</t>
  </si>
  <si>
    <t>C/E POLY.GRIS METRIQUE GMP-GL M 16X1,5</t>
  </si>
  <si>
    <t>C/E POLY.GRIS METRIQUE GMP-GL M 20X1,5</t>
  </si>
  <si>
    <t>C/E POLY.GRIS METRIQUE GMP-GL M 25X1,5</t>
  </si>
  <si>
    <t>C/E POLY.GRIS METRIQUE GMP-GL M 32X1,5</t>
  </si>
  <si>
    <t>C/E POLY.GRIS METRIQUE GMP-GL M 40X1,5</t>
  </si>
  <si>
    <t>C/E POLY.GRIS METRIQUE GMP-GL M 50X1,5</t>
  </si>
  <si>
    <t>C/E POLY.GRIS METRIQUE GMP-GL M 63X1,5</t>
  </si>
  <si>
    <t>C/E POLY.NOIR METRIQUE GMP-GL M 12X1,5</t>
  </si>
  <si>
    <t>C/E POLY.NOIR METRIQUE GMP-GL M 16X1,5</t>
  </si>
  <si>
    <t>C/E POLY.NOIR METRIQUE GMP-GL M 20X1,5</t>
  </si>
  <si>
    <t>C/E POLY.NOIR METRIQUE GMP-GL M 25X1,5</t>
  </si>
  <si>
    <t>C/E POLY.NOIR METRIQUE GMP-GL M 32X1,5</t>
  </si>
  <si>
    <t>C/E POLY.NOIR METRIQUE GMP-GL M 40X1,5</t>
  </si>
  <si>
    <t>C/E POLY.NOIR METRIQUE GMP-GL M 50X1,5</t>
  </si>
  <si>
    <t>C/E POLY.NOIR METRIQUE GMP-GL M 63X1,5</t>
  </si>
  <si>
    <t>C/E LAITON NICKELE METRIQUE SM-M 12X1,5</t>
  </si>
  <si>
    <t>C/E LAITON NICKELE METRIQUE SM-M 16X1,5</t>
  </si>
  <si>
    <t>C/E LAITON NICKELE METRIQUE SM-M 20X1,5</t>
  </si>
  <si>
    <t>C/E LAITON NICKELE METRIQUE SM-M 25X1,5</t>
  </si>
  <si>
    <t>C/E LAITON NICKELE METRIQUE SM-M 32X1,5</t>
  </si>
  <si>
    <t>C/E LAITON NICKELE METRIQUE SM-M 40X1,5</t>
  </si>
  <si>
    <t>C/E LAITON NICKELE METRIQUE SM-M 50X1,5</t>
  </si>
  <si>
    <t>C/E LAITON NICKELE METRIQUE SM-M 63X1,5</t>
  </si>
  <si>
    <t>C/E LAIT.NICK.D EQUIPOTENT.METR.SM-PE-M 12X1,5</t>
  </si>
  <si>
    <t>C/E LAIT.NICK.D EQUIPOTENT.METR.SM-PE-M 16X1,5</t>
  </si>
  <si>
    <t>C/E LAIT.NICK.D EQUIPOTENT.METR.SM-PE-M 20X1,5</t>
  </si>
  <si>
    <t>C/E LAIT.NICK.D EQUIPOTENT.METR.SM-PE-M 25X1,5</t>
  </si>
  <si>
    <t>C/E LAIT.NICK.D EQUIPOTENT.METR.SM-PE-M 32X1,5</t>
  </si>
  <si>
    <t>C/E LAIT.NICK.D EQUIPOTENT.METR.SM-PE-M 40X1,5</t>
  </si>
  <si>
    <t>C/E LAIT.NICK.D EQUIPOTENT.METR.SM-PE-M 50X1,5</t>
  </si>
  <si>
    <t>C/E LAIT.NICK.D EQUIPOTENT.METR.SM-PE-M 63X1,5</t>
  </si>
  <si>
    <t>C/E POLYAMIDE SANS HALOGENE METRIQUE GMPHFM12X1,5</t>
  </si>
  <si>
    <t>C/E POLYAMIDE SANS HALOGENE METRIQUE GMPHFM16X1,5</t>
  </si>
  <si>
    <t>C/E POLYAMIDE SANS HALOGENE METRIQUE GMPHFM20X1,5</t>
  </si>
  <si>
    <t>C/E POLY.GRIS METRIQUE GMP-GL M 16X1,5 RAL 7035</t>
  </si>
  <si>
    <t>C/E POLYAMIDE SANS HALOGENE METRIQUE GMPHFM25X1,5</t>
  </si>
  <si>
    <t>C/E POLYAMIDE SANS HALOGENE METRIQUE GMPHFM32X1,5</t>
  </si>
  <si>
    <t>C/E LAITON NICKELE METRIQUE SM-M 75X1,5</t>
  </si>
  <si>
    <t>C/E LAITON NICKELE METRIQUE CEM SM-PE-M 75X1,5</t>
  </si>
  <si>
    <t>P.E. POLY.GRIS MET.STR-M 12X1,5 (1-5)</t>
  </si>
  <si>
    <t>P.E. POLY.GRIS MET.STR-M 16X1,5 (2-7)</t>
  </si>
  <si>
    <t>P.E. POLY.GRIS MET.STR-M 20X1,5 (5-10)</t>
  </si>
  <si>
    <t>P.E. POLY.GRIS MET.STR-M 25X1,5 (6-13)</t>
  </si>
  <si>
    <t>P.E. POLY.GRIS MET.STR-M 32X1,5 (7-15)</t>
  </si>
  <si>
    <t>P.E. POLY.GRIS MET.STR-M 40X1,5 (15-23)</t>
  </si>
  <si>
    <t>P.E. POLY.GRIS MET.STR-M 50X1,5 (22-29)</t>
  </si>
  <si>
    <t>P.E. POLY.GRIS MET.STR-M 63X1,5 (28-39)</t>
  </si>
  <si>
    <t>P.E. POLY.NOIR STR-M 12X1,5 (1-5)</t>
  </si>
  <si>
    <t>P.E. POLY.NOIR STR-M 16X1,5 (2-7)</t>
  </si>
  <si>
    <t>P.E. POLY.NOIR STR-M 20X1,5 (5-10)</t>
  </si>
  <si>
    <t>P.E. POLY.NOIR STR-M 25X1,5 (6-13)</t>
  </si>
  <si>
    <t>P.E. POLY.NOIR STR-M 40X1,5 (15-23)</t>
  </si>
  <si>
    <t>P.E. POLY.NOIR STR-M 50X1,5 (22-29)</t>
  </si>
  <si>
    <t>P.E. POLY.NOIR STR-M 63X1,5 (28-39)</t>
  </si>
  <si>
    <t>C/E POLY.GRIS METRIQUE GMP-GL M 40X1,5 RAL7035</t>
  </si>
  <si>
    <t>P.E. POLY.RAL7035 STR-M16X1,5 (2-7)JOINT O</t>
  </si>
  <si>
    <t>P.E. POLY.RAL7035 STR-M25X1,5 (6-13)JOINT O</t>
  </si>
  <si>
    <t>ADAPTATEUR FILETAGE EXT.PG 11 ET FILETAGE INT.M20</t>
  </si>
  <si>
    <t>ADAPTATEUR FILETAGE EXT.PG 9 ET FILETAGE INT.M16</t>
  </si>
  <si>
    <t>ADAPTATEUR FILETAGE EXT.PG 7 ET FILETAGE INT.M12</t>
  </si>
  <si>
    <t>ADAPTATEUR FILETAGE EXT.PG 16 ET FILETAGE INT.M25</t>
  </si>
  <si>
    <t>ADAPTATEUR FILETAGE EXT.PG 21 ET FILETAGE INT.M32</t>
  </si>
  <si>
    <t>ADAPTATEUR FILETAGE EXT.PG 29 ET FILETAGE INT.M32</t>
  </si>
  <si>
    <t>ADAPTATEUR FILETAGE EXT.PG 36 ET FILETAGE INT.M40</t>
  </si>
  <si>
    <t>P.E.POLYAMIDE NOIR CLICK-BS M12(4,5-7)SANS CONT.EC</t>
  </si>
  <si>
    <t>P.E. POLY.RAL 7035 MET.STR-M 25X1,5 (6-13)</t>
  </si>
  <si>
    <t>P.E.POLYAMIDE GRIS ARGENTE CLICK-R M12 (1-5)</t>
  </si>
  <si>
    <t>P.E.POLYAMIDE GRIS ARGENTE CLICK-R M16 (4-7)</t>
  </si>
  <si>
    <t>P.E.POLYAMIDE GRIS ARGENTE CLICK-R M20 (5-10)</t>
  </si>
  <si>
    <t>P.E.POLYAMIDE GRIS ARGENTE CLICK-R M25 (6-13)</t>
  </si>
  <si>
    <t>P.E.POLYAMIDE GRIS ARGENTE CLICK-R M32 (7-15)</t>
  </si>
  <si>
    <t>P.E. POLY.GRIS RAL 7035 ST-M 12X1,5 (3,5-7)</t>
  </si>
  <si>
    <t>P.E. POLY.GRIS RAL 7035 ST-M 16X1,5 (4,5-10)</t>
  </si>
  <si>
    <t>P.E. POLY.GRIS RAL 7035 ST-M 20X1,5 (7-13)</t>
  </si>
  <si>
    <t>P.E. POLY.GRIS RAL 7035 ST-M 25X1,5 (9-17)</t>
  </si>
  <si>
    <t>P.E. POLY.GRIS RAL 7035 ST-M 32X1,5 (11-21)</t>
  </si>
  <si>
    <t>P.E. POLY.GRIS RAL 7035 ST-M 40X1,5 (19-28)</t>
  </si>
  <si>
    <t>P.E. POLY.GRIS RAL 7035 ST-M 50X1,5 (27-35)</t>
  </si>
  <si>
    <t>P.E. POLY.GRIS RAL 7035 ST-M 63X1,5 (34-45)</t>
  </si>
  <si>
    <t>P.E. POLYAMIDE IP 68   BT ISO M20X1,5 (5-12)</t>
  </si>
  <si>
    <t>P.E. POLYAMIDE IP 68   BT ISO M25X1,5 (9-14)</t>
  </si>
  <si>
    <t>P.E.POLYAMIDE NOIR CLICK-R M16 (2-7) SANS CONT.ECR</t>
  </si>
  <si>
    <t>P.E.POLYAMIDE NOIR CLICK-R M20 (5-10) SANS CONT.EC</t>
  </si>
  <si>
    <t>P.E. LAITON NICKELE ISO M MS-M 75X1,5 (58-68)</t>
  </si>
  <si>
    <t>P.E. LAITON NICKELE ISO M MS-M 90X2 (66-78)</t>
  </si>
  <si>
    <t>P.E. LAITON NICKELE ISO M MS-M 110X2,0 (86-98)</t>
  </si>
  <si>
    <t>P.E.POLYAMIDE NOIR CLICK-R M25 (6-13) SANS CONT.EC</t>
  </si>
  <si>
    <t>P.E.POLYAMIDE NOIR CLICK-R M32 (7-15) SANS CONT.EC</t>
  </si>
  <si>
    <t>P.E. LAITON BRUT MET. SVRX 7256-W M72X2 (52-56)</t>
  </si>
  <si>
    <t>C/E LAITON NICKELE METRIQUE SM-M 90X2,0</t>
  </si>
  <si>
    <t>C/E LAITON NICKELE METRIQUE SM-M 110X2,0</t>
  </si>
  <si>
    <t>PE.LAIT.NICK.MET.FILETAGE LONG MS-MXL12X1,5(3-7)</t>
  </si>
  <si>
    <t>PE.LAIT.NICK.MET.FILETAG.LONG MS-MXL16X1,5(4,5-10)</t>
  </si>
  <si>
    <t>PE.LAIT.NICK.MET.FILETAGE LONG MS-MXL20X1,5(7-13)</t>
  </si>
  <si>
    <t>PE.LAIT.NICK.MET.FILETAGE LONG MS-MXL25X1,5(9-17)</t>
  </si>
  <si>
    <t>PE.LAIT.NICK.MET.FILETAGE LONG MS-MXL32X1,5(11-21)</t>
  </si>
  <si>
    <t>PE.LAIT.NICK.MET.FILETAGE LONG MS-MXL40X1,5(19-28)</t>
  </si>
  <si>
    <t>PE.LAIT.NICK.MET.FILETAGE LONG MS-MXL50X1,5(27-35)</t>
  </si>
  <si>
    <t>SKINTOP SOLAR+ M16X1,5 (7-9) POLYCARBONATE IP68</t>
  </si>
  <si>
    <t>CONTRE-ECROU POLYAMIDE GRIS GMP-GL 7</t>
  </si>
  <si>
    <t>CONTRE-ECROU POLYAMIDE GRIS GMP-GL 9</t>
  </si>
  <si>
    <t>CONTRE-ECROU POLYAMIDE GRIS GMP-GL 11</t>
  </si>
  <si>
    <t>CONTRE-ECROU POLYAMIDE GRIS GMP-GL 13,5</t>
  </si>
  <si>
    <t>CONTRE-ECROU POLYAMIDE GRIS GMP-GL 16</t>
  </si>
  <si>
    <t>CONTRE-ECROU POLYAMIDE GRIS GMP-GL 21</t>
  </si>
  <si>
    <t>CONTRE-ECROU POLYAMIDE GRIS GMP-GL 29</t>
  </si>
  <si>
    <t>CONTRE-ECROU POLYAMIDE GRIS GMP-GL 36</t>
  </si>
  <si>
    <t>CONTRE-ECROU POLYAMIDE GRIS GMP-GL 42</t>
  </si>
  <si>
    <t>CONTRE-ECROU POLYAMIDE GRIS GMP-GL 48</t>
  </si>
  <si>
    <t>CONTRE-ECROU POLYAMIDE GMP-GL 7 NOIR</t>
  </si>
  <si>
    <t>CONTRE-ECROU POLYAMIDE GMP-GL 9 NOIR</t>
  </si>
  <si>
    <t>CONTRE-ECROU POLYAMIDE GMP-GL 11 NOIR</t>
  </si>
  <si>
    <t>CONTRE-ECROU POLYAMIDE GMP-GL13,5 NOIR</t>
  </si>
  <si>
    <t>CONTRE-ECROU POLYAMIDE GMP-GL 16 NOIR</t>
  </si>
  <si>
    <t>CONTRE-ECROU POLYAMIDE GMP-GL 21 NOIR</t>
  </si>
  <si>
    <t>CONTRE-ECROU POLYAMIDE GMP-GL 29 NOIR</t>
  </si>
  <si>
    <t>CONTRE-ECROU POLYAMIDE GMP-GL 36 NOIR</t>
  </si>
  <si>
    <t>OBTURATEUR EN MOUSSE  SD 9</t>
  </si>
  <si>
    <t>OBTURATEUR EN MOUSSE  SD 11</t>
  </si>
  <si>
    <t>OBTURATEUR EN MOUSSE  SD 13,5</t>
  </si>
  <si>
    <t>OBTURATEUR EN MOUSSE  SD 16</t>
  </si>
  <si>
    <t>OBTURATEUR EN MOUSSE  SD 21</t>
  </si>
  <si>
    <t>OBTURATEUR EN MOUSSE  SD 29</t>
  </si>
  <si>
    <t>KIT DE CLES SKINMATIC MH SET M12/M16/M20/M32/M40</t>
  </si>
  <si>
    <t>CLE DE SERRAGE PE SKINMATIC MH M50 54MM</t>
  </si>
  <si>
    <t>CLE DE SERRAGE PE SKINMATIC MH M63 67MM</t>
  </si>
  <si>
    <t>CLE DE SERRAGE PE SKINMATIC MH M63 PLUS 75MM</t>
  </si>
  <si>
    <t>CLE DE SERRAGE PE SKINMATIC MH M75 95MM</t>
  </si>
  <si>
    <t>CLE DE SERRAGE PE SKINMATIC MH M90 115MM</t>
  </si>
  <si>
    <t>CLE DE SERRAGE PE SKINMATIC MH M110 135MM</t>
  </si>
  <si>
    <t>CONTRE-ECROU POLYAMIDE BEIGE RAL 7035 GMP-GL 9</t>
  </si>
  <si>
    <t>SKINMATIC KB-M 12X1,5</t>
  </si>
  <si>
    <t>SKINMATIC KB-M 16X1,5</t>
  </si>
  <si>
    <t>SKINMATIC KB-M 20X1,5</t>
  </si>
  <si>
    <t>SKINMATIC KB-M 25X1,5</t>
  </si>
  <si>
    <t>CLEF DE SERRAGE DE PRESSE-ETOUPES  SKINMATIC RZ</t>
  </si>
  <si>
    <t>JOINT NEOPRENE STD POUR SKINTOP  ST 11</t>
  </si>
  <si>
    <t>JOINT NEOPRENE STD POUR SKINTOP  ST 13,5</t>
  </si>
  <si>
    <t>JOINT NEOPRENE STD POUR SKINTOP  ST 16</t>
  </si>
  <si>
    <t>JOINT NEOPRENE STD POUR SKINTOP  ST 21</t>
  </si>
  <si>
    <t>JOINT NEOPRENE STD POUR SKINTOP  ST 42</t>
  </si>
  <si>
    <t>JOINT NEOPRENE REDUCTEUR POUR STR 9</t>
  </si>
  <si>
    <t>JOINT NEOPRENE REDUCTEUR POUR STR 11</t>
  </si>
  <si>
    <t>JOINT NEOPRENE REDUCTEUR POUR STR 13,5</t>
  </si>
  <si>
    <t>JOINT NEOPRENE REDUCTEUR POUR STR 21</t>
  </si>
  <si>
    <t>JOINT NEOPRENE REDUCTEUR POUR STR 29</t>
  </si>
  <si>
    <t>JOINT NEOPRENE REDUCTEUR POUR STR 36</t>
  </si>
  <si>
    <t>JOINT NEOPRENE REDUCTEUR POUR STR 42</t>
  </si>
  <si>
    <t>JOINT NEOPRENE REDUCTEUR POUR STR 48</t>
  </si>
  <si>
    <t>P.E. LAIT. NICK.JOINT RED.MET.MSR-M 12X1,5 (1-5)</t>
  </si>
  <si>
    <t>P.E. LAIT. NICK.JOINT RED.MET.MSR-M 16X1,5 (2-7)</t>
  </si>
  <si>
    <t>P.E. LAIT. NICK.JOINT RED.MET.MSR-M 20X1,5 (5-10)</t>
  </si>
  <si>
    <t>P.E. LAIT. NICK.JOINT RED.MET.MSR-M 25X1,5 (6-13)</t>
  </si>
  <si>
    <t>P.E. LAIT. NICK.JOINT RED.MET.MSR-M 32X1,5 (7-15)</t>
  </si>
  <si>
    <t>P.E. LAIT. NICK.JOINT RED.MET.MSR-M 40X1,5 (15-23)</t>
  </si>
  <si>
    <t>P.E. LAIT. NICK.JOINT RED.MET.MSR-M 50X1,5 (22-29)</t>
  </si>
  <si>
    <t>P.E. LAIT. NICK.JOINT RED.MET.MSR-M 63X1,5 (28-39)</t>
  </si>
  <si>
    <t>P.E. LAIT. NICK.JOINT RED.MET.MSR-M 75X1,5 (53-63)</t>
  </si>
  <si>
    <t>P.E. LAIT. NICK.JOINT RED.MET.MSR-M110X2,0 (76-88)</t>
  </si>
  <si>
    <t>P.E. LAIT.NICK.JOINT RED.MET.MSR-M-XL 12X1,5(1-5)</t>
  </si>
  <si>
    <t>P.E. LAIT.NICK.JOINT RED.MET.MSR-M-XL 16X1,5(2-7)</t>
  </si>
  <si>
    <t>P.E. LAIT.NICK.JOINT RED.MET.MSR-M-XL 20X1,5(5-10)</t>
  </si>
  <si>
    <t>P.E. POLY.NOIR MET.STR-M 25X1,5 (6-12) FILET.LONG</t>
  </si>
  <si>
    <t>P.E. LAIT.NICK.JOINT RED.MET.MSR-M-XL 25X1,5(6-13)</t>
  </si>
  <si>
    <t>P.E. LAIT.NICK.JOINT RED.MET.MSR-M-XL 32X1,5(7-15)</t>
  </si>
  <si>
    <t>P.E.LAIT.NICK.JOINT RED.MET.MSR-M-XL 40X1,5(15-23)</t>
  </si>
  <si>
    <t>P.E.LAIT.NICK.JOINT RED.MET.MSR-M-XL 50X1,5(22-29)</t>
  </si>
  <si>
    <t>JOINT NBR DIX-M50 14X7,0 50147</t>
  </si>
  <si>
    <t>JOINT NBR DIX-M50 11X8,0 50118</t>
  </si>
  <si>
    <t>JOINT NBR DIX-M20 3X5,3 20353</t>
  </si>
  <si>
    <t>JOINT NBR DIX-M16 2X3,0 16230</t>
  </si>
  <si>
    <t>JOINT NBR DIX-M16 2X4,0 16240</t>
  </si>
  <si>
    <t>JOINT NBR DIX-M20 2X5,0 20250</t>
  </si>
  <si>
    <t>JOINT NBR DIX-M20 3X4,0 20340</t>
  </si>
  <si>
    <t>JOINT NBR DIX-M25 2X6,0 25260</t>
  </si>
  <si>
    <t>JOINT NBR DIX-M25 3X6,0 25360</t>
  </si>
  <si>
    <t>JOINT NBR DIX-M25 3X7,0 25370</t>
  </si>
  <si>
    <t>JOINT NBR DIX-M25 4X5,0 25450</t>
  </si>
  <si>
    <t>JOINT NBR DIX-M25 5X4,0 25540</t>
  </si>
  <si>
    <t>JOINT NBR DIX-M32 2X8,0 32280</t>
  </si>
  <si>
    <t>JOINT NBR DIX-M32 3X8,0 32380</t>
  </si>
  <si>
    <t>JOINT NBR DIX-M32 4X6,0 32460</t>
  </si>
  <si>
    <t>JOINT NBR DIX-M32 4X7,0 32470</t>
  </si>
  <si>
    <t>JOINT NBR DIX-M40 9X6,9 40969</t>
  </si>
  <si>
    <t>JOINT NBR DIX-M32 3X7 32370</t>
  </si>
  <si>
    <t>JOINT NBR DIX-M32 2X7 32270</t>
  </si>
  <si>
    <t>JOINT NBR DIX-M40 4X8,0</t>
  </si>
  <si>
    <t>JOINT NBR DIX-M16 2X2,0 16220</t>
  </si>
  <si>
    <t>JOINT NBR DIX-M20 2X6,0 20260</t>
  </si>
  <si>
    <t>JOINT NBR DIX-M20 4X4,0 20440</t>
  </si>
  <si>
    <t>JOINT NBR DIX-M32 2X9 32290</t>
  </si>
  <si>
    <t>JOINT NBR DIX-M20 9X2,0 20920</t>
  </si>
  <si>
    <t>JOINT NBR DIX-M25 3X5,0 25350</t>
  </si>
  <si>
    <t>JOINT NBR DIX-M25 6X4,0 25640</t>
  </si>
  <si>
    <t>JOINT NBR DIX-M32 5X6,0 32560</t>
  </si>
  <si>
    <t>JOINT NBR DIX-M32 6X5,0 32650</t>
  </si>
  <si>
    <t>JOINT NBR DIX-M32 8X4,0 32480</t>
  </si>
  <si>
    <t>JOINT NBR DIX-M32 8X5,0 32850</t>
  </si>
  <si>
    <t>JOINT NBR DIX-M32 9X4,0 32940</t>
  </si>
  <si>
    <t>JOINT NBR DIX-M40 2X9,0 40290</t>
  </si>
  <si>
    <t>JOINT NBR DIX-M40 3X10,0 40310</t>
  </si>
  <si>
    <t>JOINT NBR DIX-M40 4X9,0 40490</t>
  </si>
  <si>
    <t>JOINT NBR DIX-M40 5X8,0 40580</t>
  </si>
  <si>
    <t>JOINT NBR DIX-M40 5X9,0 40590</t>
  </si>
  <si>
    <t>JOINT NBR DIX-M40 6X7,0 40670</t>
  </si>
  <si>
    <t>JOINT NBR DIX-M40 8X6,0 40860</t>
  </si>
  <si>
    <t>JOINT NBR DIX-M50 6X8,0 50680</t>
  </si>
  <si>
    <t>JOINT NBR DIX-M50 7X8,0 50780</t>
  </si>
  <si>
    <t>JOINT NBR DIX-M50 8X7,0 50870</t>
  </si>
  <si>
    <t>JOINT NBR DIX-M50 16X4,0 50164</t>
  </si>
  <si>
    <t>JOINT NBR DIX-M50 16X6,0 50166</t>
  </si>
  <si>
    <t>JOINT NBR DIX-M20 4X3,0 20430</t>
  </si>
  <si>
    <t>JOINT NBR DIX-M16 4X2,0 16420</t>
  </si>
  <si>
    <t>SKINTOP DIX-M FELDBUS M32 1X6,5</t>
  </si>
  <si>
    <t>SKINTOP DIX-M GESCHLITZ M40 3X10</t>
  </si>
  <si>
    <t>JOINT SKINTOP DIX-M20 1 X AS-I</t>
  </si>
  <si>
    <t>JOINT SKINTOP DIX-AS-I-11</t>
  </si>
  <si>
    <t>P.E. LAITON NICK.   MS 7 FILET. LONG 12MM (2-6.5)</t>
  </si>
  <si>
    <t>P.E. LAITON NICK.   MS 9 FILET. LONG 12MM (3-8)</t>
  </si>
  <si>
    <t>P.E. LAITON NICK.   MS11 FILET. LONG 12MM (4-10)</t>
  </si>
  <si>
    <t>P.E. LAITON NICK.   MS13,5 FILET. LONG 12MM (5-12)</t>
  </si>
  <si>
    <t>P.E. LAITON NICK.   MS16 FILET. LONG 12MM (8-14)</t>
  </si>
  <si>
    <t>P.E. LAITON NICK.   MS21 FILET. LONG 12MM (11-18)</t>
  </si>
  <si>
    <t>P.E. LAITON NICK.   MS29 FILET. LONG 12MM (16-25)</t>
  </si>
  <si>
    <t>C/E POLY.GRIS METRIQUE GMP-GL M25X1,5 RAL7035</t>
  </si>
  <si>
    <t>P.E. LAIT.NICK.JOINT RED.  MSR21 FILET.12MM (8-16)</t>
  </si>
  <si>
    <t>P.E. PLASTIQUE IP54 POUR CABLE PLAT SVFK 16 (0-15)</t>
  </si>
  <si>
    <t>P.E. PLASTIQUE IP54 POUR CABLE PLAT SVFK 21 (9-21)</t>
  </si>
  <si>
    <t>P.E. PLASTIQUE IP54 POUR CABLE PLAT SVFK 29 (14-26</t>
  </si>
  <si>
    <t>P.E. PLASTIQUE IP54 POUR CABLE PLAT SVFK 36 (24-34</t>
  </si>
  <si>
    <t>P.E. PLASTIQUE IP54 POUR CABLE PLAT SVFK 42 (29-40</t>
  </si>
  <si>
    <t>P.E. PLASTIQUE IP54 POUR CABLE PLAT SVFK 48 (34-45</t>
  </si>
  <si>
    <t>P.E. PLASTIQUE POUR CABLE PLAT SVFK-M 25X1,5</t>
  </si>
  <si>
    <t>P.E. PLASTIQUE POUR CABLE PLAT SVFK-M 32X1,5</t>
  </si>
  <si>
    <t>P.E. PLASTIQUE POUR CABLE PLAT SVFK-M 40X1,5</t>
  </si>
  <si>
    <t>P.E. PLASTIQUE CABLE PLAT SVFK-M 50X1,5 (26/35MM)</t>
  </si>
  <si>
    <t>P.E. PLASTIQUE CABLE PLAT SVFK-M 50X1,5 (30/40MM)</t>
  </si>
  <si>
    <t>P.E. PLASTIQUE POUR CABLE PLAT SVFK-M 63X1,5</t>
  </si>
  <si>
    <t>P.E. LAIT.NICK. IP54 JOINT DECOUP. SVRE 9</t>
  </si>
  <si>
    <t>P.E. LAIT.NICK. IP54 JOINT DECOUP. SVRE 11</t>
  </si>
  <si>
    <t>P.E. LAIT.NICK. IP54 JOINT DECOUP. SVRE 13,5</t>
  </si>
  <si>
    <t>P.E. LAIT.NICK. IP54 JOINT DECOUP. SVRE 16</t>
  </si>
  <si>
    <t>P.E. LAIT.NICK. IP54 JOINT DECOUP. SVRE 21</t>
  </si>
  <si>
    <t>P.E. LAIT.NICK. IP54 JOINT DECOUP. SVRE 29</t>
  </si>
  <si>
    <t>P.E. LAIT.NICK. IP54 JOINT DECOUP. SVRE 36</t>
  </si>
  <si>
    <t>P.E. LAIT.NICK. IP54 JOINT DECOUP. SVRE 42</t>
  </si>
  <si>
    <t>P.E. LAIT.NICK. IP54 JOINT DECOUP. SVRE 48</t>
  </si>
  <si>
    <t>P.E. LAIT.NICK. IP54 POUR CABLE PLAT SVF 16 (0-15)</t>
  </si>
  <si>
    <t>P.E. LAIT.NICK. IP54 POUR CABLE PLAT SVF 21 (9-21)</t>
  </si>
  <si>
    <t>P.E. LAIT.NICK. IP54 POUR CABLE PLAT SVF 29 (14-30</t>
  </si>
  <si>
    <t>P.E. LAIT.NICK. IP54 POUR CABLE PLAT SVF 36 (24-40</t>
  </si>
  <si>
    <t>P.E. LAIT.NICK. IP54 POUR CABLE PLAT SVF 42 (29-45</t>
  </si>
  <si>
    <t>P.E. LAIT.NICK. IP54 POUR CABLE PLAT SVF 48 (34-50</t>
  </si>
  <si>
    <t>P.E. LAIT.NICK. IP54 JOINT DECOUP. SVRE-M50/42</t>
  </si>
  <si>
    <t>ADAPT.METRIQUE/PG FEMMELLE ZSEM20X1,5/PG16</t>
  </si>
  <si>
    <t>ADAPT.METRIQUE/PG FEMMELLE ZSEM25X1,5/PG21</t>
  </si>
  <si>
    <t>ADAPT.METRIQUE/PG FEMMELLE ZSEM32X1,5/PG29</t>
  </si>
  <si>
    <t>ADAPT.METRIQUE/PG FEMMELLE ZSEM40X1,5/PG36</t>
  </si>
  <si>
    <t>ADAPT.METRIQUE/PG FEMMELLE ZSEM50X1,5/PG42</t>
  </si>
  <si>
    <t>ADAPT.METRIQUE/PG FEMMELLE ZSEM63X1,5/PG48</t>
  </si>
  <si>
    <t>P.E. LAIT.NICK. RET.CAB.EXT.   SHZ  7 (5-6)</t>
  </si>
  <si>
    <t>P.E. LAIT.NICK. RET.CAB.EXT.   SHZ  9 (7.5-8.5)</t>
  </si>
  <si>
    <t>P.E. LAIT.NICK. RET.CAB.EXT.   SHZ 11 (9.5-12)</t>
  </si>
  <si>
    <t>P.E. LAIT.NICK. RET.CAB.EXT.   SHZ 13,5 (12.5-14)</t>
  </si>
  <si>
    <t>P.E. LAIT.NICK. RET.CAB.EXT.   SHZ 16 (13.5-16)</t>
  </si>
  <si>
    <t>P.E. LAIT.NICK. RET.CAB.EXT.   SHZ 21 (15.5-21)</t>
  </si>
  <si>
    <t>P.E. LAIT.NICK. RET.CAB.EXT.   SHZ 29 (21.5-27.5)</t>
  </si>
  <si>
    <t>P.E. LAIT.NICK. RET.CAB.EXT.   SHZ 36 (27-34)</t>
  </si>
  <si>
    <t>P.E. LAIT.NICK. RET.CAB.EXT.   SHZ 48 (38-48)</t>
  </si>
  <si>
    <t>P.E. LAIT.NICK.RET.CAB.EXT.  SHZ 11  15MM (9.5-12)</t>
  </si>
  <si>
    <t>P.E. LAIT.NICK.RET.CAB.EXT.  SHZ 13,5 15MM(12.5-14</t>
  </si>
  <si>
    <t>P.E. LAIT.NICK.RET.CAB.EXT.  SHZ 16  15MM (13.5-16</t>
  </si>
  <si>
    <t>P.E. LAIT.NICK.RET.CAB.EXT.  SHZ 21  15MM (15.5-21</t>
  </si>
  <si>
    <t>P.E. LAIT.NICK.RET.CAB.EXT.  SHZ 36  15MM (27-34)</t>
  </si>
  <si>
    <t>P.E. LAIT.NICK.RETENUE CABLE EXT. SKZ  9 (6-8.5)</t>
  </si>
  <si>
    <t>P.E. LAIT.NICK.RETENUE CABLE EXT. SKZ 11 (8-12)</t>
  </si>
  <si>
    <t>P.E. LAIT.NICK.RETENUE CABLE EXT. SKZ 13,5 (12-14)</t>
  </si>
  <si>
    <t>P.E. LAIT.NICK.RETENUE CABLE EXT. SKZ 16 (13-16)</t>
  </si>
  <si>
    <t>P.E. LAIT.NICK.RETENUE CABLE EXT. SKZ 21 (15-21)</t>
  </si>
  <si>
    <t>P.E. LAIT.NICK.RETENUE CABLE EXT. SKZ 29 (20-27.5)</t>
  </si>
  <si>
    <t>P.E. LAIT.NICK.RET.CAB.EXT.SHZM 16X1,5/9 (5-8)</t>
  </si>
  <si>
    <t>P.E. LAIT.NICK.RET.CAB.EXT.SHZM 20X1,5/11 (8-12)</t>
  </si>
  <si>
    <t>P.E. LAIT.NICK.RET.CAB.EXT.SHZM 20X1,5/16 (8-15)</t>
  </si>
  <si>
    <t>P.E. LAIT.NICK.RET.CAB.EXT.SHZM 25X1,5/21 (14-19,3</t>
  </si>
  <si>
    <t>P.E. LAIT.NICK.RET.CAB.EXT.SHZM 32X1,5/29 (19-27)</t>
  </si>
  <si>
    <t>P.E. LAIT.NICK.RET.CAB.EXT.SHZM 40X1,5/36 (27-34)</t>
  </si>
  <si>
    <t>P.E. LAIT.NICK.RET.CAB.EXT.SHZM 50X1,5/42 (35-43)</t>
  </si>
  <si>
    <t>P.E. LAIT.NICK.RET.CAB.EXT.SHZM 63X1,5/48 (40-47,5</t>
  </si>
  <si>
    <t>TETE D AMARRAGE LAIT.NICK.  SH 7 SIMPLE ETRIER</t>
  </si>
  <si>
    <t>TETE AMARRAGE LAIT.NICK.  SH 9 SIMPLE ETRIER</t>
  </si>
  <si>
    <t>TETE AMARRAGE LAIT.NICK.  SH 11 SIMPLE ETRIER</t>
  </si>
  <si>
    <t>TETE AMARRAGE LAIT.NICK.  SH 13,5 SIMPLE ETRIER</t>
  </si>
  <si>
    <t>TETE AMARRAGE LAIT.NICK.  SH 16 SIMPLE ETRIER</t>
  </si>
  <si>
    <t>TETE AMARRAGE LAIT.NICK.  SH 21 SIMPLE ETRIER</t>
  </si>
  <si>
    <t>TETE AMARRAGE LAIT.NICK.  SH 29 SIMPLE ETRIER</t>
  </si>
  <si>
    <t>TETE AMARRAGE LAIT.NICK.  SH 36 SIMPLE ETRIER</t>
  </si>
  <si>
    <t>TETE AMARRAGE LAIT.NICK.  SH 48 SIMPLE ETRIER</t>
  </si>
  <si>
    <t>TETE AMARR. LAIT.NICK. SK9 DOUBLE ETRIER (6-12)</t>
  </si>
  <si>
    <t>TETE AMARR. LAIT.NICK. SK11 DOUBLE ETRIER (7-15)</t>
  </si>
  <si>
    <t>TETE AMARR.LAIT.NICK. SK13,5 DOUB.ETRIER (12-16.5)</t>
  </si>
  <si>
    <t>TETE AMARR.LAIT.NICK. SK16 DOUBLE ETRIER (13-18)</t>
  </si>
  <si>
    <t>TETE AMARR.LAIT.NICK. SK21 DOUBLE ETRIER (15-23)</t>
  </si>
  <si>
    <t>TETE AMARR.LAIT.NICK. SK29 DOUBLE ETRIER (20-31)</t>
  </si>
  <si>
    <t>P.E. COUDE A BRIDE FONTE D ALU. 1 SORTIE   SE  16</t>
  </si>
  <si>
    <t>P.E. COUDE A BRIDE FONTE D ALU. 1 SORTIE   SE  21</t>
  </si>
  <si>
    <t>P.E. COUDE A BRIDE FONTE D ALU. 1 SORTIE   SE  29</t>
  </si>
  <si>
    <t>P.E. COUDE A BRIDE FONTE D ALU. 1 SORTIE   SE  36</t>
  </si>
  <si>
    <t>P.E. COUDE 90  LAITON NICKELE   RWV  7</t>
  </si>
  <si>
    <t>P.E. COUDE 90  LAITON NICKELE   RWV  9</t>
  </si>
  <si>
    <t>P.E. COUDE 90  LAITON NICKELE   RWV 11</t>
  </si>
  <si>
    <t>P.E. COUDE 90  LAITON NICKELE   RWV 13,5</t>
  </si>
  <si>
    <t>P.E. COUDE 90  LAITON NICKELE   RWV 16</t>
  </si>
  <si>
    <t>P.E. COUDE 90  LAITON NICKELE   RWV 21</t>
  </si>
  <si>
    <t>P.E. COUDE 90  LAITON NICKELE   RWV 29</t>
  </si>
  <si>
    <t>P.E. METRIQUE COUDE 90  LAITON NICKELE RWV M32X1,5</t>
  </si>
  <si>
    <t>P.E. METRIQUE COUDE 90  LAITON NICKELE RWV M25X1,5</t>
  </si>
  <si>
    <t>P.E. METRIQUE COUDE 90  LAITON NICKELE RWV M16X1,5</t>
  </si>
  <si>
    <t>P.E. METRIQUE COUDE 90  LAITON NICKELE RWV M20X1,5</t>
  </si>
  <si>
    <t>P.E. LAIT.NICK. IP54 JOINT NEOP.   SVRN 7/006N</t>
  </si>
  <si>
    <t>P.E. LAIT.NICK. IP54 JOINT NEOP.   SVRN 7/007N</t>
  </si>
  <si>
    <t>P.E. LAIT.NICK. IP54 JOINT NEOP.   SVRN 9/008N</t>
  </si>
  <si>
    <t>P.E. LAIT.NICK. IP54 JOINT NEOP.   SVRN 9/009N</t>
  </si>
  <si>
    <t>P.E. LAIT.NICK. IP54 JOINT NEOP.   SVRN 11/010N</t>
  </si>
  <si>
    <t>P.E. LAIT.NICK. IP54 JOINT NEOP.   SVRN 11/011N</t>
  </si>
  <si>
    <t>P.E. LAIT.NICK. IP54 JOINT NEOP.   SVRN 13/011N</t>
  </si>
  <si>
    <t>P.E. LAIT.NICK. IP54 JOINT NEOP.   SVRN 13/012N</t>
  </si>
  <si>
    <t>P.E. LAIT.NICK. IP54 JOINT NEOP.   SVRN 16/013N</t>
  </si>
  <si>
    <t>P.E. LAIT.NICK. IP54 JOINT NEOP.   SVRN 16/014N</t>
  </si>
  <si>
    <t>P.E. LAIT.NICK. IP54 JOINT NEOP.   SVRN 21/018N</t>
  </si>
  <si>
    <t>P.E. LAIT.NICK. IP54 JOINT NEOP.   SVRN 29/027N</t>
  </si>
  <si>
    <t>P.E. LAIT.NICK. IP54 JOINT NEOP.   SVRN 42/040N</t>
  </si>
  <si>
    <t>P.E. LAIT.NICK. IP54 JOINT CAOUT.   SVRR 9/009G</t>
  </si>
  <si>
    <t>P.E. LAIT.NICK. IP54 JOINT CAOUT.   SVRR 16/013G</t>
  </si>
  <si>
    <t>P.E. LAIT.NICK. IP54 JOINT CAOUT.   SVRR 21/016G</t>
  </si>
  <si>
    <t>P.E. LAIT.NICK. IP54 JOINT CAOUT.   SVRR 21/018G</t>
  </si>
  <si>
    <t>P.E. LAIT.NICK. IP54 JOINT CAOUT.   SVRR 29/025G</t>
  </si>
  <si>
    <t>P.E. LAIT.NICK. IP54 JOINT CAOUT.   SVRR 36/034G</t>
  </si>
  <si>
    <t>P.E.ETANCHE 10 BARS LAIT.NICK.     SHV 7 / 7 / 5</t>
  </si>
  <si>
    <t>P.E.ETANCHE 10 BARS LAIT.NICK.     SHV 9 / 9 / 6</t>
  </si>
  <si>
    <t>P.E.ETANCHE 10 BARS LAIT.NICK.     SHV 13.5/11/9</t>
  </si>
  <si>
    <t>P.E.ETANCHE 10 BARS LAIT.NICK.     SHV 13.5/11/11</t>
  </si>
  <si>
    <t>P.E.ETANCHE 10 BARS LAIT.NICK.     SHV 13.5/16/9</t>
  </si>
  <si>
    <t>P.E.ETANCHE 10 BARS LAIT.NICK.     SHV 13.5/16/11</t>
  </si>
  <si>
    <t>P.E.ETANCHE 10 BARS LAIT.NICK.     SHV 16/11/13</t>
  </si>
  <si>
    <t>P.E.ETANCHE 10 BARS LAIT.NICK.     SHV 16/16/15</t>
  </si>
  <si>
    <t>P.E.ETANCHE 10 BARS LAIT.NICK.     SHV 21/16/16</t>
  </si>
  <si>
    <t>P.E.LAIT.NICK.CONTIN.MASSE     SHVE 13.5/ 9 / 9/ 5</t>
  </si>
  <si>
    <t>P.E.LAIT.NICK.CONTIN.MASSE     SHVE 13.5/11 / 9/ 6</t>
  </si>
  <si>
    <t>P.E.LAIT.NICK.CONTIN.MASSE     SHVE 13.5/16/ 9/ 6</t>
  </si>
  <si>
    <t>P.E.LAIT.NICK.CONTIN.MASSE     SHVE 13.5/ 9 /11/ 7</t>
  </si>
  <si>
    <t>P.E.LAIT.NICK.CONTIN.MASSE     SHVE 13.5/11 /11/ 7</t>
  </si>
  <si>
    <t>P.E.LAIT.NICK.CONTIN.MASSE     SHVE 16 /11 /11/ 8</t>
  </si>
  <si>
    <t>P.E.LAIT.NICK.CONTIN.MASSE     SHVE 16/13,5/11/8</t>
  </si>
  <si>
    <t>P.E.LAIT.NICK.CONTIN.MASSE     SHVE 16 /16 /11/ 8</t>
  </si>
  <si>
    <t>P.E.LAIT.NICK.CONTIN.MASSE     SHVE 16 /11 /13/ 9</t>
  </si>
  <si>
    <t>P.E.LAIT.NICK.CONTIN.MASSE     SHVE 16/13,5/13/9</t>
  </si>
  <si>
    <t>P.E.LAIT.NICK.CONTIN.MASSE     SHVE 16/13,5/13/10</t>
  </si>
  <si>
    <t>P.E.LAIT.NICK.CONTIN.MASSE     SHVE 21 /16 /16/12</t>
  </si>
  <si>
    <t>P.E.LAIT.NICK.CONTIN.MASSE     SHVE 21 /21 /16/12</t>
  </si>
  <si>
    <t>P.E.LAIT.NICK.CONTIN.MASSE     SHVE 21 /16 /20/16</t>
  </si>
  <si>
    <t>P.E.LAIT.NICK.CONTIN.MASSE     SHVE 29 /29 /22/17</t>
  </si>
  <si>
    <t>P.E.LAIT.NICK.CONTIN.MASSE     SHVE 29 /29 /22/18</t>
  </si>
  <si>
    <t>P.E.LAIT.NICK.CONTIN.MASSE     SHVE 29 /29 /24/19</t>
  </si>
  <si>
    <t>P.E. ACIER NICKEL CHROME IP 68  CN 9 (5-10MM)</t>
  </si>
  <si>
    <t>P.E. ACIER NICKEL CHROME IP 68  CN 11 (5-12MM)</t>
  </si>
  <si>
    <t>P.E. ACIER NICKEL CHROME IP 68  CN13 (8-15MM)</t>
  </si>
  <si>
    <t>P.E. ACIER NICKEL CHROME IP 68  CN 16 (8-15MM)</t>
  </si>
  <si>
    <t>P.E. ACIER NICKEL CHROME IP 68  CN 21 (11-20.5MM)</t>
  </si>
  <si>
    <t>P.E. ACIER NICKEL CHROME IP 68  CN 29 (18-26MM)</t>
  </si>
  <si>
    <t>P.E. ACIER INOX IP 68 CN-M12X1,5/1 (3,5-5MM)</t>
  </si>
  <si>
    <t>P.E. ACIER INOX IP 68 CN-M12X1,5/2 (5-6,5MM)</t>
  </si>
  <si>
    <t>PE ACIER NICKEL-CHROME IP68 CN-M12X1,5/3 (6,5-8MM)</t>
  </si>
  <si>
    <t>P.E. ACIER INOX IP 68 CN-M16X1,5 (8-10,5MM)</t>
  </si>
  <si>
    <t>P.E. ACIER INOX IP 68 CN-M20X1,5 (11-15MM)</t>
  </si>
  <si>
    <t>P.E. ACIER INOX IP 68 CN-M25X1,5 (16-20,5MM)</t>
  </si>
  <si>
    <t>P.E. ACIER INOX IP 68 CN-M32X1,5 (21-25,5MM)</t>
  </si>
  <si>
    <t>P.E. ACIER INOX IP 68 CN-M40X1,5 (28,5-33MM)</t>
  </si>
  <si>
    <t>P.E. ACIER INOX IP 68 CN-M50X1,5 (37-42MM)</t>
  </si>
  <si>
    <t>P.E. ACIER INOX IP 68 CN-M63X1,5 (46-52MM)</t>
  </si>
  <si>
    <t>CONTRE ECROU ACIER NICKEL CHROME SM CRNI M12X1,5</t>
  </si>
  <si>
    <t>CONTRE ECROU ACIER INOX SM CRNI M16X1,5</t>
  </si>
  <si>
    <t>CONTRE ECROU ACIER INOX SM CRNI M20X1,5</t>
  </si>
  <si>
    <t>CONTRE ECROU ACIER INOX SM CRNI M25X1,5</t>
  </si>
  <si>
    <t>CONTRE ECROU ACIER INOX SM CRNI M32X1,5</t>
  </si>
  <si>
    <t>CONTRE ECROU ACIER INOX SM CRNI M40X1,5</t>
  </si>
  <si>
    <t>CONTRE ECROU ACIER INOX SM CRNI M50X1,5</t>
  </si>
  <si>
    <t>CONTRE ECROU ACIER INOX SM CRNI M63X1,5</t>
  </si>
  <si>
    <t>P.E. ACIER SKINTOP INOX IP68 M12X1,5 (4-7MM)</t>
  </si>
  <si>
    <t>P.E. ACIER SKINTOP INOX IP68 M16X1,5 (4,5-10MM)</t>
  </si>
  <si>
    <t>P.E. ACIER SKINTOP INOX IP68 M20X1,5 (7-13MM)</t>
  </si>
  <si>
    <t>P.E. ACIER SKINTOP INOX IP68 M25X1,5 (9-17MM)</t>
  </si>
  <si>
    <t>P.E. ACIER SKINTOP INOX IP68 M32X1,5 (11-21MM)</t>
  </si>
  <si>
    <t>P.E. ACIER SKINTOP INOX-R IP68 M16X1,5 (2-7MM)</t>
  </si>
  <si>
    <t>P.E. ACIER SKINTOP INOX-R IP68 M20X1,5 (5-10MM)</t>
  </si>
  <si>
    <t>P.E. ACIER SKINTOP INOX-R IP68 M25X1,5 (6-13MM)</t>
  </si>
  <si>
    <t>P.E. ACIER SKINTOP INOX-R IP68 M32X1,5 (7-15MM)</t>
  </si>
  <si>
    <t>P.E. MINI M6X1 (1,5-3MM)</t>
  </si>
  <si>
    <t>P.E. MINI M8X1 (3-5,5MM)</t>
  </si>
  <si>
    <t>P.E.LAITON GAINE SYLVIN FD-PU/FPS  US 16</t>
  </si>
  <si>
    <t>BOUCHON POLYPROPILENE GAINE SYLVIN EEK16 (DIAM.21)</t>
  </si>
  <si>
    <t>BOUCHON POLYPROPILENE GAINE SYLVIN EEK21 (DIAM.27)</t>
  </si>
  <si>
    <t>BOUCHON POLYPROPILENE GAINE SYLVIN EEK29 (DIAM.36)</t>
  </si>
  <si>
    <t>P.E.LAIT.NICK.+TETINE NEOP.   SR 7/05 (3.5-5)</t>
  </si>
  <si>
    <t>P.E.LAIT.NICK.+TETINE NEOP.   SR 9/07 (5.5-7)</t>
  </si>
  <si>
    <t>P.E.LAIT.NICK.+TETINE NEOP.   SR 11/07 (5.5-7)</t>
  </si>
  <si>
    <t>P.E.LAIT.NICK.+TETINE NEOP.   SR 11/09 (7.5-9)</t>
  </si>
  <si>
    <t>P.E.LAIT.NICK.+TETINE NEOP.   SR 13/09 (7.5-9)</t>
  </si>
  <si>
    <t>P.E.LAIT.NICK.+TETINE NEOP.   SR 13/11 (9-11)</t>
  </si>
  <si>
    <t>P.E.LAIT.NICK.+TETINE NEOP.   SR 13/13 (11-13)</t>
  </si>
  <si>
    <t>P.E.LAIT.NICK.+TETINE NEOP.   SR 16/13 (11.5-13)</t>
  </si>
  <si>
    <t>P.E.LAIT.NICK.+TETINE NEOP.   SR 16/15 (13-15)</t>
  </si>
  <si>
    <t>P.E.LAIT.NICK.+TETINE NEOP.  SR21/15 15MM (13.5-15</t>
  </si>
  <si>
    <t>P.E.LAIT.NICK.+TETINE NEOP.   SR 21/15 (13.5-15)</t>
  </si>
  <si>
    <t>P.E.LAIT.NICK.+TETINE NEOP.   SR 21/17 (15-17)</t>
  </si>
  <si>
    <t>P.E.LAIT.NICK.+TETINE NEOP.   SR 21/19 (17-19)</t>
  </si>
  <si>
    <t>P.E.LAIT.NICK.+TETINE NEOP.   SR 21/20 (18-20)</t>
  </si>
  <si>
    <t>P.E.LAIT.NICK.+TETINE NEOP.   SR 29/20 (18-20)</t>
  </si>
  <si>
    <t>P.E.LAIT.NICK.+TETINE NEOP.   SR 29/23 (21-23)</t>
  </si>
  <si>
    <t>P.E.LAIT.NICK.+TETINE NEOP.   SR 29/25 (23-25)</t>
  </si>
  <si>
    <t>P.E.LAIT.NICK.+TETINE NEOP.   SR 36/26 (23-26)</t>
  </si>
  <si>
    <t>P.E.LAIT.NICK.+TETINE NEOP.   SR 36/30 (27-30)</t>
  </si>
  <si>
    <t>P.E.LAIT.NICK.+TETINE NEOP.   SR 36/33 (30-33)</t>
  </si>
  <si>
    <t>P.E.LAIT.NICK.+TETINE NEOP.   SR 36/35 (32-35)</t>
  </si>
  <si>
    <t>P.E.LAIT.NICK.+TETINE NEOP.   SR 42/35 (32-35)</t>
  </si>
  <si>
    <t>P.E.LAIT.NICK.CONTINUITE    SRE 13.5/ 9 / 9/ 6</t>
  </si>
  <si>
    <t>P.E.LAIT.NICK.CONTINUITE    SRE 13.5/ 9 /11/ 7</t>
  </si>
  <si>
    <t>P.E.LAIT.NICK.CONTINUITE    SRE 13.5/16/11/ 7</t>
  </si>
  <si>
    <t>P.E.LAIT.NICK.CONTINUITE    SRE 16 /16 /15/11</t>
  </si>
  <si>
    <t>P.E.LAIT.NICK.CONTINUITE    SRE 21 /16 /17/14</t>
  </si>
  <si>
    <t>P.E.LAIT.NICK.CONTINUITE    SRE 21 /21 /17/14</t>
  </si>
  <si>
    <t>P.E.LAIT.NICK.CONTINUITE    SRE 21 /21 /20/16</t>
  </si>
  <si>
    <t>P.E.LAIT.NICK.CONTINUITE    SRE 29 /29 /23/19</t>
  </si>
  <si>
    <t>P.E.LAIT.NICK.CONTINUITE    SRE 36 /36 /26/22</t>
  </si>
  <si>
    <t>P.E.LAIT.NICK.CONTINUITE    SRE 36 /36 /30/24</t>
  </si>
  <si>
    <t>P.E.LAIT.NICK.CONTINUITE    SRE 36 /36 /30/26</t>
  </si>
  <si>
    <t>P.E.LAIT.NICK.CONTINUITE    SRE 36 /36 /33/28</t>
  </si>
  <si>
    <t>JOINT PLAT JT 7 TEFLON</t>
  </si>
  <si>
    <t>JOINT PLAT JT 9 TEFLON</t>
  </si>
  <si>
    <t>JOINT PLAT JT 11 TEFLON</t>
  </si>
  <si>
    <t>JOINT PLAT JT13,5 TEFLON</t>
  </si>
  <si>
    <t>JOINT PLAT JT 16 TEFLON</t>
  </si>
  <si>
    <t>JOINT PLAT JT 21 TEFLON</t>
  </si>
  <si>
    <t>JOINT PLAT JT 29 TEFLON</t>
  </si>
  <si>
    <t>JOINT PLAT JT 36 TEFLON</t>
  </si>
  <si>
    <t>JOINT PLAT JT M12 TEFLON</t>
  </si>
  <si>
    <t>JOINT PLAT JT M16 TEFLON</t>
  </si>
  <si>
    <t>JOINT PLAT JT M20 TEFLON</t>
  </si>
  <si>
    <t>JOINT PLAT JT M32 TEFLON</t>
  </si>
  <si>
    <t>JOINT PLAT JT M40 TEFLON</t>
  </si>
  <si>
    <t>OBTURATEUR PVC  STK7</t>
  </si>
  <si>
    <t>OBTURATEUR PVC  STK9</t>
  </si>
  <si>
    <t>OBTURATEUR PVC  STK21</t>
  </si>
  <si>
    <t>OBTURATEUR PVC  STK29</t>
  </si>
  <si>
    <t>OBTURATEUR PVC  STK36</t>
  </si>
  <si>
    <t>OBTURATEUR PVC  STK42</t>
  </si>
  <si>
    <t>OBTURATEUR PVC  STK48</t>
  </si>
  <si>
    <t>JOINT TORIQUE PERBUNAN OM12/9X1,5</t>
  </si>
  <si>
    <t>JOINT NEOPRENE PREDECOUPE POUR SKINDICHT   E9</t>
  </si>
  <si>
    <t>JOINT NEOPRENE PREDECOUPE POUR SKINDICHT   E11</t>
  </si>
  <si>
    <t>JOINT NEOPRENE PREDECOUPE POUR SKINDICHT   E13,5</t>
  </si>
  <si>
    <t>JOINT NEOPRENE PREDECOUPE POUR SKINDICHT   E16</t>
  </si>
  <si>
    <t>JOINT NEOPRENE PREDECOUPE POUR SKINDICHT   E21</t>
  </si>
  <si>
    <t>JOINT NEOPRENE PREDECOUPE POUR SKINDICHT   E29</t>
  </si>
  <si>
    <t>JOINT NEOPRENE PREDECOUPE POUR SKINDICHT   E36</t>
  </si>
  <si>
    <t>JOINT NEOPRENE STD POUR SKINDICHT     N 16</t>
  </si>
  <si>
    <t>JOINT NEOPRENE STD POUR SKINDICHT     N 29</t>
  </si>
  <si>
    <t>JOINT TORIQUE  PERBUNAN O 7   10MM INT.</t>
  </si>
  <si>
    <t>JOINT TORIQUE PERBUNAN M16/PG9 13X1,5MM</t>
  </si>
  <si>
    <t>JOINT TORIQUE  PERBUNAN O 11   16MM INT.</t>
  </si>
  <si>
    <t>JOINT TORIQUE  PERBUNAN O 13,5   18MM INT.</t>
  </si>
  <si>
    <t>JOINT TORIQUE  PERBUNAN O 16   20MM INT.</t>
  </si>
  <si>
    <t>JOINT TORIQUE  PERBUNAN O 21   26MM INT.</t>
  </si>
  <si>
    <t>JOINT TORIQUE  PERBUNAN O 29   34MM INT.</t>
  </si>
  <si>
    <t>JOINT TORIQUE  PERBUNAN O 36   44MM INT.</t>
  </si>
  <si>
    <t>JOINT TORIQUE  PERBUNAN O 42   50MM INT.</t>
  </si>
  <si>
    <t>JOINT TORIQUE PERBUNAN OM32 28MM INT.</t>
  </si>
  <si>
    <t>JOINT TORIQUE PERBUNAN OM16 13MM INT.</t>
  </si>
  <si>
    <t>JOINT TORIQUE PERBUNAN OM20 17MM INT.</t>
  </si>
  <si>
    <t>JOINT TORIQUE PERBUNAN OM25 22MM INT.</t>
  </si>
  <si>
    <t>JOINT TORIQUE PERBUNAN OM40 36MM INT.</t>
  </si>
  <si>
    <t>JOINT TORIQUE PERBUNAN OM50 46MM INT.</t>
  </si>
  <si>
    <t>JOINT TORIQUE PERBUNAN OM63 57MM INT.</t>
  </si>
  <si>
    <t>JOINT TORIQUE PERBUNAN OM20 17X1,5</t>
  </si>
  <si>
    <t>TETINE NEOPRENE  SNR 9/ 7</t>
  </si>
  <si>
    <t>TETINE NEOPRENE  SNR 11/ 7</t>
  </si>
  <si>
    <t>TETINE NEOPRENE  SNR 11/ 9</t>
  </si>
  <si>
    <t>TETINE NEOPRENE  SNR 13/ 9</t>
  </si>
  <si>
    <t>TETINE NEOPRENE  SNR 13/11</t>
  </si>
  <si>
    <t>TETINE NEOPRENE  SNR 13/13</t>
  </si>
  <si>
    <t>TETINE NEOPRENE  SNR 16/13</t>
  </si>
  <si>
    <t>TETINE NEOPRENE  SNR 16/15</t>
  </si>
  <si>
    <t>TETINE NEOPRENE  SNR 21/15</t>
  </si>
  <si>
    <t>TETINE NEOPRENE  SNR 21/17</t>
  </si>
  <si>
    <t>TETINE NEOPRENE  SNR 21/20</t>
  </si>
  <si>
    <t>TETINE NEOPRENE  SNR 29/20</t>
  </si>
  <si>
    <t>TETINE NEOPRENE  SNR 29/23</t>
  </si>
  <si>
    <t>TETINE NEOPRENE  SNR 29/25</t>
  </si>
  <si>
    <t>TETINE NEOPRENE  SNR 36/26</t>
  </si>
  <si>
    <t>TETINE NEOPRENE  SNR 36/30</t>
  </si>
  <si>
    <t>TETINE NEOPRENE  SNR 36/33</t>
  </si>
  <si>
    <t>RONDELLE METALLIQUE DE COMPRESSION DE JOINT U-11</t>
  </si>
  <si>
    <t>RONDELLE METALLIQUE DE COMPRESSION DE JOINT U-21</t>
  </si>
  <si>
    <t>RONDELLE METALLIQUE DE COMPRESSION DE JOINT U-29</t>
  </si>
  <si>
    <t>RONDELLE METALLIQUE DE COMPRESSION DE JOINT U-36</t>
  </si>
  <si>
    <t>JOINT TORIQUE  VITON O 7   10MM INT.</t>
  </si>
  <si>
    <t>JOINT TORIQUE  VITON O 9   13MM INT.</t>
  </si>
  <si>
    <t>JOINT TORIQUE  VITON O 11   16MM INT.</t>
  </si>
  <si>
    <t>JOINT TORIQUE  VITON O 13,5   18MM INT.</t>
  </si>
  <si>
    <t>JOINT TORIQUE  VITON O 16   20MM INT.</t>
  </si>
  <si>
    <t>CONTRE-ECROU POLYSTYROL RAL 7035 GMK 7</t>
  </si>
  <si>
    <t>CONTRE-ECROU POLYSTYROL RAL 7035 GMK 9</t>
  </si>
  <si>
    <t>CONTRE-ECROU POLYSTYROL RAL 7035 GMK 11</t>
  </si>
  <si>
    <t>CONTRE-ECROU POLYSTYROL RAL 7035 GMK 13,5</t>
  </si>
  <si>
    <t>CONTRE-ECROU POLYSTYROL RAL 7035 GMK 16</t>
  </si>
  <si>
    <t>CONTRE-ECROU POLYSTYROL RAL 7035 GMK 21</t>
  </si>
  <si>
    <t>CONTRE-ECROU POLYSTYROL RAL 7035 GMK 29</t>
  </si>
  <si>
    <t>CONTRE-ECROU POLYSTYROL RAL 7035 GMK 36</t>
  </si>
  <si>
    <t>CONTRE-ECROU POLYSTYROL RAL 7035 GMK 42</t>
  </si>
  <si>
    <t>CONTRE-ECROU POLYSTYROL RAL 7035 GMK 48</t>
  </si>
  <si>
    <t>BOUCHON PLASTIQUE  BLK 7</t>
  </si>
  <si>
    <t>BOUCHON PLASTIQUE  BLK 9</t>
  </si>
  <si>
    <t>BOUCHON PLASTIQUE  BLK 11</t>
  </si>
  <si>
    <t>BOUCHON PLASTIQUE  BLK 13,5</t>
  </si>
  <si>
    <t>BOUCHON PLASTIQUE  BLK 16</t>
  </si>
  <si>
    <t>BOUCHON PLASTIQUE  BLK 21</t>
  </si>
  <si>
    <t>BOUCHON PLASTIQUE  BLK 29</t>
  </si>
  <si>
    <t>BOUCHON PLASTIQUE  BLK 36</t>
  </si>
  <si>
    <t>BOUCHON PLASTIQUE  BLK 42</t>
  </si>
  <si>
    <t>BOUCHON PLASTIQUE  BLK 48</t>
  </si>
  <si>
    <t>BOUCHON POLYAMIDE ARME FIBRE DE VERRE BLK-GL 7</t>
  </si>
  <si>
    <t>BOUCHON POLYAMIDE ARME FIBRE DE VERRE BLK-GL 9</t>
  </si>
  <si>
    <t>BOUCHON POLYAMIDE ARME FIBRE DE VERRE BLK-GL11</t>
  </si>
  <si>
    <t>BOUCHON POLYAMIDE ARME FIBRE DE VERRE BLK-GL13,5</t>
  </si>
  <si>
    <t>BOUCHON POLYAMIDE ARME FIBRE DE VERRE BLK-GL16</t>
  </si>
  <si>
    <t>BOUCHON POLYAMIDE ARME FIBRE DE VERRE BLK-GL21</t>
  </si>
  <si>
    <t>BOUCHON POLYAMIDE ARME FIBRE DE VERRE BLK-GL29</t>
  </si>
  <si>
    <t>BOUCHON POLYAMIDE ARME FIBRE DE VERRE BLK-GL36</t>
  </si>
  <si>
    <t>BOUCHON POLYAMIDE ARME FIBRE DE VERRE BLK-GL42</t>
  </si>
  <si>
    <t>AMPLI. PG POLYAMIDE ARME FIBRE VERRE EKU 7 / 9</t>
  </si>
  <si>
    <t>AMPLI. PG POLYAMIDE ARME FIBRE VERRE EKU 9 /11</t>
  </si>
  <si>
    <t>AMPLI. PG POLYAMIDE ARME FIBRE VERRE EKU 11 /13,5</t>
  </si>
  <si>
    <t>AMPLI. PG POLYAMIDE ARME FIBRE VERRE EKU 13,5/16</t>
  </si>
  <si>
    <t>AMPLI. PG POLYAMIDE ARME FIBRE VERRE EKU 16 /21</t>
  </si>
  <si>
    <t>AMPLI. PG POLYAMIDE ARME FIBRE VERRE EKU 21 /29</t>
  </si>
  <si>
    <t>AMPLI. PG POLYAMIDE ARME FIBRE VERRE EKU 29 /36</t>
  </si>
  <si>
    <t>AMPLI. PG POLYAMIDE ARME FIBRE VERRE EKU 36 /42</t>
  </si>
  <si>
    <t>AMPLI. PG POLYAMIDE ARME FIBRE VERRE EKU 42 /48</t>
  </si>
  <si>
    <t>REDUCTEUR POLY. HEXAG.  PG    KU 11 / 7</t>
  </si>
  <si>
    <t>REDUCTEUR POLY. HEXAG.  PG    KU 13,5/ 7</t>
  </si>
  <si>
    <t>REDUCTEUR POLY. HEXAG.  PG    KU 16 / 9</t>
  </si>
  <si>
    <t>REDUCTEUR POLY. HEXAG.  PG    KU 21 /11</t>
  </si>
  <si>
    <t>REDUCTEUR POLY. HEXAG.  PG    KU 21 /13,5</t>
  </si>
  <si>
    <t>REDUCTEUR POLY. HEXAG.  PG    KU 29 /13,5</t>
  </si>
  <si>
    <t>REDUCTEUR POLY. HEXAG.  PG    KU 29 /16</t>
  </si>
  <si>
    <t>REDUCTEUR POLY. HEXAG.  PG    KU 36 /16</t>
  </si>
  <si>
    <t>REDUCTEUR POLY. HEXAG.  PG    KU 36 /21</t>
  </si>
  <si>
    <t>REDUCTEUR POLY. HEXAG.  PG    KU 42 /21</t>
  </si>
  <si>
    <t>REDUCTEUR POLY. HEXAG.  PG    KU 42 /29</t>
  </si>
  <si>
    <t>REDUCTEUR POLY. HEXAG.  PG    KU 48 /29</t>
  </si>
  <si>
    <t>REDUCTEUR POLY. HEXAG.  PG    KU 48 /36</t>
  </si>
  <si>
    <t>REDUCTEUR POLYAMIDE  KUS 9 / 7</t>
  </si>
  <si>
    <t>REDUCTEUR POLYAMIDE  KUS 11 / 9</t>
  </si>
  <si>
    <t>REDUCTEUR POLYAMIDE  KUS 13,5/11</t>
  </si>
  <si>
    <t>REDUCTEUR POLYAMIDE  KUS 16 /13,5</t>
  </si>
  <si>
    <t>REDUCTEUR POLY. HEXAG.  PG    KU 36 /29</t>
  </si>
  <si>
    <t>REDUCTEUR POLY. HEXAG.  PG    KU 42 /36</t>
  </si>
  <si>
    <t>REDUCTEUR POLY. CANNELE PG    KUK 13,5/ 9</t>
  </si>
  <si>
    <t>REDUCTEUR POLY. CANNELE PG    KUK 16 / 9</t>
  </si>
  <si>
    <t>REDUCTEUR POLY. CANNELE PG    KUK 16 /11</t>
  </si>
  <si>
    <t>REDUCTEUR POLY. CANNELE PG    KUK 21 /13,5</t>
  </si>
  <si>
    <t>REDUCTEUR POLY. CANNELE PG    KUK 21 /16</t>
  </si>
  <si>
    <t>REDUCTEUR POLY. CANNELE PG    KUK 29 /21</t>
  </si>
  <si>
    <t>REDUCTEUR POLY. CANNELE PG    KUK 36 /29</t>
  </si>
  <si>
    <t>CONTRE-ECROU LAITON NICKELE   SM 7</t>
  </si>
  <si>
    <t>CONTRE-ECROU LAITON NICKELE   SM 9</t>
  </si>
  <si>
    <t>CONTRE-ECROU LAITON NICKELE   SM 11</t>
  </si>
  <si>
    <t>CONTRE-ECROU LAITON NICKELE   SM 13,5</t>
  </si>
  <si>
    <t>CONTRE-ECROU LAITON NICKELE   SM 16</t>
  </si>
  <si>
    <t>CONTRE-ECROU LAITON NICKELE   SM 21</t>
  </si>
  <si>
    <t>CONTRE-ECROU LAITON NICKELE   SM 29</t>
  </si>
  <si>
    <t>CONTRE-ECROU LAITON NICKELE   SM 36</t>
  </si>
  <si>
    <t>CONTRE-ECROU LAITON NICKELE   SM 42</t>
  </si>
  <si>
    <t>CONTRE-ECROU LAITON NICKELE   SM 48</t>
  </si>
  <si>
    <t>BOUCHON LAITON NICKELE  BL 7</t>
  </si>
  <si>
    <t>BOUCHON LAITON NICKELE  BL 9</t>
  </si>
  <si>
    <t>BOUCHON LAITON NICKELE  BL 11</t>
  </si>
  <si>
    <t>BOUCHON LAITON NICKELE  BL 13,5</t>
  </si>
  <si>
    <t>BOUCHON LAITON NICKELE  BL 16</t>
  </si>
  <si>
    <t>BOUCHON LAITON NICKELE  BL 21</t>
  </si>
  <si>
    <t>BOUCHON LAITON NICKELE  BL 29</t>
  </si>
  <si>
    <t>BOUCHON LAITON NICKELE  BL 36</t>
  </si>
  <si>
    <t>BOUCHON LAITON NICKELE  BL 42</t>
  </si>
  <si>
    <t>BOUCHON LAITON NICKELE  BL 48</t>
  </si>
  <si>
    <t>AMPLIFICATEUR LAITON NICKELE  ME 7/9</t>
  </si>
  <si>
    <t>AMPLIFICATEUR LAITON NICKELE  ME 9/11</t>
  </si>
  <si>
    <t>AMPLIFICATEUR LAITON NICKELE  ME 9/13,5</t>
  </si>
  <si>
    <t>AMPLIFICATEUR LAITON NICKELE  ME 11/13,5</t>
  </si>
  <si>
    <t>AMPLIFICATEUR LAITON NICKELE  ME 11/16</t>
  </si>
  <si>
    <t>AMPLIFICATEUR LAITON NICKELE  ME 13.5/16</t>
  </si>
  <si>
    <t>AMPLIFICATEUR LAITON NICKELE  ME 13.5/21</t>
  </si>
  <si>
    <t>AMPLIFICATEUR LAITON NICKELE  ME 16/21</t>
  </si>
  <si>
    <t>AMPLIFICATEUR LAITON NICKELE  ME 16/29</t>
  </si>
  <si>
    <t>AMPLIFICATEUR LAITON NICKELE  ME 21/29</t>
  </si>
  <si>
    <t>AMPLIFICATEUR LAITON NICKELE  ME 29/36</t>
  </si>
  <si>
    <t>AMPLIFICATEUR LAITON NICKELE  ME 36/42</t>
  </si>
  <si>
    <t>AMPLIFICATEUR LAITON NICKELE  ME 42/48</t>
  </si>
  <si>
    <t>REDUCTEUR LAITON NICKELE  MR 9 / 7</t>
  </si>
  <si>
    <t>REDUCTEUR LAITON NICKELE  MR 11 / 7</t>
  </si>
  <si>
    <t>REDUCTEUR LAITON NICKELE  MR 11 / 9</t>
  </si>
  <si>
    <t>REDUCTEUR LAITON NICKELE  MR 13,5/ 7</t>
  </si>
  <si>
    <t>REDUCTEUR LAITON NICKELE  MR 13,5/ 9</t>
  </si>
  <si>
    <t>REDUCTEUR LAITON NICKELE  MR 13,5/11</t>
  </si>
  <si>
    <t>REDUCTEUR LAITON NICKELE  MR 16 / 7</t>
  </si>
  <si>
    <t>REDUCTEUR LAITON NICKELE  MR 16 / 9</t>
  </si>
  <si>
    <t>REDUCTEUR LAITON NICKELE  MR 16 /11</t>
  </si>
  <si>
    <t>REDUCTEUR LAITON NICKELE  MR 16 /13,5</t>
  </si>
  <si>
    <t>REDUCTEUR LAITON NICKELE  MR 21 /11</t>
  </si>
  <si>
    <t>REDUCTEUR LAITON NICKELE  MR 21 /13,5</t>
  </si>
  <si>
    <t>REDUCTEUR LAITON NICKELE  MR 21 /16</t>
  </si>
  <si>
    <t>REDUCTEUR LAITON NICKELE  MR 29 /13,5</t>
  </si>
  <si>
    <t>REDUCTEUR LAITON NICKELE  MR 29 /16</t>
  </si>
  <si>
    <t>REDUCTEUR LAITON NICKELE  MR 29 /21</t>
  </si>
  <si>
    <t>REDUCTEUR LAITON NICKELE  MR 36 /16</t>
  </si>
  <si>
    <t>REDUCTEUR LAITON NICKELE  MR 36 /21</t>
  </si>
  <si>
    <t>REDUCTEUR LAITON NICKELE  MR 36 /29</t>
  </si>
  <si>
    <t>REDUCTEUR LAITON NICKELE  MR 42 /29</t>
  </si>
  <si>
    <t>REDUCTEUR LAITON NICKELE  MR 42 /36</t>
  </si>
  <si>
    <t>REDUCTEUR LAITON NICKELE  MR 48 /36</t>
  </si>
  <si>
    <t>REDUCTEUR LAITON NICKELE  MR 48 /42</t>
  </si>
  <si>
    <t>CONTRE-ECROU CRANTE A CONTINUITE SM-PE7</t>
  </si>
  <si>
    <t>CONTRE-ECROU CRANTE A CONTINUITE SM-PE9</t>
  </si>
  <si>
    <t>CONTRE-ECROU CRANTE A CONTINUITE SM-PE11</t>
  </si>
  <si>
    <t>CONTRE-ECROU CRANTE A CONTINUITE SM-PE13,5</t>
  </si>
  <si>
    <t>CONTRE-ECROU CRANTE A CONTINUITE SM-PE16</t>
  </si>
  <si>
    <t>CONTRE-ECROU CRANTE A CONTINUITE SM-PE21</t>
  </si>
  <si>
    <t>CONTRE-ECROU CRANTE A CONTINUITE SM-PE29</t>
  </si>
  <si>
    <t>CONTRE-ECROU CRANTE A CONTINUITE SM-PE36</t>
  </si>
  <si>
    <t>ADAPT.MET.MALE / PG FEM.MA-M25X1,5/PG9 + JOINT O</t>
  </si>
  <si>
    <t>ADAPT.METRIQUE MALE / PG FEMELLE MA-M63X1,5/PG36</t>
  </si>
  <si>
    <t>ADAPT.METRIQUE MALE / PG FEMELLE MA-M16X1,5/PG7</t>
  </si>
  <si>
    <t>ADAPT.METRIQUE MALE / PG FEMELLE MA-M20X1,5/PG9</t>
  </si>
  <si>
    <t>ADAPT.METRIQUE MALE / PG FEMELLE MA-M25X1,5/PG11</t>
  </si>
  <si>
    <t>ADAPT.METRIQUE MALE / PG FEMELLE MA-M25X1,5/PG13,5</t>
  </si>
  <si>
    <t>ADAPT.METRIQUE MALE / PG FEMELLE MA-M25X1,5/PG16</t>
  </si>
  <si>
    <t>ADAPT.METRIQUE MALE / PG FEMELLE MA-M32X1,5/PG16</t>
  </si>
  <si>
    <t>ADAPT.METRIQUE MALE / PG FEMELLE MA-M32X1,5/PG21</t>
  </si>
  <si>
    <t>ADAPT.METRIQUE MALE / PG FEMELLE MA-M40X1,5/PG21</t>
  </si>
  <si>
    <t>ADAPT.METRIQUE MALE / PG FEMELLE MA-M50X1,5/PG29</t>
  </si>
  <si>
    <t>ADAPT.PG MALE / METRIQUE FEMELLE MA-PG29/M32X1,5</t>
  </si>
  <si>
    <t>ADAPT.PG MALE / METRIQUE FEMELLE MA-PG29/M40X1,5</t>
  </si>
  <si>
    <t>ADAPT.PG MALE / METRIQUE FEMELLE MA-PG36/M40X1,5</t>
  </si>
  <si>
    <t>ADAPT.METRIQUE MALE / PG FEMELLE ZS-M20X1,5/PG11</t>
  </si>
  <si>
    <t>ADAPT.METRIQUE MALE / PG FEMELLE ZS-M20X1,5/PG13,5</t>
  </si>
  <si>
    <t>ADAPT.METRIQUE MALE / PG FEMELLE ZS-M20X1,5/PG16</t>
  </si>
  <si>
    <t>ADAPT.METRIQUE MALE / PG FEMELLE ZS-M20X1,5/PG21</t>
  </si>
  <si>
    <t>ADAPT.METRIQUE MALE / PG FEMELLE ZS-M25X1,5/PG21</t>
  </si>
  <si>
    <t>ADAPT.METRIQUE MALE / PG FEMELLE ZS-M32X1,5/PG29</t>
  </si>
  <si>
    <t>ADAPT.METRIQUE MALE / PG FEMELLE ZS-M40X1,5/PG36</t>
  </si>
  <si>
    <t>ADAPT.METRIQUE MALE / PG FEMELLE ZS-M50X1,5/PG42</t>
  </si>
  <si>
    <t>ADAPT.METRIQUE MALE / PG FEMELLE ZS-M63X1,5/PG48</t>
  </si>
  <si>
    <t>ADAPTATEUR PLASTIQUE A-PG/M42/63X1,5 GRIS FORME A</t>
  </si>
  <si>
    <t>ADAPTATEUR PLASTIQUE A-PG/M48/50X1,5 GRIS FORME B</t>
  </si>
  <si>
    <t>ADAPTATEUR PLASTIQUE A-PG/M48/63X1,5 GRIS FORME A</t>
  </si>
  <si>
    <t>ADAPTATEUR PLASTIQUE A-PG/M 9/20X1,5 GRIS</t>
  </si>
  <si>
    <t>ADAPTATEUR PLASTIQUE A-PG/M 13,5/20X1,5 GRIS</t>
  </si>
  <si>
    <t>ADAPTATEUR PLASTIQUE A-PG/M 16/20X1,5 GRIS</t>
  </si>
  <si>
    <t>ADAPTATEUR PLASTIQUE A-PG/M 21/25X1,5 GRIS</t>
  </si>
  <si>
    <t>PASSE CABLE NEOPRENE NOIR LA3 (INT.3/EXT.10)</t>
  </si>
  <si>
    <t>PASSE CABLE NEOPRENE NOIR LA4 (INT.4/EXT.11)</t>
  </si>
  <si>
    <t>PASSE CABLE NEOPRENE NOIR LA5 (INT.5/EXT.11)</t>
  </si>
  <si>
    <t>PASSE CABLE NEOPRENE NOIR LA6 (INT.6/EXT.14)</t>
  </si>
  <si>
    <t>PASSE CABLE NEOPRENE NOIR LA7 (INT.7/EXT.16)</t>
  </si>
  <si>
    <t>PASSE CABLE NEOPRENE NOIR LA8 (INT.8/EXT.15)</t>
  </si>
  <si>
    <t>PASSE CABLE NEOPRENE NOIR LA11 (INT.11/EXT.19)</t>
  </si>
  <si>
    <t>PASSE CABLE NEOPRENE NOIR LA12 (INT.12/EXT.25)</t>
  </si>
  <si>
    <t>ME-M16/20 EXE  AMPLI LAIT.NICK.M16 M / M20 F</t>
  </si>
  <si>
    <t>ME-M20/25 EXE  AMPLI LAIT.NICK.M20 M / M25 F</t>
  </si>
  <si>
    <t>ME-M25/32 EXE  AMPLI LAIT.NICK.M25 M / M32 F</t>
  </si>
  <si>
    <t>ME-M32/40 EXE  AMPLI LAIT.NICK.M32 M / M40 F</t>
  </si>
  <si>
    <t>ME-M40/50 EXE  AMPLI LAIT.NICK.M40 M / M50 F</t>
  </si>
  <si>
    <t>ME-M50/63 EXE  AMPLI LAIT.NICK.M50 M / M63 F</t>
  </si>
  <si>
    <t>TETE DE P.E. 6 PANS LAITON NICKELE POUR P.E.D29</t>
  </si>
  <si>
    <t>BL-M12 ATEX   BOUCHON LAITON NICKELE EXE</t>
  </si>
  <si>
    <t>BL-M16 ATEX   BOUCHON LAITON NICKELE EXE</t>
  </si>
  <si>
    <t>BL-M20 ATEX   BOUCHON LAITON NICKELE EXE</t>
  </si>
  <si>
    <t>BL-M25 ATEX   BOUCHON LAITON NICKELE EXE</t>
  </si>
  <si>
    <t>BL-M32 ATEX   BOUCHON LAITON NICKELE EXE</t>
  </si>
  <si>
    <t>MR-M32/25 EXE  REDUCTEUR LAIT.NICK.M32 M / M25 F</t>
  </si>
  <si>
    <t>MR-M40/32 EXE  REDUCTEUR LAIT.NICK.M40 M / M32 F</t>
  </si>
  <si>
    <t>MR-M50/40 EXE  REDUCTEUR LAIT.NICK.M50 M / M40 F</t>
  </si>
  <si>
    <t>MR-M63/50 EXE  REDUCTEUR LAIT.NICK.M63 M / M50 F</t>
  </si>
  <si>
    <t>BOUCHON LAITON NICKELE BL11 AVEC JOINT TORIQUE</t>
  </si>
  <si>
    <t>BOUCHON LAITON NICKELE BL13,5 AVEC JOINT TORIQUE</t>
  </si>
  <si>
    <t>BOUCHON LAITON NICKELE BL16 AVEC JOINT TORIQUE</t>
  </si>
  <si>
    <t>BOUCHON LAITON NICKELE BL-M20X1,5 HEXAGONAL 6 PANS</t>
  </si>
  <si>
    <t>BOUCHON LAITON NICKELE 6 PANS BL-M12X1,5</t>
  </si>
  <si>
    <t>BOUCHON LAITON NICKELE BL-M12X1,5</t>
  </si>
  <si>
    <t>BOUCHON LAITON NICKELE BL-M16X1,5</t>
  </si>
  <si>
    <t>BOUCHON LAITON NICKELE BL-M20X1,5</t>
  </si>
  <si>
    <t>BOUCHON LAITON NICKELE BL-M25X1,5</t>
  </si>
  <si>
    <t>BOUCHON LAITON NICKELE BL-M32X1,5</t>
  </si>
  <si>
    <t>BOUCHON LAITON NICKELE BL-M50X1,5</t>
  </si>
  <si>
    <t>BOUCHON LAITON NICKELE BL-M63X1,5</t>
  </si>
  <si>
    <t>JOINT REDUCTEUR NEOPRENE POUR ST-M RM25</t>
  </si>
  <si>
    <t>JOINT REDUCTEUR NEOPRENE POUR ST-M RM32</t>
  </si>
  <si>
    <t>JOINT REDUCTEUR NEOPRENE POUR ST-M RM40</t>
  </si>
  <si>
    <t>JOINT NEOPRENE POUR ST-M25</t>
  </si>
  <si>
    <t>EXTENSION CEM SKINTOP BRUSH ADD ON M16</t>
  </si>
  <si>
    <t>EXTENSION CEM SKINTOP BRUSH ADD ON M20</t>
  </si>
  <si>
    <t>EXTENSION CEM SKINTOP BRUSH ADD ON M25</t>
  </si>
  <si>
    <t>EXTENSION CEM SKINTOP BRUSH ADD ON M32</t>
  </si>
  <si>
    <t>EXTENSION CEM SKINTOP BRUSH ADD ON M63</t>
  </si>
  <si>
    <t>BOUCHON LAIT.NICK.METRIQUE + JOINT TOR. BL-M16X1,5</t>
  </si>
  <si>
    <t>BOUCHON LAIT.NICK.METRIQUE + JOINT TOR. BL-M25X1,5</t>
  </si>
  <si>
    <t>BOUCHON LAIT.NICK.METRIQUE + JOINT TOR. BL-M32X1,5</t>
  </si>
  <si>
    <t>BOUCHON LAIT.NICK.METRIQUE + JOINT TOR. BL-M20X1,5</t>
  </si>
  <si>
    <t>SKINTOP CUBE FRAME 16</t>
  </si>
  <si>
    <t>SKINTOP CUBE FRAME 24</t>
  </si>
  <si>
    <t>BOUCHON LAIT.NICK.METRIQUE + JOINT TOR. BL-M12X1,5</t>
  </si>
  <si>
    <t>BOUCHON LAIT.NICK.METRIQUE + JOINT TOR. BL-M40X1,5</t>
  </si>
  <si>
    <t>BOUCHON LAIT.NICK.METRIQUE + JOINT TOR. BL-M63X1,5</t>
  </si>
  <si>
    <t>BOUCHON PLAST.METRIQUE + JOINT TOR. BLK-M12X1,5</t>
  </si>
  <si>
    <t>BOUCHON PLAST.MET/FIB.VERRE BLK-GL-M12X1,5+JOINT O</t>
  </si>
  <si>
    <t>SKINDICHT BLK-GL M 20X1,5  + O RING SGY</t>
  </si>
  <si>
    <t>BOUCHON PLAST.METRIQUE BLK-M12X1,5</t>
  </si>
  <si>
    <t>BOUCHON PLAST.METRIQUE BLK-M16X1,5</t>
  </si>
  <si>
    <t>BOUCHON PLAST.METRIQUE BLK-M20X1,5</t>
  </si>
  <si>
    <t>BOUCHON PLAST.METRIQUE BLK-M25X1,5</t>
  </si>
  <si>
    <t>BOUCHON PLAST.METRIQUE BLK-M32X1,5</t>
  </si>
  <si>
    <t>BOUCHON PLAST.METRIQUE BLK-M40X1,5</t>
  </si>
  <si>
    <t>BOUCHON PLAST.METRIQUE BLK-M50X1,5</t>
  </si>
  <si>
    <t>BOUCHON PLAST.METRIQUE BLK-M63X1,5</t>
  </si>
  <si>
    <t>BOUCHON PLAST.METRIQUE/FIBRE VERRE BLK-GL-M12X1,5</t>
  </si>
  <si>
    <t>BOUCHON PLAST.METRIQUE/FIBRE VERRE BLK-GL-M16X1,5</t>
  </si>
  <si>
    <t>BOUCHON PLAST.METRIQUE/FIBRE VERRE BLK-GL-M20X1,5</t>
  </si>
  <si>
    <t>BOUCHON PLAST.METRIQUE/FIBRE VERRE BLK-GL-M25X1,5</t>
  </si>
  <si>
    <t>BOUCHON PLAST.METRIQUE/FIBRE VERRE BLK-GL-M32X1,5</t>
  </si>
  <si>
    <t>BOUCHON PLAST.METRIQUE/FIBRE VERRE BLK-GL-M40X1,5</t>
  </si>
  <si>
    <t>BOUCHON PLAST.METRIQUE/FIBRE VERRE BLK-GL-M50X1,5</t>
  </si>
  <si>
    <t>BOUCHON PLAST.METRIQUE/FIBRE VERRE BLK-GL-M63X1,5</t>
  </si>
  <si>
    <t>BOUCHON PLAST.METRIQUE / DEFONCABLE WN-M16X1,5</t>
  </si>
  <si>
    <t>BOUCHON PLAST.METRIQUE / DEFONCABLE WN-M20X1,5</t>
  </si>
  <si>
    <t>REDUCT.LAITON NICKELE   MR-M40/25X1,5 + JOINT O</t>
  </si>
  <si>
    <t>REDUCTEUR LAITON NICKELE   MR-M40/25X1,5</t>
  </si>
  <si>
    <t>REDUCTEUR LAITON NICKELE   MR-M16/12X1,5</t>
  </si>
  <si>
    <t>REDUCTEUR LAITON NICKELE   MR-M20/12X1,5</t>
  </si>
  <si>
    <t>REDUCTEUR LAITON NICKELE   MR-M20/16X1,5</t>
  </si>
  <si>
    <t>REDUCTEUR LAITON NICKELE   MR-M25/16X1,5</t>
  </si>
  <si>
    <t>REDUCTEUR LAITON NICKELE   MR-M25/20X1,5</t>
  </si>
  <si>
    <t>REDUCTEUR LAITON NICKELE   MR-M32/20X1,5</t>
  </si>
  <si>
    <t>REDUCTEUR LAITON NICKELE   MR-M32/25X1,5</t>
  </si>
  <si>
    <t>REDUCT.LAITON NICKELE   MR-M32/25X1,5 + JOINT O</t>
  </si>
  <si>
    <t>REDUCTEUR LAITON NICKELE   MR-M40/32X1,5</t>
  </si>
  <si>
    <t>REDUCTEUR LAITON NICKELE   MR-M50/32X1,5</t>
  </si>
  <si>
    <t>REDUCTEUR LAITON NICKELE   MR-M50/40X1,5</t>
  </si>
  <si>
    <t>REDUCTEUR LAITON NICKELE   MR-M63/40X1,5</t>
  </si>
  <si>
    <t>REDUCTEUR LAITON NICKELE   MR-M63/50X1,5</t>
  </si>
  <si>
    <t>AMPLIFICATEUR LAIT.NICK.  ME-M12/16X1,5</t>
  </si>
  <si>
    <t>AMPLIFICATEUR LAIT.NICK.  ME-M16/20X1,5</t>
  </si>
  <si>
    <t>AMPLIFICATEUR LAIT.NICK.  ME-M20/25X1,5</t>
  </si>
  <si>
    <t>AMPLIFICATEUR LAIT.NICK.  ME-M25/32X1,5</t>
  </si>
  <si>
    <t>AMPLIFICATEUR LAIT.NICK.  ME-M32/40X1,5</t>
  </si>
  <si>
    <t>AMPLIFICATEUR LAIT.NICK.  ME-M40/50X1,5</t>
  </si>
  <si>
    <t>AMPLIFICATEUR LAIT.NICK.  ME-M50/63X1,5</t>
  </si>
  <si>
    <t>REDUCTEUR LAITON NICKELE   MR-M72X2 63X1,5</t>
  </si>
  <si>
    <t>AMPLIFICATEUR HEXAGONAL LAITON.NICK. ME-M63/75X1,5</t>
  </si>
  <si>
    <t>REDUCTEUR LAITON NICKELE 6KT MR-M75X1,5/63X1,5 6KT</t>
  </si>
  <si>
    <t>REDUCT.LAIT.NICKEL.MR-M80X2 63X1,5 HEXAG+1JOINT OR</t>
  </si>
  <si>
    <t>ADAPT.MALE / FEM.  MA-M16X1,5//1/2 NPT</t>
  </si>
  <si>
    <t>ADAPT.MALE / FEM.  MA-M20X1,5//1/2 NPT</t>
  </si>
  <si>
    <t>ADAPT.MALE / FEM.  MA-M25X1,5//3/4 NPT</t>
  </si>
  <si>
    <t>ADAPT.MALE / FEM.  MA-M32X1,5//1/2 NPT</t>
  </si>
  <si>
    <t>ADAPT.MALE / FEM.  MA-NPT1/2           //M25X1,5</t>
  </si>
  <si>
    <t>ADAPT.MALE / FEM.  MA-M25X1,5//1/2 NPT</t>
  </si>
  <si>
    <t>REDUCTEUR POLYAMIDE  KU-M16X1,5/12X1,5</t>
  </si>
  <si>
    <t>REDUCTEUR POLYAMIDE  KU-M20/12X1,5</t>
  </si>
  <si>
    <t>REDUCTEUR POLYAMIDE  KU-M20/16X1,5</t>
  </si>
  <si>
    <t>REDUCTEUR POLYAMIDE  KU-M25/12X1,5</t>
  </si>
  <si>
    <t>REDUCTEUR POLYAMIDE  KU-M25/16X1,5</t>
  </si>
  <si>
    <t>REDUCTEUR POLYAMIDE  KU-M25/20X1,5</t>
  </si>
  <si>
    <t>REDUCTEUR POLYAMIDE  KU-M32/12X1,5</t>
  </si>
  <si>
    <t>REDUCTEUR POLYAMIDE  KU-M32/16X1,5</t>
  </si>
  <si>
    <t>REDUCTEUR POLYAMIDE  KU-M32/20X1,5</t>
  </si>
  <si>
    <t>REDUCTEUR POLYAMIDE  KU-M32/25X1,5</t>
  </si>
  <si>
    <t>REDUCTEUR POLYAMIDE  KU-M40/16X1,5</t>
  </si>
  <si>
    <t>REDUCTEUR POLYAMIDE  KU-M40/20X1,5</t>
  </si>
  <si>
    <t>REDUCTEUR POLYAMIDE  KU-M40/25X1,5</t>
  </si>
  <si>
    <t>REDUCTEUR POLYAMIDE  KU-M40/32X1,5</t>
  </si>
  <si>
    <t>REDUCTEUR POLYAMIDE  KU-M50/20X1,5</t>
  </si>
  <si>
    <t>REDUCTEUR POLYAMIDE  KU-M50/25X1,5</t>
  </si>
  <si>
    <t>REDUCTEUR POLYAMIDE  KU-M50/32X1,5</t>
  </si>
  <si>
    <t>REDUCTEUR POLYAMIDE  KU-M50/40X1,5</t>
  </si>
  <si>
    <t>REDUCTEUR POLYAMIDE  KU-M63/25X1,5</t>
  </si>
  <si>
    <t>REDUCTEUR POLYAMIDE  KU-M63/32X1,5</t>
  </si>
  <si>
    <t>REDUCTEUR POLYAMIDE  KU-M63/40X1,5</t>
  </si>
  <si>
    <t>REDUCTEUR POLYAMIDE  KU-M63/50X1,5</t>
  </si>
  <si>
    <t>BOUCHON D OBTURATION BLK-GL-M12X1,5 NOIR POLYAMIDE</t>
  </si>
  <si>
    <t>BOUCHON D OBTURATION BLK-GL-M16X1,5 NOIR POLYAMIDE</t>
  </si>
  <si>
    <t>BOUCHON D OBTURATION BLK-GL-M20X1,5 NOIR POLYAMIDE</t>
  </si>
  <si>
    <t>BOUCHON D OBTURATION BLK-GL-M25X1,5 NOIR POLYAMIDE</t>
  </si>
  <si>
    <t>BOUCHON D OBTURATION BLK-GL-M32X1,5 NOIR POLYAMIDE</t>
  </si>
  <si>
    <t>BOUCHON D OBTURATION BLK-GL-M40X1,5 NOIR POLYAMIDE</t>
  </si>
  <si>
    <t>BOUCHON D OBTURATION BLK-GL-M50X1,5 NOIR POLYAMIDE</t>
  </si>
  <si>
    <t>BOUCHON D OBTURATION BLK-GL-M63X1,5 NOIR POLYAMIDE</t>
  </si>
  <si>
    <t>ADAPT.PG MALE / METRIQUE FEMELLE MA-PG7/M12X1,5</t>
  </si>
  <si>
    <t>ADAPT.PG MALE / METRIQUE FEMELLE MA-PG9/M16X1,5</t>
  </si>
  <si>
    <t>ADAPT.METRIQUE MALE / PG FEM.ZS-M-XL40X1,5/PG36</t>
  </si>
  <si>
    <t>P.E. LAIT.NICK ETANCHE 10 BAR SHV-V9/9/6 (4,8-5,8)</t>
  </si>
  <si>
    <t>ADAPT.METRIQUE MALE / PG FEMELLE MA-M63X1,5/PG42</t>
  </si>
  <si>
    <t>ADAPT.PG MALE / METRIQUE FEMELLE MA-PG11/M16X1,5</t>
  </si>
  <si>
    <t>ADAPT.PG MALE / METRIQUE FEMELLE MA-PG11/M20X1,5</t>
  </si>
  <si>
    <t>ADAPT.PG MALE / METRIQUE FEMELLE MA-PG13,5/M20X1,5</t>
  </si>
  <si>
    <t>ADAPT.PG MALE / METRIQUE FEMELLE MA-PG16/M20X1,5</t>
  </si>
  <si>
    <t>ADAPT.PG MALE / METRIQUE FEMELLE MA-PG16/M25X1,5</t>
  </si>
  <si>
    <t>ADAPT.PG MALE / METRIQUE FEMELLE MA-PG21/M20X1,5</t>
  </si>
  <si>
    <t>ADAPT.PG MALE / METRIQUE FEMELLE MA-PG21/M25X1,5</t>
  </si>
  <si>
    <t>ADAPT.PG MALE / METRIQUE FEMELLE MA-PG21/M32X1,5</t>
  </si>
  <si>
    <t>ADAPT.PG MALE / METRIQUE FEMELLE MA-PG29/M25X1,5</t>
  </si>
  <si>
    <t>ADAPT.METRIQUE MALE / PG FEMELLE ZS-M12X1,5/PG7</t>
  </si>
  <si>
    <t>ADAPT.METRIQUE MALE / PG FEMELLE ZS-M16X1,5/PG9</t>
  </si>
  <si>
    <t>P.E. LAIT.NICK ETANCHE 10 BAR SHV-V7/7/5 (3,8-4,8)</t>
  </si>
  <si>
    <t>P.E. LAIT.NICK ETANCHE 10 BAR SHV-V9/9/7 (5,8-6,8)</t>
  </si>
  <si>
    <t>P.E. LAIT.NICK ETANCHE 10 BAR SHV-V11/11/7 5,8-6,8</t>
  </si>
  <si>
    <t>P.E. LAIT.NICK ETANCHE 10 BAR SHV-V11/11/9 6,8-8,8</t>
  </si>
  <si>
    <t>P.E. LAIT.NICK ETANCHE 10 BAR SHV-V13,5/13,5/9</t>
  </si>
  <si>
    <t>P.E. LAIT.NICK ETANCHE 10 BAR SHV-V13,5/13,5/11</t>
  </si>
  <si>
    <t>P.E. LAIT.NICK ETANCHE 10 BAR SHV-V16/16/13</t>
  </si>
  <si>
    <t>P.E. LAIT.NICK ETANCHE 10 BAR SHV-V16/16/15</t>
  </si>
  <si>
    <t>P.E. LAIT.NICK ETANCHE 10 BAR SHV-V21/21/18</t>
  </si>
  <si>
    <t>P.E. LAIT.NICK ETANCHE 10 BAR SHV-V21/21/20</t>
  </si>
  <si>
    <t>P.E. LAIT.NICK ETANCHE 10 BAR SHV-V13/11/9 6,8-8,8</t>
  </si>
  <si>
    <t>P.E. LAIT.NICK ETANCHE 10 BAR SHV-V13,5/11/11</t>
  </si>
  <si>
    <t>P.E. LAIT.NICK ETANCHE 10 BAR SHV-V13,5/9/11</t>
  </si>
  <si>
    <t>P.E. LAIT.NICK ETANCHE 10 BAR SHV-V16/11/13</t>
  </si>
  <si>
    <t>P.E. LAIT.NICK ETANCHE 10 BAR SHV-V16/13,5/13</t>
  </si>
  <si>
    <t>P.E. LAIT.NICK ETANCHE 10 BAR SHV-V29/29/22</t>
  </si>
  <si>
    <t>CONE D ETANCHEITE SHV EN NEOPRENE PG16/13</t>
  </si>
  <si>
    <t>CONE D ETANCHEITE SHV EN NEOPRENE PG13,5/11</t>
  </si>
  <si>
    <t>OBTURTEUR ETANCHE A LA POUSSIERE SD-M63X1,5</t>
  </si>
  <si>
    <t>SKINDICHT SR-M 25X1,5/21/17</t>
  </si>
  <si>
    <t>FERMETURE DE RECHANGE NATURELLES</t>
  </si>
  <si>
    <t>FERMETURE DE RECHANGE NOIRES</t>
  </si>
  <si>
    <t>SKINDICHT SHVE-M 32X1,5/29/12/18</t>
  </si>
  <si>
    <t>SKINDICHT SHVE-M 25X1,5/21/16/12</t>
  </si>
  <si>
    <t>SKINDICHT SHVE-M 20X1,5/16/13/10</t>
  </si>
  <si>
    <t>BOUCHON PLAST. FIBRE VERRE BLK-GL-M20X1,5 RAL7001</t>
  </si>
  <si>
    <t>BOUCHON POLYAMIDE FIBRE VERRE BLKGLM16X1,5 RAL7001</t>
  </si>
  <si>
    <t>FERRULES EXTERNE 7,54X8,50 VERT</t>
  </si>
  <si>
    <t>FERRULES INTERNE 5,56X6,35 ARGENT</t>
  </si>
  <si>
    <t>SKINTOP CUBE MODULE 20X20 SMALL</t>
  </si>
  <si>
    <t>SKINTOP CUBE MODULE 20X20 BLIND</t>
  </si>
  <si>
    <t>SKINTOP CUBE MODULE 40X40 SMALL</t>
  </si>
  <si>
    <t>SKINTOP CUBE MODULE 40X40 LARGE</t>
  </si>
  <si>
    <t>SKINTOP CUBE MODULE 40X40 BLIND</t>
  </si>
  <si>
    <t>SKINTOP CUBE MODULE 20X20 LARGE</t>
  </si>
  <si>
    <t>P.E. INOX 316L HYGIENIC IP68 M12X1,5 (4-6MM)</t>
  </si>
  <si>
    <t>P.E. INOX 316L HYGIENIC IP68 M20X1,5 (9-12MM)</t>
  </si>
  <si>
    <t>P.E. INOX 316L HYGIENIC IP68 M16X1,5 (6,5-9MM)</t>
  </si>
  <si>
    <t>P.E. INOX 316L HYGIENIC-R IP68 M12X1,5 (3-4,5MM)</t>
  </si>
  <si>
    <t>P.E. COUDE KW-M25X1,5 90  POLYAM.RENFORCE FIBRE VE</t>
  </si>
  <si>
    <t>PE LAIT.NICK.PG29 ECROU PRESS.+JOINT+CONTRE ECROU</t>
  </si>
  <si>
    <t>PE LAIT.NICK.PG36 ECROU PRESS.+JOINT+CONTRE ECROU</t>
  </si>
  <si>
    <t>JOINT PLAT HA3</t>
  </si>
  <si>
    <t>S2 25A VIS DE CALIBRAGE POUR EMBASES E27</t>
  </si>
  <si>
    <t>COFFRET CAOUTCHOUC IP54 XT 129X129X83 VIDE</t>
  </si>
  <si>
    <t>FENETRE DE PANNEAU 8 MODULES IP67</t>
  </si>
  <si>
    <t>FENETRE DE PANNEAU 13 MODULES IP67</t>
  </si>
  <si>
    <t>FENETRE 12M COFFRETS XT12 ET XT24 IP67</t>
  </si>
  <si>
    <t>FENETRE DE PANNEAU 18 MODULES IP67</t>
  </si>
  <si>
    <t>BOITE SAILLIE POUR PRISE TWIST 75X75  2 PE TETINE</t>
  </si>
  <si>
    <t>BOITE SAILLIE POUR PRISE TWIST 75X75  4 PE TETINE</t>
  </si>
  <si>
    <t>ADAPTATEUR NF 230V/CEE 3P AV.CAB. 0,8M 3G1,5 HO7</t>
  </si>
  <si>
    <t>COFFRET CAOUTCHOUC PORTATIF XR 16 MODULES</t>
  </si>
  <si>
    <t>REGLETTE CAOUTCHOUC NOIRE 6MOD  9440960 6TE STEYR</t>
  </si>
  <si>
    <t>REPARTITEUR 3XCEE 4P 16A/400V AVEC CABLE</t>
  </si>
  <si>
    <t>REPARTITEUR 3XCEE 5P 32A/400V AVEC 1,5M CABLE 5G4</t>
  </si>
  <si>
    <t>REPARTITEUR NF/ 3XNF 16A/230V AVEC 1,5M CABLE HO7</t>
  </si>
  <si>
    <t>REPARTITEUR(2NF + 1CEE 5P)+CEE 5P 400/16A AV CAB</t>
  </si>
  <si>
    <t>REPARTITEUR 24V/ 3X24V AVEC 1,5M DE CABLE</t>
  </si>
  <si>
    <t>ADAPTATEUR CEE16A 5P/CEE32A 5P</t>
  </si>
  <si>
    <t>ADAPTATEUR CEE16A 5P 400V /NF 3P 230V</t>
  </si>
  <si>
    <t>ADAPTATEUR CEE3P/NF 230V AV. CAB. 0,8M 3G1,5 HO7-R</t>
  </si>
  <si>
    <t>POIGNEE CAOUTCHOUC 60X160MM</t>
  </si>
  <si>
    <t>FICHE 230V 3P 16A  IP44</t>
  </si>
  <si>
    <t>FICHE 400V 4P 16A  IP44</t>
  </si>
  <si>
    <t>FICHE 440V 4P 32A 3H PE IP67 CONTENEUR</t>
  </si>
  <si>
    <t>PROLONG. 230V 5P 32A  IP44 TERRE 9H</t>
  </si>
  <si>
    <t>COFFRET PC XP10 IP67 10 MODULES LXHXP(222X320X140)</t>
  </si>
  <si>
    <t>FICHE 400V 4P 32A IP44</t>
  </si>
  <si>
    <t>FICHE 400V 5P 16A  IP44</t>
  </si>
  <si>
    <t>FICHE 400V 16A 5P IP44 INV.DE PHASES</t>
  </si>
  <si>
    <t>FICHE &gt;50-500V 3P 32A IP44 300-500HZ 2H</t>
  </si>
  <si>
    <t>COFFRET VIDE PC XS4M IP44 LXHXP: 140X230X140MM</t>
  </si>
  <si>
    <t>FICHE 400V 5P 32A IP44</t>
  </si>
  <si>
    <t>FICHE 230V 3P 32A IP44</t>
  </si>
  <si>
    <t>PROLONGATEUR 230V 3P 16A IP44</t>
  </si>
  <si>
    <t>PROLONGATEUR 230V 3P 32A IP44</t>
  </si>
  <si>
    <t>PRISE DROITE S/E 400V 32A 3P TERRE 9H IP44 (70X70)</t>
  </si>
  <si>
    <t>PROLONGATEUR 400V 4P 16A IP44</t>
  </si>
  <si>
    <t>PROLONGATEUR 400V 4P 32A IP44</t>
  </si>
  <si>
    <t>PROLONGATEUR 400V 5P 16A IP44</t>
  </si>
  <si>
    <t>PROLONGATEUR 400V 5P 32A IP44</t>
  </si>
  <si>
    <t>PRISE INCLINE 230V 3P 16A  IP44 (70X85)</t>
  </si>
  <si>
    <t>PRISE MURALE 230V 3P 16A IP44</t>
  </si>
  <si>
    <t>PRISE MURALE 400V 4P 16A IP44</t>
  </si>
  <si>
    <t>PRISE MURALE 400V 5P 16A IP44</t>
  </si>
  <si>
    <t>CONNECTEUR INCLINE 400V 16A 5P IP44  INV.DE PHASES</t>
  </si>
  <si>
    <t>PRISE MURALE 400V 5P 32A IP44</t>
  </si>
  <si>
    <t>SOCLE CONNECT. 400V 16A  5P IP44 INV.DE PH.+COUV.</t>
  </si>
  <si>
    <t>SOCLE CONNECT. 400V 32A 5P IP44 INV.DE PH.+COUV.</t>
  </si>
  <si>
    <t>SOCLE CONNECT. 400V 32A 5P IP44  INV.DE PHASES</t>
  </si>
  <si>
    <t>PRISE INCLINE S/E 400V 32A 5P IP44 (97X80)</t>
  </si>
  <si>
    <t>CONNECTEUR DROIT S/E 400V 5P 125A  IP67</t>
  </si>
  <si>
    <t>FICHE 400V 63A 5P IP67 AVEC PLOT PILOTE</t>
  </si>
  <si>
    <t>PRISE INTER MUR. 5MOD 400V 32A 4P IP67 CONTENEUR</t>
  </si>
  <si>
    <t>FICHE 110V 4H  3P 16A  IP44</t>
  </si>
  <si>
    <t>PRISE DROITE 110V 16A 3P IP44 (75X75)</t>
  </si>
  <si>
    <t>PRISE DROITE 230V 16A 3P IP44 (75X75)</t>
  </si>
  <si>
    <t>PRISE DROITE 400V 16A 4P IP44 (75X75)</t>
  </si>
  <si>
    <t>PRISE DROITE 400V 16A 5P IP44 (75X75)</t>
  </si>
  <si>
    <t>PRISE NF NOIRE 16A 3P 230V IP54 BORNES 90 VIS50X50</t>
  </si>
  <si>
    <t>PRISE NF NOIRE 16A 3P 230V IP44 BORNES 90 VIS75X75</t>
  </si>
  <si>
    <t>PROLONG. 110V 4H 3P 16A  IP44</t>
  </si>
  <si>
    <t>CHASSIS TUBULAIRE POUR COFFRETS PCE XP13 XP213M</t>
  </si>
  <si>
    <t>REPARTITEUR 1 ENTREE MALE AVEC 3PC 230V 32A 3P P17</t>
  </si>
  <si>
    <t>PRISE FEMELLE COUDEE 90  CEE/SCHUKO 16A 3P 230V</t>
  </si>
  <si>
    <t>CONNECTEUR DROIT S/E 400V 4P 6H 16A IP44 (56X56)</t>
  </si>
  <si>
    <t>CONNECTEUR DROIT S/E 400V 3P 9H 16A IP44 (56X56)</t>
  </si>
  <si>
    <t>PRISE DROITE S/E 32A 4P 3H 440V IP67 CONTENEUR</t>
  </si>
  <si>
    <t>PROLONG. &gt;50V-500V 100-300HZ TERRE 10H 16A 4P IP44</t>
  </si>
  <si>
    <t>PROLONG. &gt;50V-500V 100-300HZ TERRE 10H 16A 4P IP67</t>
  </si>
  <si>
    <t>CONNECTEUR SAILLIE ANGLE 90  230V 4P 16A IP44 9H</t>
  </si>
  <si>
    <t>CONNECTEUR SAILLIE ANGLE 90  400V 4P 16A IP44</t>
  </si>
  <si>
    <t>PRISE INCLINEE S/E 32A 4P 3H 440V IP67 CONTENEUR</t>
  </si>
  <si>
    <t>COFFRET PRISE 125A 400V CONTACT PCS 5P IP54</t>
  </si>
  <si>
    <t>FENETRE DE PANNEAU 18 MODULES IP67 COULEUR NOIRE</t>
  </si>
  <si>
    <t>PRISE MURALE 230V 4P 16A TERRE 9H IP67</t>
  </si>
  <si>
    <t>ADAPTATEUR CEE16A 2P+T EN NF 2P+T 230V IP44</t>
  </si>
  <si>
    <t>ADAPTATEUR NF/SCHUKO EN CEE 230V 16A 2P+T</t>
  </si>
  <si>
    <t>FICHE 400V 3P 32A IP44 9H</t>
  </si>
  <si>
    <t>PROLONG. 400V 3P 32A  IP44 9H</t>
  </si>
  <si>
    <t>PRISE S/E NF BLEUE 16A 3P 230V IP54 BORNES A VIS</t>
  </si>
  <si>
    <t>FICHE 50-500V 3P 16A IP44 100-300HZ TERRE 10H</t>
  </si>
  <si>
    <t>EMBASE MURALE POUR PC NF 108-0BC OU 104-0BC</t>
  </si>
  <si>
    <t>PRISE NF 16A 3P 230V IP54 BORNES RESSORT LOGO PCE</t>
  </si>
  <si>
    <t>PRISE S/E NF BLEUE 16A 3P 230V IP54 BORNES RESSORT</t>
  </si>
  <si>
    <t>CONNECTEUR MURAL 400V 5P 16A  IP44 COUV</t>
  </si>
  <si>
    <t>CONNECTEUR MURAL 230V 3P 16A  IP44 COUV</t>
  </si>
  <si>
    <t>PRISE MURALE S/E 400V 16A 5P IP44 2 PE SOUPLES</t>
  </si>
  <si>
    <t>FICHE 24V 50HZ 3P 16A  IP44 SYSTEME TWIST</t>
  </si>
  <si>
    <t>PROLONGATEUR 24V 50HZ 3P 16A  IP44 SYSTEME TWIST</t>
  </si>
  <si>
    <t>PRISE DROITE 24V 16A  3P 4H 50HZ  IP44 (55X55)</t>
  </si>
  <si>
    <t>FICHE 24-42V 32A 3P 4H 100-200HZ  IP44 EMBOUT SOUP</t>
  </si>
  <si>
    <t>PRISE DROITE S/E 24-42V 100HZ-200HZ 4H 3P 32A IP44</t>
  </si>
  <si>
    <t>PROLONGATEUR 42V 32A 3P 4H 100-200HZ IP44 EMB SOUP</t>
  </si>
  <si>
    <t>FICHE 50-500V 16A 4P 10H 100-300HZ 50HZ IP44</t>
  </si>
  <si>
    <t>PRISE INCLINE S/E 400V 125A 4P IP67 (130X120)</t>
  </si>
  <si>
    <t>PRISE INCLINE S/E 400V 16A 4P IP44 (92X100)</t>
  </si>
  <si>
    <t>PRISE INCLINE S/E 400V 16A 5P IP44 (92X100)</t>
  </si>
  <si>
    <t>PRISE INCLINE S/E 400V 63A 4P IP67 (112X100)</t>
  </si>
  <si>
    <t>PRISE S/E SCHUKO BLEUE 16A 3P 230V IP54 BORNES 90</t>
  </si>
  <si>
    <t>PRISE S/E SCHUKO BLEUE 16A 3P 230V IP54 BORNES RES</t>
  </si>
  <si>
    <t>FICHE 400V 32A 5P IP67</t>
  </si>
  <si>
    <t>PROLONGATEUR 400V 32A 5P IP67</t>
  </si>
  <si>
    <t>PROLONGATEUR 400V 63A 5P IP67 AVEC CONTACT PILOTE</t>
  </si>
  <si>
    <t>PROLONGATEUR 230V 32A 3P IP67</t>
  </si>
  <si>
    <t>PROLONGATEUR 400V 32A 4P IP67</t>
  </si>
  <si>
    <t>PROLONGATEUR 230V 63A 3P IP67</t>
  </si>
  <si>
    <t>PROLONGATEUR 400V 63A 4P IP67</t>
  </si>
  <si>
    <t>PROLONGATEUR 230V 125A  3P IP67</t>
  </si>
  <si>
    <t>PROLONGATEUR 24V 16A 2P 50HZ IP44 SYSTEME TWIST</t>
  </si>
  <si>
    <t>PROLONGATEUR 24V 32A 2P 50HZ IP44 SYSTEME TWIST</t>
  </si>
  <si>
    <t>PROLONGATEUR 24V 32A 3P 50HZ IP44 SYSTEME TWIST</t>
  </si>
  <si>
    <t>PRISE DROITE S/E TWIST 230V 16A 3P IP67 (75X75)</t>
  </si>
  <si>
    <t>PRISE DROITE S/E TWIST 400V 16A 4P IP67 (75X75)</t>
  </si>
  <si>
    <t>PRISE DROITE S/E TWIST 400V 16A 5P IP67 (75X75)</t>
  </si>
  <si>
    <t>PRISE DROITE S/E TWIST 230V 32A 3P IP67 (75X75)</t>
  </si>
  <si>
    <t>PRISE DROITE S/E TWIST 400V 32A 4P IP67 (75X75)</t>
  </si>
  <si>
    <t>PRISE DROITE S/E TWIST 400V 32A 5P IP67 (75X75)</t>
  </si>
  <si>
    <t>PRISE INCLINE S/E 230V 16A 3P IP44 (100X92)</t>
  </si>
  <si>
    <t>PRISE INCLINE S/E 400V 16A 4P IP67 (97X80)</t>
  </si>
  <si>
    <t>PRISE INCLINE S/E 400V 16A 4P IP44 (85X70)</t>
  </si>
  <si>
    <t>PRISE INCLINE S/E 400V 16A 5P IP44 (97X80)</t>
  </si>
  <si>
    <t>PRISE INCLINE S/E 230V 32A 3P IP67 (80X97)</t>
  </si>
  <si>
    <t>PRISE INCLINE S/E 230V 32A 3P IP44 (97X80)</t>
  </si>
  <si>
    <t>PRISE INCLINE S/E 230V 32A 3P IP44 (100X92)</t>
  </si>
  <si>
    <t>PRISE INCLINE S/E 400V 32A 4P IP44 (97X80)</t>
  </si>
  <si>
    <t>PRISE INCLINE S/E 400V 32A 4P IP44 (100X92)</t>
  </si>
  <si>
    <t>PRISE INCLINE S/E 400V 32A 5P IP67 (97X80)</t>
  </si>
  <si>
    <t>PRISE INCLINE S/E 400V 32A 5P IP44 (92X100)</t>
  </si>
  <si>
    <t>CONNECTEUR MURAL 400V 4P 16A  IP44 COUV</t>
  </si>
  <si>
    <t>CONNECTEUR MURAL 230V 3P 32A  IP44 COUV</t>
  </si>
  <si>
    <t>CONNECTEUR MURAL 400V 4P 32A  IP44 COUV</t>
  </si>
  <si>
    <t>CONNECTEUR MURAL 400V 5P 32A  IP44 COUV</t>
  </si>
  <si>
    <t>CONNECTEUR MURAL 400V 4P 63A  IP67</t>
  </si>
  <si>
    <t>CONNECTEUR MURAL 400V 5P 63A  IP67</t>
  </si>
  <si>
    <t>CONNECTEUR MURAL 400V 5P 125A  IP67</t>
  </si>
  <si>
    <t>CONNECTEUR DROIT S/E 400V 5P 63A  IP67</t>
  </si>
  <si>
    <t>CONNECTEUR DROIT S/E 400V 4P 125A  IP67</t>
  </si>
  <si>
    <t>FICHE 400V 32A 5P IP44 INVERSEUR DE PHASE</t>
  </si>
  <si>
    <t>PRISE INTER MURALE 90  400V 16A 4P IP44</t>
  </si>
  <si>
    <t>PRISE INTER MURALE 90  400V 16A 5P IP44</t>
  </si>
  <si>
    <t>PRISE INTER MURALE 90  230V 32A 3P IP67</t>
  </si>
  <si>
    <t>PRISE INTER MURALE 90  400V 32A 4P IP67 CONTENEUR</t>
  </si>
  <si>
    <t>PRISE INTER MURALE 90  400V 32A 4P IP67</t>
  </si>
  <si>
    <t>PRISE INTER MURALE 90  400V 32A 5P IP44</t>
  </si>
  <si>
    <t>PRISE INTER MURALE 90  400V 63A 4P IP67</t>
  </si>
  <si>
    <t>PRISE INTER MURALE 90  400V 63A 5P IP67</t>
  </si>
  <si>
    <t>PRISE INTER MURALE 5MOD 90  400V 32A 4P IP44</t>
  </si>
  <si>
    <t>FICHE 230V 16A 3P IP67</t>
  </si>
  <si>
    <t>FICHE 400V 16A 5P IP67</t>
  </si>
  <si>
    <t>FICHE 230V 32A 3P IP67</t>
  </si>
  <si>
    <t>FICHE 400V 32A 4P IP67</t>
  </si>
  <si>
    <t>FICHE 400V 63A 4P IP67 AVEC PLOT PILOTE</t>
  </si>
  <si>
    <t>FICHE 400V 125A 4P IP67 AVEC PLOT PILOTE</t>
  </si>
  <si>
    <t>FICHE 24V 32A  3P 50HZ IP44 SYSTEME TWIST</t>
  </si>
  <si>
    <t>PRISE SCHUKO BLEUE 16A 3P 230V IP54 BORNES A VIS</t>
  </si>
  <si>
    <t>PRISE MURALE 230V 3P 32A IP44</t>
  </si>
  <si>
    <t>PRISE MURALE 400V 4P 32A IP44</t>
  </si>
  <si>
    <t>PRISE MURALE 400V 4P 63A IP67</t>
  </si>
  <si>
    <t>PRISE MURALE 400V 5P 63A IP67</t>
  </si>
  <si>
    <t>PRISE MURALE 400V 5P 125A IP67</t>
  </si>
  <si>
    <t>PROLONGATEUR 230V 16A 3P IP67</t>
  </si>
  <si>
    <t>PROLONGATEUR 400V 16A 5P IP67</t>
  </si>
  <si>
    <t>PC DROITE S/E 42V 32A 3P 4H 100HZ-200HZ IP4 70X70</t>
  </si>
  <si>
    <t>CONNECTEUR DROIT S/E 230V 2P+T 63A IP67</t>
  </si>
  <si>
    <t>PRISE INCLINE S/E 230V 16A 3P IP67 (97X80MM)</t>
  </si>
  <si>
    <t>PRISE INTER MURALE 6 MODULES 90  400V 63A 5P IP55</t>
  </si>
  <si>
    <t>REPARTITEUR 1 ENTREE MALE 3 PC 230V 16A 3P CEI309</t>
  </si>
  <si>
    <t>REGLETTE CAOUTCHOUC NOIRE 2 MODULES</t>
  </si>
  <si>
    <t>PRISE DROITE 24V 16A 2P 4H 50HZ  IP44 (55X55)</t>
  </si>
  <si>
    <t>PRISE DROITE 24V 32A  2P 4H 50HZ  IP44 (55X55)</t>
  </si>
  <si>
    <t>PRISE DROITE 24V 32A 3P 4H 50HZ  IP44 (55X55)</t>
  </si>
  <si>
    <t>PRISE DROITE 42V 16A 2P 12H 50HZ  IP44 (55X55)</t>
  </si>
  <si>
    <t>PRISE DROITE 42V 16A  3P 12H 50HZ  IP44 (55X55)</t>
  </si>
  <si>
    <t>PRISE DROITE 42V 32A 3P 12H 50HZ  IP44 (55X55)</t>
  </si>
  <si>
    <t>FICHE 42V 16A 2P 50HZ IP44 SYSTEME TWIST</t>
  </si>
  <si>
    <t>FICHE 42V 16A 3P 50HZ IP44 SYSTEME TWIST</t>
  </si>
  <si>
    <t>PROLONGATEUR 500V 63A 7H 4P IP67</t>
  </si>
  <si>
    <t>REGLETTE CAOUTCHOUC NOIRE 4MOD VIDE</t>
  </si>
  <si>
    <t>PRISE MURALE 24V 50HZ 2P 16A  IP44</t>
  </si>
  <si>
    <t>PRISE MURALE 24V 50HZ 3P 16A  IP44</t>
  </si>
  <si>
    <t>PRISE MURALE 24V 50HZ 2P 32A  IP44</t>
  </si>
  <si>
    <t>PRISE MURALE 24V 50HZ 3P 32A  IP44</t>
  </si>
  <si>
    <t>REPARTITEUR NF 3 X NF 16A 230V AVEC SORTIE PE M20</t>
  </si>
  <si>
    <t>KIT DE SUSPENSION POUR COFFRET SERIE PEGASUS</t>
  </si>
  <si>
    <t>COUVERCLE FICHE CEE 32A 3/4P</t>
  </si>
  <si>
    <t>PRISE INTER MURALE 400V 32A 4P IP67 CONTENEUR</t>
  </si>
  <si>
    <t>PRISE MURALE VERROUILLAGE MECA. 125A 5P 400V IP67</t>
  </si>
  <si>
    <t>FICHE 400V 16A 4P IP67</t>
  </si>
  <si>
    <t>FICHE 230V 63A 3P IP67 AVEC PLOT PILOTE</t>
  </si>
  <si>
    <t>FICHE 230V 125A 3P IP67 AVEC PLOT PILOTE</t>
  </si>
  <si>
    <t>FICHE 24V 16A 2P 50HZ IP44 SYSTEME TWIST</t>
  </si>
  <si>
    <t>FICHE 24V 32A 2P 50HZ IP44 SYSTEME TWIST</t>
  </si>
  <si>
    <t>PRISE MURALE 400V 4P 125A IP67</t>
  </si>
  <si>
    <t>PROLONGATEUR 400V 16A 4P IP67</t>
  </si>
  <si>
    <t>CONNECTEUR MURAL 400V 4P 125A  IP67</t>
  </si>
  <si>
    <t>SOCLE CONNECTEUR 24V 50HZ 2P 16A IP44</t>
  </si>
  <si>
    <t>SOCLE CONNECTEUR 24V 50HZ 3P 16A  IP44</t>
  </si>
  <si>
    <t>SOCLE CONNECTEUR 24V 50HZ 2P 32A IP44</t>
  </si>
  <si>
    <t>SOCLE CONNECTEUR 24V 50HZ 3P 32A IP44</t>
  </si>
  <si>
    <t>PRISE INTER S/E 400V 32A 4P IP44</t>
  </si>
  <si>
    <t>PRISE INTER S/E 400V 32A 5P IP67</t>
  </si>
  <si>
    <t>PRISE INTER MURALE 230V 16A 3P IP67</t>
  </si>
  <si>
    <t>PRISE INTER MURALE 230V 16A 3P IP44</t>
  </si>
  <si>
    <t>PRISE INTER MURALE 400V 16A 4P IP67</t>
  </si>
  <si>
    <t>PRISE INTER MURALE 400V 16A 4P IP44</t>
  </si>
  <si>
    <t>PRISE INTER MURALE 400V 16A 5P IP67</t>
  </si>
  <si>
    <t>PRISE INTER MURALE 400V 16A 5P IP44</t>
  </si>
  <si>
    <t>PRISE INTER MURALE 230V 32A 3P IP67</t>
  </si>
  <si>
    <t>PRISE INTER MURALE 400V 32A 4P IP67</t>
  </si>
  <si>
    <t>PRISE INTER MURALE 400V 32A 4P IP44</t>
  </si>
  <si>
    <t>PRISE INTER MURALE 400V 32A 5P IP67</t>
  </si>
  <si>
    <t>PRISE INTER MURALE 400V 32A 5P IP44</t>
  </si>
  <si>
    <t>CONNECTEUR DROIT S/E 400V 4P 63A  IP67</t>
  </si>
  <si>
    <t>CONNECTEUR INCLINE S/E 230V 3P 16A  IP44</t>
  </si>
  <si>
    <t>CONNECTEUR INCLINE S/E 230V 3P 32A  IP44</t>
  </si>
  <si>
    <t>CONNECTEUR INCLINE S/E 400V 4P 63A  IP67</t>
  </si>
  <si>
    <t>CONNECTEUR INCLINE S/E 400V 5P 63A  IP67</t>
  </si>
  <si>
    <t>CONNECTEUR INCLINE S/E 400V 4P 125A  IP67</t>
  </si>
  <si>
    <t>CONNECTEUR INCLINE S/E 400V 5P 125A  IP67</t>
  </si>
  <si>
    <t>PRISE MURALE 5 MODULES 90  230V 16A 3P IP44</t>
  </si>
  <si>
    <t>PRISE MURALE 5 MODULES 90  400V 16A 4P IP44</t>
  </si>
  <si>
    <t>PRISE MURALE 5 MODULES 90  400V 16A 5P IP44</t>
  </si>
  <si>
    <t>PRISE MURALE 5 MODULES 90  230V 32A 3P IP44</t>
  </si>
  <si>
    <t>PRISE MURALE 5 MODULES 90  400V 32A 4P IP44</t>
  </si>
  <si>
    <t>PRISE MURALE 5 MODULES 90  400V 32A 5P IP44</t>
  </si>
  <si>
    <t>PRISE INTER MURALE 90  230V 16A 3P IP67</t>
  </si>
  <si>
    <t>PRISE INTER MURALE 90  230V 16A 3P IP44</t>
  </si>
  <si>
    <t>PRISE INTER MURALE 90  400V 16A 4P IP67</t>
  </si>
  <si>
    <t>PRISE INTER MURALE 90  400V 16A 5P IP67</t>
  </si>
  <si>
    <t>PRISE INTER MURALE 90  230V 32A 3P IP44</t>
  </si>
  <si>
    <t>PRISE INTER MURALE 90  400V 32A 4P IP44</t>
  </si>
  <si>
    <t>PRISE INTER MURALE 90  400V 32A 5P IP67</t>
  </si>
  <si>
    <t>PRISE INTER MURALE 90  230V 63A 3P IP67</t>
  </si>
  <si>
    <t>PRISE INTER MURALE 5 MODULES 90  230V 16A 3P IP67</t>
  </si>
  <si>
    <t>PRISE INTER MURALE 5 MODULES 90  400V 16A 4P IP67</t>
  </si>
  <si>
    <t>PRISE INTER MURALE 5 MODULES 90  400V 16A 4P IP44</t>
  </si>
  <si>
    <t>PRISE INTER MURALE 5 MODULES 90  400V 16A 5P IP67</t>
  </si>
  <si>
    <t>PRISE INTER MURALE 5 MODULES 90  400V 16A 5P IP44</t>
  </si>
  <si>
    <t>PRISE INTER MURALE 5 MODULES 90  230V 32A 3P IP44</t>
  </si>
  <si>
    <t>PRISE INTER MURALE 5 MODULES 90  400V 32A 4P IP67</t>
  </si>
  <si>
    <t>PRISE INTER MURALE 5 MODULES 90  400V 32A 5P IP67</t>
  </si>
  <si>
    <t>PRISE INTER MURALE 5 MODULES 90  400V 32A 5P IP44</t>
  </si>
  <si>
    <t>PRISE INTER MURALE 6 MODULES 90  230V 63A 3P IP67</t>
  </si>
  <si>
    <t>PRISE INTER MURALE 6 MODULES 90  400V 63A 4P IP67</t>
  </si>
  <si>
    <t>PRISE NF NOIRE 16A 3P 230V IP54 BORNES RESSORT</t>
  </si>
  <si>
    <t>REPARTITEUR 3XCEE 3P/16A/230V AVEC CABLE FICHE CEE</t>
  </si>
  <si>
    <t>CONNECTEUR DROIT S/E 400V 5P 32A  IP44</t>
  </si>
  <si>
    <t>BORNIER DE TERRE COMPLET POUR COFFRET XP213M</t>
  </si>
  <si>
    <t>PC NF GRISE 16A 3P 230V IP54 (50x50) B/RESSORT</t>
  </si>
  <si>
    <t>SOCLE CONNECTEUR 42V 50HZ 3P 32A  IP44</t>
  </si>
  <si>
    <t>PRISE DROITE S/E 400V 63A 4P IP44 (100X100)</t>
  </si>
  <si>
    <t>PROLONGATEUR 42V 16A 2P 12H 50HZ IP44 SYST TWIST</t>
  </si>
  <si>
    <t>PROLONGATEUR 42V 16A 3P 12H 50HZ IP44 SYST TWIST</t>
  </si>
  <si>
    <t>PROLONGATEUR 42V 32A 2P12H 50HZ IP44 SYSTEME TWIST</t>
  </si>
  <si>
    <t>PROLONGATEUR 42V 32A 3P 12H 50HZ IP44 SYST TWIST</t>
  </si>
  <si>
    <t>REGLETTE CAOUT. NOIRE 4MOD 6 TROUS (4NF+ATU+M20)</t>
  </si>
  <si>
    <t>COFFRET CAOUT 16M0D 10 TROUS (8NF+ATU+M25 TARAUD )</t>
  </si>
  <si>
    <t>KIT SERRE-CABLE POUR REGLETTE STEYER</t>
  </si>
  <si>
    <t>VIS DIN 7981 4,8 X 9,5-CH  POUR RAIL STEYER</t>
  </si>
  <si>
    <t>RONDELLE DIN 9021 A2 POUR REGLETTE STEYER</t>
  </si>
  <si>
    <t>RAIL DIN 35X7,5 POUR REGLETTE STEYER 6 MODULES</t>
  </si>
  <si>
    <t>CONNECTEUR MURAL 400V 5P 16A  IP44</t>
  </si>
  <si>
    <t>REPARTITEUR 3XCEE 16A/400V 5P AVEC CABLE</t>
  </si>
  <si>
    <t>REPARTITEUR 3X (400V/16A 5P CEI309)</t>
  </si>
  <si>
    <t>REPARTITEUR/INV. 3X(400V/16A 5P CEI309)</t>
  </si>
  <si>
    <t>REPARTITEUR 3X (400V/32A 5P CEI309)</t>
  </si>
  <si>
    <t>REPARTITEUR/INV. 3X(400V/32A 5P CEI309)</t>
  </si>
  <si>
    <t>REPARTITEUR 3X 3P/16A/110V</t>
  </si>
  <si>
    <t>REPARTITEUR 3X (100V/32A 5P CEI309)</t>
  </si>
  <si>
    <t>PC S/E NF ROUGE 16A 3P 230V IP54 (50X50) B/VIS</t>
  </si>
  <si>
    <t>PC S/E NF NOIRE 16A 3P 230V IP54 (50X50) B/VIS</t>
  </si>
  <si>
    <t>PC NF ROUGE 16A 3P 230V IP44 (50X50) B/90 VIS</t>
  </si>
  <si>
    <t>PC NF BLEUE 16A 3P 230V IP54 (70X70)DROITE A VIS</t>
  </si>
  <si>
    <t>PC NF NOIRE 16A 3P 230V IP54 (70X70) B/90 VIS</t>
  </si>
  <si>
    <t>COFFRET PC XP9M IP67 LXHXP: 205X255X140MM</t>
  </si>
  <si>
    <t>PC NF ROUGE 16A 3P 230V IP54 (70X70) B/90 VIS</t>
  </si>
  <si>
    <t>PC SCHUKO NOIRE 16A 3P 230V IP54 (50X50) B/VIS</t>
  </si>
  <si>
    <t>PC NF ROUGE 16A 3P 230V IP54 (50x50) B/RESSORT</t>
  </si>
  <si>
    <t>PC NF BLEUE 16A 3P 230V IP54 (70x70) B/RESSORT</t>
  </si>
  <si>
    <t>PC NF NOIRE 16A 3P 230V IP54 (70x70) B/RESSORT</t>
  </si>
  <si>
    <t>PC SCHUKO NOIRE 16A 3P 230V IP54 (50x50) B/RESSORT</t>
  </si>
  <si>
    <t>SUPPORT POUR RAILS DIN PCE COFFRET CAOUTCHOUC</t>
  </si>
  <si>
    <t>FICHE 110V 16A  4P IP44</t>
  </si>
  <si>
    <t>FICHE 110V 16A  5P IP44</t>
  </si>
  <si>
    <t>FICHE 110V 32A  3P IP44</t>
  </si>
  <si>
    <t>FICHE 110V 32A  4P IP44</t>
  </si>
  <si>
    <t>FICHE 110V 32A  5P IP44</t>
  </si>
  <si>
    <t>FICHE 400V 16A 4P IP44  INV.DE PHASES</t>
  </si>
  <si>
    <t>FICHE 400V 32A 4P IP44  INV.DE PHASES</t>
  </si>
  <si>
    <t>FICHE 110V 16A  3P IP67</t>
  </si>
  <si>
    <t>FICHE 110V 32A  5P IP67</t>
  </si>
  <si>
    <t>FICHE 400V 16A 4P  IP67 INVERSEUR DE PHASE</t>
  </si>
  <si>
    <t>FICHE 400V 16A 5P  IP67 INVERSEUR DE PHASE</t>
  </si>
  <si>
    <t>FICHE 400V 32A 4P  IP67 INVERSEUR DE PHASE</t>
  </si>
  <si>
    <t>FICHE 400V 32A 5P  IP67 INVERSEUR DE PHASE</t>
  </si>
  <si>
    <t>FICHE 230V 125A 3P IP67</t>
  </si>
  <si>
    <t>PROLONGATEUR 110V 16A  4P IP44</t>
  </si>
  <si>
    <t>PROLONGATEUR 110V 32A  3P IP44</t>
  </si>
  <si>
    <t>PROLONGATEUR 110V 32A  4P IP44</t>
  </si>
  <si>
    <t>PROLONGATEUR 110V 32A  5P IP44</t>
  </si>
  <si>
    <t>PROLONGATEUR 110V 32A  3P IP67</t>
  </si>
  <si>
    <t>CONNECTEUR MURAL 230V 3P 16A  IP44</t>
  </si>
  <si>
    <t>CONNECTEUR MURAL 400V 4P 16A  IP44</t>
  </si>
  <si>
    <t>CONNECTEUR MURAL 230V 3P 32A  IP44</t>
  </si>
  <si>
    <t>CONNECTEUR MURAL 400V 4P 32A  IP44</t>
  </si>
  <si>
    <t>SOCLE CONNECTEUR 400V 16A 5P IP44  INV.DE PHASES</t>
  </si>
  <si>
    <t>CONNECTEUR MURAL 230V 3P 63A  IP44</t>
  </si>
  <si>
    <t>CONNECTEUR MURAL 400V 4P 63A  IP44</t>
  </si>
  <si>
    <t>CONNECTEUR MURAL 230V 3P 63A  IP67</t>
  </si>
  <si>
    <t>CONNECTEUR DROIT S/E 230V 3P 16A  IP44</t>
  </si>
  <si>
    <t>CONNECTEUR DROIT S/E 400V 4P 16A  IP44</t>
  </si>
  <si>
    <t>CONNECTEUR DROIT S/E 400V 5P 16A  IP44</t>
  </si>
  <si>
    <t>CONNECTEUR DROIT S/E 230V 3P 32A  IP44</t>
  </si>
  <si>
    <t>CONNECTEUR DROIT S/E 400V 4P 32A  IP44</t>
  </si>
  <si>
    <t>PRISE MURALE 230V 3P 16A IP67</t>
  </si>
  <si>
    <t>PRISE MURALE 400V 4P 16A IP67</t>
  </si>
  <si>
    <t>PRISE MURALE 400V 5P 16A IP67</t>
  </si>
  <si>
    <t>PRISE MURALE 230V 3P 32A IP67</t>
  </si>
  <si>
    <t>PRISE MURALE 400V 4P 32A IP67</t>
  </si>
  <si>
    <t>PRISE MURALE 400V 5P 32A IP67</t>
  </si>
  <si>
    <t>PRISE MURALE 230V 3P 63A IP67</t>
  </si>
  <si>
    <t>PRISE DROITE S/E  230V 16A 3P IP44  (70X70)</t>
  </si>
  <si>
    <t>PRISE DROITE S/E  400V 16A 4P IP44  (70X70)</t>
  </si>
  <si>
    <t>PRISE DROITE S/E  400V 16A 5P IP44  (70X70)</t>
  </si>
  <si>
    <t>PRISE DROITE S/E  230V 32A 3P IP44  (70X70)</t>
  </si>
  <si>
    <t>PRISE DROITE S/E  400V 32A 4P IP44  (70X70)</t>
  </si>
  <si>
    <t>PRISE DROITE S/E  400V 32A 5P IP44  (70X70)</t>
  </si>
  <si>
    <t>PRISE DROITE S/E 230V 63A 3P IP44 (100X100) TWIST</t>
  </si>
  <si>
    <t>PRISE INCLINEE S/E 230V 16A 3P IP44  NOIRE (85x70)</t>
  </si>
  <si>
    <t>PRISE INCLINEE S/E 400V 16A 4P IP67 (85x70)</t>
  </si>
  <si>
    <t>PRISE INCLINEE S/E 230V 32A 3P IP67 (97X80)</t>
  </si>
  <si>
    <t>REPARTITEUR 3NF ALIM CEE 5P 16A 1,5M CABLE 5G1,5</t>
  </si>
  <si>
    <t>FICHE 42V 32A 2P 50HZ IP44  SYSTEME TWIST</t>
  </si>
  <si>
    <t>SOCLE CONNECTEUR 42V 50HZ 3P 16A  IP44</t>
  </si>
  <si>
    <t>FICHE 400V 125A 5P IP67 AVEC PLOT PILOTE</t>
  </si>
  <si>
    <t>PRISE MURALE 42V 50HZ 3P 16A  IP44</t>
  </si>
  <si>
    <t>PRISE MURALE 42V 50HZ 2P 32A  IP44</t>
  </si>
  <si>
    <t>PROLONGATEUR  230V 63A 4P IP44</t>
  </si>
  <si>
    <t>SERRE CABLE EXTERNE 63A FICHES / PROLONGATEURS</t>
  </si>
  <si>
    <t>SERRE CABLE EXTERNE 125A FICHES / PROLONGATEURS</t>
  </si>
  <si>
    <t>REGLETTE CAOUTCHOUC NOIRE 2MOD AV 6 TROUS NF+M20</t>
  </si>
  <si>
    <t>CONNECTEUR DROIT S/E 400V 3P 32A  IP44</t>
  </si>
  <si>
    <t>PRISE MURALE NF / CEI 400V 4P 16A IP44</t>
  </si>
  <si>
    <t>PRISE MURALE NF / CEI 400V 5P 16A IP44</t>
  </si>
  <si>
    <t>PRISE INCLINEE S/E 230V 16A 3P IP67 (70X85) MBOX</t>
  </si>
  <si>
    <t>SYSTEME DE CADENASSAGE SPITZ</t>
  </si>
  <si>
    <t>PRISE INCLINEE S/E 400V 16A 4P IP67 (70X85) MBOX</t>
  </si>
  <si>
    <t>FICHE 24V 2P 16A IP67 SYST.TWIST CONTACTS NICKELES</t>
  </si>
  <si>
    <t>FICHE CEE 17 24V 3P 16A IP67 CONTACTS NICKELES</t>
  </si>
  <si>
    <t>FICHE CEE 17 42V 3P 16A IP67 CONTACTS NICKELES</t>
  </si>
  <si>
    <t>FICHE CEE 17 24V 2P 32A IP67 CONTACTS NICKELES</t>
  </si>
  <si>
    <t>PROLONGATEUR CEE 17 24V 2P 16A IP67 NICKELES</t>
  </si>
  <si>
    <t>PROLONGATEUR CEE 17 24V 3P 16A IP67 NICKELES</t>
  </si>
  <si>
    <t>PROLONGATEUR CEE 17 24V 2P 32A IP67 NICKELES</t>
  </si>
  <si>
    <t>REPARTIT 3XCEE 16A/230V 3P ALIM FICHE 16A 5P 400V</t>
  </si>
  <si>
    <t>PRISE INCLINEE S/E 400V 16A 5P IP67 (97X80) MBOX</t>
  </si>
  <si>
    <t>CONNECTEUR MURAL 500V 50/60HZ 5P 32A TERRE 7H IP44</t>
  </si>
  <si>
    <t>PRISE INCLINEE S/E 230V 16A 3P IP44  (85x70)</t>
  </si>
  <si>
    <t>PC NF BLEUE 16A 3P 230V IP44 (70X70) B/90 VIS</t>
  </si>
  <si>
    <t>PC.DROITE S/E 110V(50/60HZ) 4H 16A 3P IP44 (70X70)</t>
  </si>
  <si>
    <t>PRISE MURALE 500V 4P 16A IP44 50/60HZ 7H</t>
  </si>
  <si>
    <t>MULTIPRISES 3XCEE 16A 2P+T 230V IP44 ALIM FICHE</t>
  </si>
  <si>
    <t>PRISE INCLINEE S/E 230V 32A 3P IP67 (80X97) MBOX</t>
  </si>
  <si>
    <t>PRISE INCLINEE S/E 400V 32A 4P IP67 (97X80) MBOX</t>
  </si>
  <si>
    <t>PRISE INCLINEE S/E 400V 32A 5P IP67 (97X80) MBOX</t>
  </si>
  <si>
    <t>PRISE NF BLEUE 16A 3P 230V IP44 BORNES 90 VIS75X75</t>
  </si>
  <si>
    <t>PROLONGATEUR &gt;50 500V 100-300HZ 10H 3P 16A IP44</t>
  </si>
  <si>
    <t>FICHE 500V 63A 4P 7H IP67 TWIST AV CONTACT PILOTE</t>
  </si>
  <si>
    <t>FICHE 500V 63A 5P 7H IP67 TWIST AV CONTACT PILOTE</t>
  </si>
  <si>
    <t>CONNECTEUR MURAL 500V 5P 63A IP67 TERRE 7H NOIRE</t>
  </si>
  <si>
    <t>PROLONGATEUR 500V 63A 5P IP67 7H AV CONTACT PILOTE</t>
  </si>
  <si>
    <t>PRISE INTER MURALE 90  500V 63A 5P 7H IP67 NOIRE</t>
  </si>
  <si>
    <t>OBTURATEUR 4,5 MODULES POUR COFFRETS PCE SERIE XP</t>
  </si>
  <si>
    <t>PROLONGATEUR 120V 4H 2P3W 20A IP44 UL CS</t>
  </si>
  <si>
    <t>FICHE 120V 4H 2P3W 20A IP44 UL CS</t>
  </si>
  <si>
    <t>PC.DROITE S/E 120V 4H 20A 2P3W IP44 UL CS</t>
  </si>
  <si>
    <t>PRISE MURALE 230V 16A 3P IP67 AVEC ID 25A 30MA</t>
  </si>
  <si>
    <t>PRISE MURALE 110V 3P 32A IP44 TERRE 4H 50/60HZ</t>
  </si>
  <si>
    <t>PROLONGATEUR 16A 2P+T 12H 50/60HZ IP44 SYST TWIST</t>
  </si>
  <si>
    <t>REPARTITEUR 3NF ALIM SOCLE MALE CEE 5P 16A 400V</t>
  </si>
  <si>
    <t>PRISE MURALE 24/42V 300HZ 2P 16A TERRE 2H IP44</t>
  </si>
  <si>
    <t>PRISE S/E ANGLAISE 13A 3P 250V 50/60HZ IP44 50X50</t>
  </si>
  <si>
    <t>PROLONGATEUR 24V 16A 2P 50HZ IP44 ANCIENNE VERSION</t>
  </si>
  <si>
    <t>CONNECTEUR MURAL 230V 4P 16A IP44</t>
  </si>
  <si>
    <t>PRISE MURALE 230V 3P 63A IP67 AVEC CONTACT PILOTE</t>
  </si>
  <si>
    <t>PRISE MURALE 400V 4P 63A IP67 AVEC CONTACT PILOTE</t>
  </si>
  <si>
    <t>PRISE MURALE 400V 5P 63A IP67 AVEC CONTACT PILOTE</t>
  </si>
  <si>
    <t>PRISE MURALE 90  400V 16A 5P AVEC INTER DIFF 30MA</t>
  </si>
  <si>
    <t>PRISE MURALE 50V-500V 4P 16A 100-300HZ TERRE 10H</t>
  </si>
  <si>
    <t>PRISE MURALE 110V 4P 16A 4H IP44</t>
  </si>
  <si>
    <t>COFFRET CAOUTCHOUC FREISDADT EQUIPE LABERINE</t>
  </si>
  <si>
    <t>COFFRET PC XP16 IP67 16 MODULES LXHXP(330X378X167)</t>
  </si>
  <si>
    <t>FICHE CAOUTCHOUC 2P+T 16A 250V SCHUKO IP44</t>
  </si>
  <si>
    <t>PRISE MURALE 400V 4P 125A IP67 AVEC CONTACT PILOTE</t>
  </si>
  <si>
    <t>FICHE 50-500V 3P 16A IP44 301-500HZ TERRE 2H</t>
  </si>
  <si>
    <t>FICHE 400V 5P 32A IP44 6H COULEUR NOIRE</t>
  </si>
  <si>
    <t>PRISE DROITE S/E 230V 16A 3P IP44 (52X52)</t>
  </si>
  <si>
    <t>PRISE DROITE S/E 400V 32A 4P IP44 (75X75)</t>
  </si>
  <si>
    <t>PRISE MURALE &gt;50-500V 100-300HZ 10H 32A 4P IP44</t>
  </si>
  <si>
    <t>PRISE DROITE S/E 230V 16A 3P IP44 (55X55)</t>
  </si>
  <si>
    <t>POIGNEE COFFRET CAOUTCHOUC KREMS XR 18 MODULES</t>
  </si>
  <si>
    <t>PRISE MURALE 16A 230V 2P+T AVEC DISJ DIFF 16A 30MA</t>
  </si>
  <si>
    <t>PRISE DROITE S/E 230V 32A 4P IP44 (70X56) 9H</t>
  </si>
  <si>
    <t>PRISE INCLINE S/E 230V 32A 4P IP44 (80X97)</t>
  </si>
  <si>
    <t>PRISE MURALE 230V 4P 32A IP44 9H</t>
  </si>
  <si>
    <t>PC INTER MURALE 90 400V 32A 4P IP67 3H AV FUSIBLE</t>
  </si>
  <si>
    <t>ADAPTATEUR SOCLE MALE CEE16A 2P+T 230V SANS PRISE</t>
  </si>
  <si>
    <t>REPARTITEUR ALIMENTATION 400V 5P 32A / 3PC 230V 3P</t>
  </si>
  <si>
    <t>PRISE MURALE 50-500V 100-300HZ 4P 63A IP67 10H</t>
  </si>
  <si>
    <t>REPARTITEUR 3CEE 3P 32A/230V ALIM FICHE+CABLE 3G4</t>
  </si>
  <si>
    <t>PRISE MURALE 110V 3P 16A IP44</t>
  </si>
  <si>
    <t>FICHE CAOUTC. 2P+T 16A NF/SCHUKO IP44 TOP TAURUS</t>
  </si>
  <si>
    <t>PRISE DROITE S/E 24/42VCC IP44 10H 16A 3P (55X55)</t>
  </si>
  <si>
    <t>FICHE DROITE S/E 24/42VCC IP44 10H 16A 3P</t>
  </si>
  <si>
    <t>PRISE DROITE 24V 16A 2P 4H 50HZ  IP44 (70X70)</t>
  </si>
  <si>
    <t>PRISE INCL. S/E &gt;50-500V 32A 4P(97X80)300-500HZ 2H</t>
  </si>
  <si>
    <t>FICHE 50-500V 3P 32A IP44 100-300HZ TERRE 10H</t>
  </si>
  <si>
    <t>PRISE DROITE S/E 400V 63A 5P IP67 CONTACT PILOTE</t>
  </si>
  <si>
    <t>PC.DROITE S/E 110V(50/60HZ) 4H 16A 3P IP67 (60X54)</t>
  </si>
  <si>
    <t>FICHE 50-500V 100-300HZ 63A 4P 10H IP67</t>
  </si>
  <si>
    <t>FICHE COUDEE 90  6POLES(+1P BOUCHE) 4H BLEUE 230V</t>
  </si>
  <si>
    <t>CONNECTEUR MALE 400V 5P 32A IP44 CONTACTS NICKELES</t>
  </si>
  <si>
    <t>PRISE INCLINE 400V 16A 5P IP44 (80X97) NOIRE</t>
  </si>
  <si>
    <t>PRISE INCLINE 400V 32A 5P IP44 (80X97) NOIRE</t>
  </si>
  <si>
    <t>PRISE DROITE S/E 400V 16A 2P+T IP44 9H (70X70)</t>
  </si>
  <si>
    <t>REPARTIT 3XCEE 16A/230V 3P ALIM SOCLE 16A 5P 400V</t>
  </si>
  <si>
    <t>PROLONGATEUR 230V 3P 32A IP44 SANS VIS TURBO TWIST</t>
  </si>
  <si>
    <t>PROLONGATEUR 400V 4P 16A IP44 SANS VIS TURBO TWIST</t>
  </si>
  <si>
    <t>PC DROITE S/E &gt;50-500V 32A 3P IP44 10H (75X75)</t>
  </si>
  <si>
    <t>CONNECTEUR DROIT S/E 230V 3P 16A IP44 60X60</t>
  </si>
  <si>
    <t>PC INCLINEE S/E &gt;50-500V 32A 3P IP44 10H (75X75)</t>
  </si>
  <si>
    <t>PRISE NF BLEUE 16A 3P IP44 BORNES RESSORTS 75X75</t>
  </si>
  <si>
    <t>FICHE 230V 3P 16A IP44 SANS VIS SYST. TURBO TWIST</t>
  </si>
  <si>
    <t>FICHE 400V 5P 16A IP44 SANS VIS SYST. TURBO TWIST</t>
  </si>
  <si>
    <t>FICHE 400V 5P 32A IP44 SANS VIS SYST. TURBO TWIST</t>
  </si>
  <si>
    <t>PROLONGATEUR 230V 3P 16A IP44 SANS VIS TURBO TWIST</t>
  </si>
  <si>
    <t>PROLONGATEUR 400V 5P 16A IP44 SANS VIS TURBO TWIST</t>
  </si>
  <si>
    <t>PROLONGATEUR 400V 5P 32A IP44 SANS VIS TURBO TWIST</t>
  </si>
  <si>
    <t>FICHE 400V 4P 16A IP44 SANS VIS SYST. TURBO TWIST</t>
  </si>
  <si>
    <t>FICHE 230V 3P 32A IP44 SANS VIS SYST. TURBO TWIST</t>
  </si>
  <si>
    <t>FENETRE DE PANNEAU 2 MODULES IP67</t>
  </si>
  <si>
    <t>CONNECTEUR MURAL 110V 3P 16A IP44 TERRE 4H</t>
  </si>
  <si>
    <t>FENETRE DE PANNEAU 4 MODULES IP67</t>
  </si>
  <si>
    <t>FENETRE NOIRE 14 MODULES IP54 OUVERURE 180</t>
  </si>
  <si>
    <t>FENETRE DE PANNEAU 6 MODULES IP67</t>
  </si>
  <si>
    <t>FENETRE NOIRE 18 MODULES IP54 OUVERTURE 180</t>
  </si>
  <si>
    <t>FICHE 230V 3P 16A NICKELES IP44 TERRE 6H</t>
  </si>
  <si>
    <t>PROLONGATEUR 230V 16A 3P NICKELE IP44 TERRE 6H</t>
  </si>
  <si>
    <t>CONNECTEUR MURAL 230V 3P 16A IP44 AVEC COUVERCLE</t>
  </si>
  <si>
    <t>PROLONGATEUR 440V 32A 4P NICKELE IP67 CONTENEUR</t>
  </si>
  <si>
    <t>VERROU DE FENETRE REF. 900XXX</t>
  </si>
  <si>
    <t>PROLONGATEUR 400V 16A  3P IP44</t>
  </si>
  <si>
    <t>PRISE INCLINE 230V 32A 5P IP44 (80X97)</t>
  </si>
  <si>
    <t>PRISE INTER MURALE 90  230V 32A 3P+T IP67</t>
  </si>
  <si>
    <t>PRISE INCL.S/E 230V 16A 3P IP44(85x70) TURBO TWIST</t>
  </si>
  <si>
    <t>PRISE INCL.S/E 400V 16A 5P IP44(85x70) TURBO TWIST</t>
  </si>
  <si>
    <t>PRISE INCL.S/E 400V 32A 5P IP44(85x70) TURBO TWIST</t>
  </si>
  <si>
    <t>OBTURATEUR NOIR 4 MODULES POUR FENETRE PCE 90065XX</t>
  </si>
  <si>
    <t>PC DROITE S/E 24-42V 16A 3P 4H 100HZ-200HZ IP44</t>
  </si>
  <si>
    <t>FICHE 230V 32A 4P  IP44</t>
  </si>
  <si>
    <t>FICHE 230V 16A 4P IP67</t>
  </si>
  <si>
    <t>PROLONGATEUR 230V 16A 4P IP67</t>
  </si>
  <si>
    <t>BOITE DE FOND POUR PRISE TWIST 75X75</t>
  </si>
  <si>
    <t>PRISE MURALE 42V 100-200HZ 4H 3P 32A  IP44</t>
  </si>
  <si>
    <t>PRISE INCLINE S/E 110V 32A 3P IP44  (97X80)</t>
  </si>
  <si>
    <t>FICHE 230V 16A 7P TERRE 9H IP44</t>
  </si>
  <si>
    <t>FICHE 500V 7H 16A  5P IP44</t>
  </si>
  <si>
    <t>CONNECTEUR INCLINE S/E 400V 5P 16A IP44</t>
  </si>
  <si>
    <t>PROLONGATEUR 230V 16A  4P IP44 9H</t>
  </si>
  <si>
    <t>PRISE INCL. S/E 32A 4P 7H 80X97 500V 50-60HZ IP67</t>
  </si>
  <si>
    <t>FENETRE DE PANNEAU 10 MODULES IP67 COULEUR NOIRE</t>
  </si>
  <si>
    <t>FENETRE DE PANNEAU 2 MODULES IP67 COULEUR NOIRE</t>
  </si>
  <si>
    <t>FENETRE DE PANNEAU 4 MODULES IP67 COULEUR NOIRE</t>
  </si>
  <si>
    <t>FENETRE DE PANNEAU 6 MODULES IP67 COULEUR NOIRE</t>
  </si>
  <si>
    <t>FENETRE DE PANNEAU 8 MODULES IP67 COULEUR NOIRE</t>
  </si>
  <si>
    <t>FICHE CAOUTCHOUC 2P+T 16A IP44 NF DOMESTIQUE</t>
  </si>
  <si>
    <t>TRIPLETTE CAOUTCHOUC 2P+T 16A NF DOMESTIQUE</t>
  </si>
  <si>
    <t>PRISE MURALE 500V 4P 32A IP44 TERRE 7H 50/60HZ</t>
  </si>
  <si>
    <t>FICHE 500V 7H 32A  4P IP44 TERRE 7H 50/60HZ</t>
  </si>
  <si>
    <t>FICHE DROITE CEE 17 230V 63A 4P IP67 TERRE 9H</t>
  </si>
  <si>
    <t>PROLONGATEUR 230V 63A 4P IP67 AVEC CONTACT PILOTE</t>
  </si>
  <si>
    <t>TRIPLETTE CAOUTC.SYNTH. 2P+T 16A SCHUKO ALIM 400V</t>
  </si>
  <si>
    <t>TRIPLETTE CAOUTC.NATUR. 2P+T 16A SCHUKO ALIM 400V</t>
  </si>
  <si>
    <t>PRISE INTER MURALE 90  230V 32A 3P+T IP44</t>
  </si>
  <si>
    <t>PRISE DROITE S/E 230V 16A 7P IP44 (70X70)</t>
  </si>
  <si>
    <t>CONNECTEUR SAILLIE ANGLE 90  230V 3P 16A IP44</t>
  </si>
  <si>
    <t>CONNECTEUR SAILLIE ANGLE 90  230V 3P 16A IP67</t>
  </si>
  <si>
    <t>CONNECTEUR SAILLIE ANGLE 90  400V 5P 16A IP44</t>
  </si>
  <si>
    <t>CONNECTEUR SAILLIE ANGLE 90DEGRES 400V 4P 16A IP67</t>
  </si>
  <si>
    <t>CONNECTEUR SAILLIE ANGLE 90  400V 4P 32A IP44</t>
  </si>
  <si>
    <t>CONNECTEUR SAILLIE ANGLE 90  400V 4P 32A IP67</t>
  </si>
  <si>
    <t>CONNECTEUR SAILLIE ANGLE 90  400V 5P 32A IP44</t>
  </si>
  <si>
    <t>CONNECTEUR SAILLIE ANGLE 90  400V 5P 16A IP67</t>
  </si>
  <si>
    <t>CONNECTEUR SAILLIE ANGLE 90  400V 5P 32A IP67</t>
  </si>
  <si>
    <t>FICHE &gt;50-500VAC 2H 32A 5P 301-500HZ IP44</t>
  </si>
  <si>
    <t>CONNECTEUR SAILLIE ANGLE 90  230V 2P+T 32A IP44</t>
  </si>
  <si>
    <t>CONNECTEUR SAILLIE ANGLE 90  230V 2P+T 32A IP67</t>
  </si>
  <si>
    <t>PRISE INCLINE S/E 500V 16A 4P IP44 7H (70X85)</t>
  </si>
  <si>
    <t>PRISE DROITE S/E 500V 16A 4P IP44 7H (70X70)</t>
  </si>
  <si>
    <t>PRISE INTER MURALE 90  400V 63A 4P IP67 DISJ 3X63A</t>
  </si>
  <si>
    <t>PRISE INTER MURALE 90  400V 63A 5P IP67 DISJ 4X63A</t>
  </si>
  <si>
    <t>PRISE INCLINE S/E 110V 32A 3P IP44 (85X70)</t>
  </si>
  <si>
    <t>PRISE DROITE S/E 500V 63A 5P 7H IP67 CONT. PILOTE</t>
  </si>
  <si>
    <t>PRISE INTER MURALE 90  230V 16A 3P+T IP44</t>
  </si>
  <si>
    <t>COFFRET CAOUTCHOUC IP54  XT 260X165X90 VIDE</t>
  </si>
  <si>
    <t>PRISE MURALE UL/CSA 20A IP44 3P4W 120/250V T 12H</t>
  </si>
  <si>
    <t>PRISE MURALE UL/CSA 20A IP67 3P4W 120/250V T 12H</t>
  </si>
  <si>
    <t>FICHE 24/42V 16A 3P 300HZ 2H IP44 TWIST</t>
  </si>
  <si>
    <t>REPARTITEUR 3CEE 32A/230V ALIM FICHE 32A CABLE 5G6</t>
  </si>
  <si>
    <t>FICHE TWIST ANGLE DROIT 90  400V 5P 16A IP44</t>
  </si>
  <si>
    <t>FENETRE DE PANNEAU 13 MODULES IP67 COULEUR NOIRE</t>
  </si>
  <si>
    <t>CONNECTEUR S/E 400V 16A 5P IP44 INV.DE PHASES</t>
  </si>
  <si>
    <t>CONNECTEUR S/E 400V 32A 5P IP44 INV.DE PHASES</t>
  </si>
  <si>
    <t>FICHE TWIST ANGLE DROIT 90  400V 5P 32A IP44</t>
  </si>
  <si>
    <t>CONNECTEUR S/E 400V 16A 5P IP67 INV.DE PHASES</t>
  </si>
  <si>
    <t>PRISE INCLINE S/E 400V 16A 4P IP44 (80X97)</t>
  </si>
  <si>
    <t>PRISE DROITE S/E 400V 16A 4P IP44 (60X60)</t>
  </si>
  <si>
    <t>PRISE DROITE S/E 400V 16A 4P IP44 (65X65)</t>
  </si>
  <si>
    <t>PRISE INCLINE S/E 50-500V 16A 4P 100-300HZ IP44</t>
  </si>
  <si>
    <t>PRISE INCLINE S/E 50-500V 16A 3P 100-300HZ IP44</t>
  </si>
  <si>
    <t>CONNECTEUR S/E 400V 32A 5P IP67 INV.DE PHASES</t>
  </si>
  <si>
    <t>PRISE MURALE VERROUILLAGE MECA. 125A 4P 400V IP67</t>
  </si>
  <si>
    <t>FICHE TWIST 3P+N+T 32A IP44 690V NOIRE 50/60HZ 5H</t>
  </si>
  <si>
    <t>PRISE INCLINE 5P 32A IP44 690V NOIRE 50/60HZ 5H</t>
  </si>
  <si>
    <t>FICHE TWIST 3P+N+T 32A IP67 690V NOIRE 50/60HZ 5H</t>
  </si>
  <si>
    <t>PRISE INCLINE 5P 32A IP67 690V NOIRE 50/60HZ 5H</t>
  </si>
  <si>
    <t>FICHE 230V 4P 63A IP44</t>
  </si>
  <si>
    <t>FICHE 230V 3P 63A IP44</t>
  </si>
  <si>
    <t>FICHE 400V 4P 63A IP44</t>
  </si>
  <si>
    <t>FICHE 400V 3P 63A IP44</t>
  </si>
  <si>
    <t>FICHE DROITE CEE 17 400V 63A 5P IP44</t>
  </si>
  <si>
    <t>PROLONGATEUR 230V 63A 3P IP44 CONTACT PILOTE</t>
  </si>
  <si>
    <t>PROLONGATEUR 400V 63A 3P IP44 9H CONTACT PILOTE</t>
  </si>
  <si>
    <t>PROLONGATEUR 400V 63A 4P IP44 CONTACT PILOTE</t>
  </si>
  <si>
    <t>FICHE ANGLE DROIT 90  230V 3P 16A IP44 TURBO TWIST</t>
  </si>
  <si>
    <t>FICHE ANGLE DROIT 90  400V 3P 16A IP44 TURBO TWIST</t>
  </si>
  <si>
    <t>FICHE ANGLE DROIT 90  400V 4P 16A IP44 TURBO TWIST</t>
  </si>
  <si>
    <t>FICHE ANGLE DROIT 90  230V 3P 16A IP67 TURBO TWIST</t>
  </si>
  <si>
    <t>FICHE ANGLE DROIT 90  400V 3P 16A IP67 TURBO TWIST</t>
  </si>
  <si>
    <t>FICHE ANGLE DROIT 90  400V 4P 16A IP67 TURBO TWIST</t>
  </si>
  <si>
    <t>PRISE MURALE 400V 5P 63A IP67 AVEC SYSTEME PCS</t>
  </si>
  <si>
    <t>PRISE MURALE 400V 5P 125A IP67 AVEC CONTACT PILOTE</t>
  </si>
  <si>
    <t>PRISE MURALE 400V 5P 125A IP67 AVEC SYSTEME PCS</t>
  </si>
  <si>
    <t>PRISE MURALE 230V 3P 125A IP67 AVEC SYSTEME PCS</t>
  </si>
  <si>
    <t>PRISE MURALE 400V 3P 16A IP44 TERRE 9H</t>
  </si>
  <si>
    <t>SOCLE MALE S/E 42V 32A 3P 4H 100-200HZ IP44 70X70</t>
  </si>
  <si>
    <t>SOCLE CONNECTEUR MURAL 42V 100-200HZ 3P 32A IP44</t>
  </si>
  <si>
    <t>PC DROITE S/E 50-500V 16A 100-300HZ 4P IP44(60X60)</t>
  </si>
  <si>
    <t>FICHE 42V VDC 2P 16A IP67 CONTACTS NICKELES (10H)</t>
  </si>
  <si>
    <t>PROLONGATEUR 42V VDC 2P 16A IP67 CONTACTS NICKELES</t>
  </si>
  <si>
    <t>FICHE NOIRE 400V 63A 5P IP67 AVEC PLOT PILOTE</t>
  </si>
  <si>
    <t>PROLONGATEUR NOIR 400V 63A 5P IP67 CONTACT PILOTE</t>
  </si>
  <si>
    <t>PRISE MURALE 400V 4P 125A IP67 AVEC SYSTEME PCS</t>
  </si>
  <si>
    <t>FICHE 230V 3P 16A IP67 SANS VIS SYST. TURBO TWIST</t>
  </si>
  <si>
    <t>FICHE 400V 4P 16A IP67 SANS VIS SYST. TURBO TWIST</t>
  </si>
  <si>
    <t>FICHE 400V 5P 16A IP67 SANS VIS SYST. TURBO TWIST</t>
  </si>
  <si>
    <t>FICHE 230V 3P 32A IP67 SANS VIS SYST. TURBO TWIST</t>
  </si>
  <si>
    <t>FICHE 400V 4P 32A IP67 SANS VIS SYST. TURBO TWIST</t>
  </si>
  <si>
    <t>FICHE 400V 4P 32A IP44 SANS VIS SYST. TURBO TWIST</t>
  </si>
  <si>
    <t>FICHE 400V 5P 32A IP67 SANS VIS SYST. TURBO TWIST</t>
  </si>
  <si>
    <t>PROLONG. 230V 3P 16A IP67 SANS VIS TURBO TWIST</t>
  </si>
  <si>
    <t>PROLONG. 400V 4P 16A IP67 SANS VIS TURBO TWIST</t>
  </si>
  <si>
    <t>PROLONG. 400V 5P 16A IP67 SANS VIS TURBO TWIST</t>
  </si>
  <si>
    <t>PROLONG. 230V 3P 32A IP67 SANS VIS TURBO TWIST</t>
  </si>
  <si>
    <t>PROLONG. 400V 4P 32A IP67 SANS VIS TURBO TWIST</t>
  </si>
  <si>
    <t>PROLONG. 400V 4P 32A IP44 SANS VIS TURBO TWIST</t>
  </si>
  <si>
    <t>PROLONG. 400V 5P 32A IP67 SANS VIS TURBO TWIST</t>
  </si>
  <si>
    <t>PRISE DROITE S/E TURBO TWIST 230V 16A 3P IP67</t>
  </si>
  <si>
    <t>PRISE DROITE S/E TURBO TWIST 400V 16A 5P IP67</t>
  </si>
  <si>
    <t>PRISE DROITE S/E TURBO TWIST 400V 16A 5P IP44</t>
  </si>
  <si>
    <t>PRISE DROITE S/E TURBO TWIST 400V 32A 5P IP67</t>
  </si>
  <si>
    <t>PRISE DROITE S/E TURBO TWIST 400V 32A 5P IP44</t>
  </si>
  <si>
    <t>PRISE INCLINE S/E TURBO TWIST 400V 16A 4P IP44</t>
  </si>
  <si>
    <t>PRISE INCLINE S/E TURBO TWIST 400V 16A 5P IP44</t>
  </si>
  <si>
    <t>PRISE INCLINE S/E TURBO TWIST 230V 32A 3P IP44</t>
  </si>
  <si>
    <t>OUTIL OUVERTURE ET FERMETURE PE TWIST 16/32A</t>
  </si>
  <si>
    <t>PRISE INCL.S/E 400V 32A 5P IP44(92x100)TURBO TWIST</t>
  </si>
  <si>
    <t>FENETRE DE PANNEAU 12 MODULES IP67 COULEUR NOIRE</t>
  </si>
  <si>
    <t>PRISE INCLINE S/E 230V 32A 4P IP44 (92X100)</t>
  </si>
  <si>
    <t>PRISE DROITE S/E NOIRE 400V 32A 5P IP44 (70X70)</t>
  </si>
  <si>
    <t>PRISE MURALE 500V 4P 125A IP67 7H AVEC CONT.PILOTE</t>
  </si>
  <si>
    <t>REPARTITEUR 3 NF 16A/230V AVEC FICHE CEE 16A 3P</t>
  </si>
  <si>
    <t>SUPPORT FIXATION RAIL DIN SUR FENETRE PCE 9006XX</t>
  </si>
  <si>
    <t>PROLONGATEUR 500V 7H 16A 4P IP44 TERRE 7H 50/60HZ</t>
  </si>
  <si>
    <t>COFFRET IMST SOCLE CEE 16A 5P+2XCEE 16AP+4XNF 16A</t>
  </si>
  <si>
    <t>CONNECTEUR EN T 230V 3P 16A IP44 1 ALIM+2 SORTIES</t>
  </si>
  <si>
    <t>COFFRET DISTRIBUTION IP54 20 MODULES 320X222X140MM</t>
  </si>
  <si>
    <t>PRISE INCLINE S/E 500V 125A 4P 7H IP67 SYSTEME PCS</t>
  </si>
  <si>
    <t>PRISE MURALE 500V 4P 125A IP67 7H SYSTEME PCS</t>
  </si>
  <si>
    <t>CONNECTEUR DROIT S/E 400V 5P 16A IP44 60X60</t>
  </si>
  <si>
    <t>COFFRET IP67 SANS FENETRE LXHXP:205X255X140MM</t>
  </si>
  <si>
    <t>SOCLE MALE MURAL 400V 32A 5P IP44 INV. PHASE+INTER</t>
  </si>
  <si>
    <t>FICHE 50-500V 100-300HZ 4P 16A 10H</t>
  </si>
  <si>
    <t>CONNECTEUR INCLINE S/E 400V 2P+T 125A  IP67</t>
  </si>
  <si>
    <t>FICHE 500V 50-60HZ 4P 16A 7H IP67</t>
  </si>
  <si>
    <t>COFFRET IMST SOCLE CEE 32A 5P+2XCEE 32A+4XNF 16A</t>
  </si>
  <si>
    <t>REPARTITEUR 3XCEE 5P 16A/400V SANS POIGNEE</t>
  </si>
  <si>
    <t>REPARTITEUR 3XCEE 5P 32A/400V AVEC 1,5M CABLE 5G6</t>
  </si>
  <si>
    <t>REPARTITEUR 3XCEE 5P 16A/400V AVEC 1,5M CABLE 5G4</t>
  </si>
  <si>
    <t>COFFRET XT260 IP54 EQUIPE 4 NF ET UN PE NOIR M20</t>
  </si>
  <si>
    <t>COFFRET XT260 IP54 EQUIPE 2 NF+1 CEE 16A 5P+2 PE</t>
  </si>
  <si>
    <t>PROLONGATEUR 230V 16A 7P 9H IP44</t>
  </si>
  <si>
    <t>BOITIER 3XCEE 3P+T 32A ALIM 1,5M 5G4 FICHE 32A 5P</t>
  </si>
  <si>
    <t>ADAPTATEUR CEE 32A 5P 400V/ 16A 5P DISJ 3X16A(PEN)</t>
  </si>
  <si>
    <t>PRISE INTER VERROUILLAGE MECA. 2P+T 230V</t>
  </si>
  <si>
    <t>PRISE MURALE 230V 5P 16A TERRE 9H IP67</t>
  </si>
  <si>
    <t>FICHE 230V 16A 5P TERRE 9H IP67</t>
  </si>
  <si>
    <t>FICHE 42V 16A 3P 100/200HZ 4H IP44 TWIST</t>
  </si>
  <si>
    <t>PRISE NF BLEUE 16A 3P 230V IP68 75X75MM</t>
  </si>
  <si>
    <t>ADAPTATEUR CEE 5P 32A 400V / CEE 4P 32A 400V</t>
  </si>
  <si>
    <t>TRIPLETTE CEE 2P+T 16A 400V ENTREE PE TWIST IP44</t>
  </si>
  <si>
    <t>FICHE 230V 125A 3P+T IP67 AVEC PLOT PILOTE</t>
  </si>
  <si>
    <t>COFFRET DISTRIBUTION IP54 10 MODULES 520X222X140MM</t>
  </si>
  <si>
    <t>PRISE INCL.CADENASABLE 230V 16A 3P IP44 (62X68)</t>
  </si>
  <si>
    <t>PRISE INCL.CADENASABLE 230V 16A 3P IP44 SANS VIS</t>
  </si>
  <si>
    <t>FENETRE DE PANNEAU 5 MODULES IP67</t>
  </si>
  <si>
    <t>BOITIER MURAL NU POUR PC DROITE 70X70 1 SORTIE M25</t>
  </si>
  <si>
    <t>CONNECTEUR INCLINE COMPACT S/E 400V 5P 63A  IP67</t>
  </si>
  <si>
    <t>PROLONGATEUR 230V 63A 3P IP67 AVEC CONTACT PILOTE</t>
  </si>
  <si>
    <t>COFFRET A SUSPENDRE 4 CEE 16A/400V 5P ALIM. 5G10</t>
  </si>
  <si>
    <t>PRISE INCLINE S/E 110V 16A 3P IP44  (85X70)</t>
  </si>
  <si>
    <t>FENETRE DE PANNEAU 5 MODULES IP67 COULEUR NOIRE</t>
  </si>
  <si>
    <t>FENETRE DE PANNEAU 12 MODULES IP67</t>
  </si>
  <si>
    <t>BOITE ENCASTREE POUR PRISE TWIST 75X75</t>
  </si>
  <si>
    <t>PRISE DROITE S/E 230V 63A 2P+T IP67 (100X100)</t>
  </si>
  <si>
    <t>VIS  5,0 X 10,5-+ POUR BOITIER W32G</t>
  </si>
  <si>
    <t>FENETRE DE PANNEAU 10 MODULES IP67</t>
  </si>
  <si>
    <t>PROLONGATEUR 400V 63A 4P IP67 AVEC CONTACT PILOTE</t>
  </si>
  <si>
    <t>BOITE SAILLIE 1 PE TETINE POUR PRISE TWIST 75X75</t>
  </si>
  <si>
    <t>ADAPTATEUR PRISE 75X75 MONTAGE BOITE 86300/88300</t>
  </si>
  <si>
    <t>PRISE S/E ANGLAISE 13A 3P 250V 50/60HZ IP44 64X64</t>
  </si>
  <si>
    <t>PRISE DROITE S/E 230V 16A 3P IP67 (60X60)</t>
  </si>
  <si>
    <t>FICHE PVC BLANC 2P+T 16A 230V FRANCE/SCHUKO IP20</t>
  </si>
  <si>
    <t>PROLONGATEUR PVC BLANC 2P+T 16A TERRE FRANCE IP20</t>
  </si>
  <si>
    <t>PRISE INCLINEE S/E 230V 16A 3P IP44  NOIRE (80x97)</t>
  </si>
  <si>
    <t>CONNECTEUR T NOIR 230V 3P 16A IP44 ALIM+2 SORTIES</t>
  </si>
  <si>
    <t>PRISE INCLINE S/E 400V 63A 3P+T IP44 (80X88)</t>
  </si>
  <si>
    <t>PROLONGATEUR 230V 125A 3P IP67 AVEC CONTACT PILOTE</t>
  </si>
  <si>
    <t>FICHE TURBO TWIST ANGLE DROIT 400V 4P 32A IP44</t>
  </si>
  <si>
    <t>PRISE DROITE TURBO TWIST 400V 32A 4P IP44 (75X75)</t>
  </si>
  <si>
    <t>CHASSIS TUBULAIRE PLIABLE POUR COFFRETS PCE XP9NEW</t>
  </si>
  <si>
    <t>FICHE NOIRE 400V 125A 5P IP67</t>
  </si>
  <si>
    <t>PRISE INCL.S/E 400V 32A 5P IP44 TURBO TWIST NOIRE</t>
  </si>
  <si>
    <t>PRISE INCL. S/E 400V 125A 5P IP67 SYST.PCS NOIRE</t>
  </si>
  <si>
    <t>PROLONGATEUR NOIR 400V 125A 5P IP67 PCS</t>
  </si>
  <si>
    <t>PROLONGATEUR 400V 125A 4P IP67 AVEC CONTACT PILOTE</t>
  </si>
  <si>
    <t>EMBASE MURALE NOIRE POUR PC NF 108-0SC OU 104-0SC</t>
  </si>
  <si>
    <t>BOITIER XT129 NOIR EQUIPE 1 PC NF 1 PE M20</t>
  </si>
  <si>
    <t>FICHE MATIERE ABS 2P+T 16A NF/SCHUKO IP66/68</t>
  </si>
  <si>
    <t>PROLONGATEUR MATIERE ABS 2P+T 16A NF IP66/68</t>
  </si>
  <si>
    <t>PRISE DROITE S/E TWIST 230V 16A 5P IP67 (75X75)</t>
  </si>
  <si>
    <t>PRISE MURALE 24V 50HZ 2P 16A  IP67</t>
  </si>
  <si>
    <t>REPARTIT 3XCEE 32A/230V ALIM FICHE 32A 1,5M 3G6HO7</t>
  </si>
  <si>
    <t>ERGOT DE MAINTIENT D OUVERTURE FENETRE PCE 90065XX</t>
  </si>
  <si>
    <t>PRISE DROITE S/E 400V 63A 5P IP67 (107X100) PCS</t>
  </si>
  <si>
    <t>PRISE MURALE 500V 100 300HZ 10H 3P 32A IP44</t>
  </si>
  <si>
    <t>PRISE MURALE 400V 5P 32A IP44 CONTACTS NICKELES</t>
  </si>
  <si>
    <t>REPARTITEUR 3 PRISES NF 16A 230V SANS CABLE AV PE</t>
  </si>
  <si>
    <t>PROLONG. CAOUTCHOUC RENFORCE 2P+T 16A SCHUKO IP44</t>
  </si>
  <si>
    <t>PRISE DROITE S/E 230V 32A 4P IP44 (75X75) 9H</t>
  </si>
  <si>
    <t>PRISE DROITE 42V 32A 3P 4H 100-200HZ IP44 70X70</t>
  </si>
  <si>
    <t>COFFRETS XS 6 NF + 1 CONNECTEUR 16A 5P 3DPN IP44</t>
  </si>
  <si>
    <t>PRISE INCLINE S/E 400V 63A 5P IP67  (106X110)</t>
  </si>
  <si>
    <t>FICHE 42V 32A 3P 4H 100-200HZ IP44 SYSTEME TWIST</t>
  </si>
  <si>
    <t>PRISE MURALE 42V 100-200HZ 4H 3P 32A IP44 NICKELE</t>
  </si>
  <si>
    <t>PROLONGATEUR 42V 32A 3P 4H 100-200HZ IP44 NICKELE</t>
  </si>
  <si>
    <t>BRIDE D ADAPTATION ENTRAXE 60X60 POUR TWIST 75X75</t>
  </si>
  <si>
    <t>PRISE INCLINE S/E 110V 32A 3P IP44  (100X92)</t>
  </si>
  <si>
    <t>PRISE INCLINE S/E 400V 63A 5P IP67  (107X100)</t>
  </si>
  <si>
    <t>PRISE INCLINE S/E 110V 16A 3P IP67  (100X92)</t>
  </si>
  <si>
    <t>PRISE INCLINE S/E 400V 16A 5P IP67  (100X92)</t>
  </si>
  <si>
    <t>PRISE INCLINE S/E 400V 32A 5P IP67  (100X92)</t>
  </si>
  <si>
    <t>REPARTITEUR 24V/ 3X24V SANS CABLE</t>
  </si>
  <si>
    <t>PRISE MURALE 400V 4P 32A IP67 3H CONTENEUR</t>
  </si>
  <si>
    <t>PRISE MURALE 230V 5P 16A IP44 9H</t>
  </si>
  <si>
    <t>FICHE 400V 3P 16A  IP44  9H</t>
  </si>
  <si>
    <t>FICHE 230V 4P 16A  IP44  9H</t>
  </si>
  <si>
    <t>FICHE 230V 5P 16A  IP44  9H</t>
  </si>
  <si>
    <t>FICHE 4P 32A IP44 100-300HZ 50-500V 10H</t>
  </si>
  <si>
    <t>PRISE INCLINE S/E 230V 63A 4P IP67 (100X107)</t>
  </si>
  <si>
    <t>PROLONGATEUR 230V 5P 16A  IP44</t>
  </si>
  <si>
    <t>PROLONGATEUR 230V 4P 32A  IP44</t>
  </si>
  <si>
    <t>PC DROITE S/E 50-500V 16A 100-300HZ 4P IP44(75X75)</t>
  </si>
  <si>
    <t>PRISE INCLINE S/E 230V 16A 4P IP44 (85x70) 9H</t>
  </si>
  <si>
    <t>PROLONGATEUR 500V 5P 32A  IP44 7H</t>
  </si>
  <si>
    <t>PRISE DROITE 110V 16A 4P IP44 (75X75) 4H</t>
  </si>
  <si>
    <t>CONNECTEUR DROIT S/E 110V 4P 16A  IP44 4H</t>
  </si>
  <si>
    <t>PRISE INCLINE S/E 110V 16A 3P IP44  (75X75)</t>
  </si>
  <si>
    <t>PRISE DROITE S/E 230V 63A 3P IP67 (107X100)</t>
  </si>
  <si>
    <t>PRISE DROITE S/E 400V 63A 4P IP67 (107X100)</t>
  </si>
  <si>
    <t>PRISE DROITE S/E 400V 63A 5P IP67 (107X100)</t>
  </si>
  <si>
    <t>PRISE INCLINE S/E 230V 63A 3P IP67 (107X100)</t>
  </si>
  <si>
    <t>PRISE INCLINEE S/E 400V 63A 4P IP67 (107X100)</t>
  </si>
  <si>
    <t>BRIDE DE FIXATION 38X38 POUR PRISE NOVA 50X50</t>
  </si>
  <si>
    <t>BRIDE DE FIXATION PRISE ENTRAXE H60 X L60 VIS 4</t>
  </si>
  <si>
    <t>BRIDE DE FIXATION PRISE ENTRAXE H65 X L50 VIS 5</t>
  </si>
  <si>
    <t>BRIDE DE FIXATION PRISE ENTRAXE H56 X L56 VIS 5</t>
  </si>
  <si>
    <t>BRIDE DE FIXATION PRISE ENTRAXE H73 X L60 VIS 5</t>
  </si>
  <si>
    <t>PRISE INTER MURALE 6 MODULES 90  230V 63A 4P IP67</t>
  </si>
  <si>
    <t>PRISE INCLINE S/E 230V 16A 3P IP67 100X92</t>
  </si>
  <si>
    <t>PRISE INCLINE S/E 400V 16A 4P IP67 100X92</t>
  </si>
  <si>
    <t>PRISE INCLINE S/E 230V 32A 3P IP67 100X92</t>
  </si>
  <si>
    <t>PRISE INCLINE S/E 400V 32A 4P IP67 100X92</t>
  </si>
  <si>
    <t>CONNECTEUR MURAL SAILLIE 90  400V 5P 63A IP67</t>
  </si>
  <si>
    <t>PRISE MURALE 5 MODULES 90  230V 16A 3P IP67</t>
  </si>
  <si>
    <t>PRISE DROITE S/E  110V 16A 3P IP44  (60X60)</t>
  </si>
  <si>
    <t>FICHE 230V 32A 5P  IP44</t>
  </si>
  <si>
    <t>PRISE DROITE S/E 42V 16A 2P 10H VCC IP67 (60x54)</t>
  </si>
  <si>
    <t>PRISE DROITE S/E 24V 16A 2P 4H 50Hz IP44 (60X54)</t>
  </si>
  <si>
    <t>PRISE DROITE S/E 24V 16A 3P 4H 50Hz IP44 (60x54)</t>
  </si>
  <si>
    <t>PRISE DROITE S/E 42V 32A 2P 12H 50Hz IP44 (60x54)</t>
  </si>
  <si>
    <t>PRISE DROITE S/E 24V 16A 2P 50Hz IP67 (60x54)</t>
  </si>
  <si>
    <t>PRISE DROITE S/E 24V 16A 3P 4H 50Hz IP67 (60x54)</t>
  </si>
  <si>
    <t>PRISE DROITE S/E 24V 32A 2P 4H 50Hz IP67 (60x54)</t>
  </si>
  <si>
    <t>PRISE DROITE 4P 32A IP44 100-300HZ 50-500V 10H</t>
  </si>
  <si>
    <t>PRISE DROITE S/E 400V 125A 5P IP67 CONTACT PILOTE</t>
  </si>
  <si>
    <t>PRISE DROITE S/E 42V 32A 3P 4H 100-200Hz IP67</t>
  </si>
  <si>
    <t>PRISE DROITE S/E 400V 125A 4P IP67 SYSTEM PCS</t>
  </si>
  <si>
    <t>PRISE INCLINE S/E 400V 125A 5P IP67 CONTACT PILOTE</t>
  </si>
  <si>
    <t>PRISE DROITE S/E 400V 125A 5P IP67 SYSTEME PCS</t>
  </si>
  <si>
    <t>VIS M6X40MM POUR BOITIER XR18M</t>
  </si>
  <si>
    <t>FICHE CEE 42V 3P 32A 100-200HZ 4H IP67 CONT.NICK</t>
  </si>
  <si>
    <t>PROLONGATEUR CEE 42V 3P 32A 100-200HZ 4H IP67 NICK</t>
  </si>
  <si>
    <t>PRISE INCLINE S/E 400V 125A 4P IP67 SYSTEME PCS</t>
  </si>
  <si>
    <t>PRISE S/E SUISSE T13 10A 2P+T 250V IP54 BORNES VIS</t>
  </si>
  <si>
    <t>PRISE INCLINE S/E 400V 125A 5P IP67 SYSTEME PCS</t>
  </si>
  <si>
    <t>PROLONGATEUR 4P 32A IP44 100-300HZ 50-500V 10H</t>
  </si>
  <si>
    <t>PRISE MURALE 24V 50HZ 3P 16A IP67</t>
  </si>
  <si>
    <t>REPARTITEUR 3 PRISES NF 16A 2P+T 230V SANS PE</t>
  </si>
  <si>
    <t>PRISE S/E SUISSE T23 16A 2P+T 250V IP54 BORNES VIS</t>
  </si>
  <si>
    <t>PRISE DROITE S/E 230V 125A 2P+T IP67 SYSTEM PCS</t>
  </si>
  <si>
    <t>PRISE S/E SUISSE T25 16A 4P+T 400V IP54 BORNES VIS</t>
  </si>
  <si>
    <t>PRISE DROITE S/E 24V 16A 2P 50Hz IP67 (75x85)</t>
  </si>
  <si>
    <t>ADAPTATEUR MALE CEE16A 5P 400V/FEMELLE VDE 3P 230V</t>
  </si>
  <si>
    <t>PRISE INCLINE S/E 400V 63A 5P IP67 SYSTEME PCS</t>
  </si>
  <si>
    <t>PRISE INCLINE S/E NOIRE 400V 63A 5P IP67 SYST. PCS</t>
  </si>
  <si>
    <t>PRISE INCLINE S/E NOIRE 400V 125A 5P IP67 SYST.PCS</t>
  </si>
  <si>
    <t>PRISE INCLINE S/E NOIRE 230V 32A 3P IP44 (97X80)</t>
  </si>
  <si>
    <t>REPARTITEUR CEE 32A 230V+1 SORTIE NF 16A DISJ 16A</t>
  </si>
  <si>
    <t>PC INCLINE S/E 400V 63A 5P IP67 PCS ENTRAXES 77X85</t>
  </si>
  <si>
    <t>PC INCL.S/E 400V 125A 5P IP67 PCS ENTRAXES 90X90MM</t>
  </si>
  <si>
    <t>CONNECTEUR MURAL 50&gt;500V 100/300HZ 5P 16A 10H IP67</t>
  </si>
  <si>
    <t>CONNECTEUR DROIT S/E 230V 3P 16A IP44 TURBO TWIST</t>
  </si>
  <si>
    <t>FICHE 440V 4P 32A 3H IP67 INVERSEUR PHASE</t>
  </si>
  <si>
    <t>PRISE S/E NF BLEUE 16A 3P 230V IP54 BORNES VIS 90°</t>
  </si>
  <si>
    <t>PRISE BLEUE 16A 3P 230V IP54 BORNES VIS (NON NF)</t>
  </si>
  <si>
    <t>CONNECTEUR DROIT S/E 400V 5P 16A IP44 TURBO TWIST</t>
  </si>
  <si>
    <t>CONNECTEUR DROIT S/E 400V 4P 32A IP44 TURBO TWIST</t>
  </si>
  <si>
    <t>PRISE NF GRISE 16A 2P+T 230V IP54 BORNES VIS 90</t>
  </si>
  <si>
    <t>PRISE S/E NF GRISE 16A 2P+T 230V IP54 BORNES A VIS</t>
  </si>
  <si>
    <t>CONNECTEUR DROIT S/E 400V 5P 32A IP44 TURBO TWIST</t>
  </si>
  <si>
    <t>PRISE S/E NF BLANCHE 16A 3P 230V IP20 BORNES A VIS</t>
  </si>
  <si>
    <t>BOULON HEXAGONAL M6 LG 9MM MONTAGE PRISES PCE CEE</t>
  </si>
  <si>
    <t>JOINT D ETANCHEITE POUR PRISE NF 50X50</t>
  </si>
  <si>
    <t>PRISE DROITE 110V 16A 4P IP44 (70X70) 4H</t>
  </si>
  <si>
    <t>BOULON HEXAGONAL M4 LG 6MM MONTAGE PRISES PCE CEE</t>
  </si>
  <si>
    <t>BOULON HEXAGONAL M5 LG 8MM MONTAGE PRISES PCE CEE</t>
  </si>
  <si>
    <t>CONNECTEUR DROIT S/E 230V 2P+T 125A IP67</t>
  </si>
  <si>
    <t>PROLONGATEUR 400V 5P 16A IP44 6H COULEUR NOIRE</t>
  </si>
  <si>
    <t>PROLONGATEUR 110V 3P 16A IP44 4H COULEUR NOIRE</t>
  </si>
  <si>
    <t>FICHE 400V 4P 32A IP44 6H COULEUR NOIRE</t>
  </si>
  <si>
    <t>FICHE 110V 3P 16A IP44 TERRE 4H COULEUR NOIRE</t>
  </si>
  <si>
    <t>FICHE 230V 3P 16A IP44 6H COULEUR NOIRE</t>
  </si>
  <si>
    <t>FICHE 400V 4P 16A IP44 6H COULEUR NOIRE</t>
  </si>
  <si>
    <t>FICHE 230V 3P 32A IP44 6H COULEUR NOIRE</t>
  </si>
  <si>
    <t>FICHE 400V 5P 16A IP44 6H COULEUR NOIRE</t>
  </si>
  <si>
    <t>PROLONGATEUR 230V 3P 16A IP44 6H COULEUR NOIRE</t>
  </si>
  <si>
    <t>PROLONGATEUR 400V 4P 16A IP44 6H COULEUR NOIRE</t>
  </si>
  <si>
    <t>PROLONGATEUR 230V 3P 32A IP44 6H COULEUR NOIRE</t>
  </si>
  <si>
    <t>PROLONGATEUR 400V 5P 32A IP44 6H COULEUR NOIRE</t>
  </si>
  <si>
    <t>PROLONGATEUR 400V 4P 32A IP44 6H COULEUR NOIRE</t>
  </si>
  <si>
    <t>COFFRET SERIE MURAU 4 MODULES IP54 (255X204X114MM)</t>
  </si>
  <si>
    <t>PRISE DROITE 400V 16A 4P IP44 (75X75) SANS VIS</t>
  </si>
  <si>
    <t>PROLONGATEUR NOIR 400V 5P 16A IP44 6H TURBO TWIST</t>
  </si>
  <si>
    <t>PROLONGATEUR NOIR 400V 4P 32A IP44 6H TURBO TWIST</t>
  </si>
  <si>
    <t>PRISE DR S/E 230V 32A 3P IP67 (75X75) TT</t>
  </si>
  <si>
    <t>FICHE NOIRE 230V 3P 16A IP44 6H NOIRE TURBO TWIST</t>
  </si>
  <si>
    <t>FICHE NOIRE 230V 3P 32A IP44 6H TURBO TWIST</t>
  </si>
  <si>
    <t>FICHE NOIRE 400V 5P 32A IP44 6H TURBO TWIST</t>
  </si>
  <si>
    <t>CONNECTEUR MALE INVERSEUR PHASE 400V 5P 32A IP44</t>
  </si>
  <si>
    <t>CONNECTEUR MALE INVERSEUR PHASE 400V 5P 32A IP67</t>
  </si>
  <si>
    <t>PRISE DROITE S/E NOIRE 400V 63A 5P IP67 SYST.PCS</t>
  </si>
  <si>
    <t>PRISE DROITE S/E NOIRE 400V 125A 5P IP67 SYST.PCS</t>
  </si>
  <si>
    <t>PROLONGATEUR NOIR 230V 3P 16A IP44 6H TURBO TWIST</t>
  </si>
  <si>
    <t>PROLONGATEUR NOIR 230V 3P 32A IP44 6H TURBO TWIST</t>
  </si>
  <si>
    <t>PROLONGATEUR NOIR 400V 5P 32A IP44 6H TURBO TWIST</t>
  </si>
  <si>
    <t>CONNECTEUR DROIT S/E 230V 3P 32A  IP67</t>
  </si>
  <si>
    <t>CONNECTEUR DROIT NOIR 400V 5P 32A IP44 TURBO TWIST</t>
  </si>
  <si>
    <t>COFFRET PEGASUS 9033002</t>
  </si>
  <si>
    <t>PROLONGATEUR 400V 125A 5P IP67 SANS CONTACT PILOTE</t>
  </si>
  <si>
    <t>OUTIL OUVERTURE / FERMETURE PE POWER TWIST 63/125A</t>
  </si>
  <si>
    <t>FICHE NOIRE 230V 63A 2P+T IP67 AVEC PLOT PILOTE</t>
  </si>
  <si>
    <t>FICHE NOIRE 230V 125A 2P+T IP67</t>
  </si>
  <si>
    <t>PROLONGATEUR NOIR 230V 63A 3P IP67 CONTACT PILOTE</t>
  </si>
  <si>
    <t>PROLONGATEUR NOIR 400V 63A 4P IP67 CONTACT PILOTE</t>
  </si>
  <si>
    <t>FICHE COUDEE 90  500V 50-60HZ 4P 16A 7H IP67</t>
  </si>
  <si>
    <t>FENETRE DE PANNEAU 9 MODULES IP67</t>
  </si>
  <si>
    <t>FENETRE DE PANNEAU 9 MODULES IP67 COULEUR NOIRE</t>
  </si>
  <si>
    <t>PRISE MURALE 500V 50-60HZ 4P 16A 7H IP67</t>
  </si>
  <si>
    <t>PRISE DROITE S/E 500V 50-60HZ 4P 16A 7H IP67</t>
  </si>
  <si>
    <t>PRISE INCLINE S/E 500V 50-60HZ 4P 16A 7H IP67</t>
  </si>
  <si>
    <t>FICHE 400V 32A 2P+T IP67</t>
  </si>
  <si>
    <t>CORDON ADAPTATEUR CEE3P/NF 230V 0,8M HO7RNF 3G1,5</t>
  </si>
  <si>
    <t>CONNECTEUR MURAL 230V 5P 16A IP44 3 ENTREES PE M20</t>
  </si>
  <si>
    <t>FICHE 400V 16A 7P TERRE 6H IP44 CONTACT NICKELES</t>
  </si>
  <si>
    <t>FICHE 90  400V 16A 7P TERRE 6H IP44 CONT.NICKELES</t>
  </si>
  <si>
    <t>SOCLE CONNECTEUR MALE 400V 16A 7P 6H IP44 (70X70)</t>
  </si>
  <si>
    <t>SOCLE CONNECTEUR MALE 400V 16A 7P 6H IP44 (75X75)</t>
  </si>
  <si>
    <t>CONNECTEUR MALE MURAL 400V 16A 7P 6H IP44</t>
  </si>
  <si>
    <t>CONNECTEUR MALE MURAL COUVERCLE 400V 16A 7P IP44</t>
  </si>
  <si>
    <t>CONNECTEUR MALE MURAL 400V 16A 7P IP44 CAB.PASSANT</t>
  </si>
  <si>
    <t>PROLONGATEUR 400V 16A 7P 6H IP44 CONTACTS NICKELES</t>
  </si>
  <si>
    <t>PROLONGATEUR 90  400V 16A 7P 6H IP44 CONT.NICKELES</t>
  </si>
  <si>
    <t>PRISE DROITE S/E 400V 16A 7P IP44 (70X70)</t>
  </si>
  <si>
    <t>PRISE DROITE S/E 400V 16A 7P IP44 (75X75)</t>
  </si>
  <si>
    <t>PRISE MURALE 400V 7P 16A IP44 CONTACTS NICKELES</t>
  </si>
  <si>
    <t>PRISE MURALE 400V 7P 16A IP44 CABLAGE PASSANT</t>
  </si>
  <si>
    <t>FICHE 400V 16A 7P TERRE 6H IP67 CONTACT NICKELES</t>
  </si>
  <si>
    <t>FICHE 90  400V 16A 7P TERRE 6H IP67 CONT.NICKELES</t>
  </si>
  <si>
    <t>SOCLE CONNECTEUR MALE 400V 16A 7P 6H IP67 (75X75)</t>
  </si>
  <si>
    <t>CONNECTEUR MALE MURAL 400V 16A 7P 6H IP67</t>
  </si>
  <si>
    <t>PROLONGATEUR 400V 16A 7P 6H IP67 CONTACTS NICKELES</t>
  </si>
  <si>
    <t>PROLONGATEUR 90  400V 16A 7P 6H IP67 CONT.NICKELES</t>
  </si>
  <si>
    <t>PRISE DROITE S/E 400V 16A 7P IP67 (75X75)</t>
  </si>
  <si>
    <t>PRISE MURALE 400V 7P 16A IP67 CONTACTS NICKELES</t>
  </si>
  <si>
    <t>PLASTRON FACE AVANT COFFRET CAOUTCHOUC XTM</t>
  </si>
  <si>
    <t>BOITE DE FOND DE COFFRET CAOUTCHOUC XTM 370X298</t>
  </si>
  <si>
    <t>PLASTRON FACE AVANT COFFRET CAOUTCHOUC XTM 370X298</t>
  </si>
  <si>
    <t>CHARNIERE POUR COFFRET XTM</t>
  </si>
  <si>
    <t>PC NOIRE 16A 3P 230V IP54 (50X50) B/VIS (SANS NF)</t>
  </si>
  <si>
    <t>PC NOIRE 16A 3P 230V IP54 (50X50) VIS90° (SANS NF)</t>
  </si>
  <si>
    <t>PC NOIRE 16A 3P 230V IP54 BORNES RESSORT (NON NF)</t>
  </si>
  <si>
    <t>CAPOT PROTECTION IP67 POUR FICHE 125A 3,4,5P</t>
  </si>
  <si>
    <t>PRISE MURALE 400V 32A 5P IP44</t>
  </si>
  <si>
    <t>CAPOT PROTECTION EAU IP67 POUR FICHE 16A 5P/7P</t>
  </si>
  <si>
    <t>PRISE MURALE 230V 3P 63A IP67 AVEC CONTACT PCS</t>
  </si>
  <si>
    <t>PRISE MURALE 400V 4P 63A IP67 SYSTEME PCS</t>
  </si>
  <si>
    <t>PRISE DROITE S/E  230V 16A 3P IP44  (70X70) NOIRE</t>
  </si>
  <si>
    <t>PRISE DROITE S/E  400V 16A 5P IP44  (70X70) NOIRE</t>
  </si>
  <si>
    <t>PRISE DROITE S/E  230V 32A 3P IP44  (70X70) NOIRE</t>
  </si>
  <si>
    <t>PRISE DR S/E  230V 32A 3P IP44  (70X70) TT NOIRE</t>
  </si>
  <si>
    <t>FICHE 110V 16A 4P IP44 CONNECTION RAPIDE</t>
  </si>
  <si>
    <t>PROLONGATEUR 110V 16A 4P IP44 CONNECTION RAPIDE</t>
  </si>
  <si>
    <t>FICHE 24/42V 32A 2P DC 10H IP44 SYSTEME TWIST</t>
  </si>
  <si>
    <t>FICHE 24/42VDC 16A 2P 10H IP44 SYSTEME TWIST</t>
  </si>
  <si>
    <t>PROLONGATEUR TWIST 24/42V 32A 2P DC 10H IP44</t>
  </si>
  <si>
    <t>PRISE DROITE S/E 24/42V 32A 2P DC 10H IP44</t>
  </si>
  <si>
    <t>PRISE MURALE 24/42V 32A 2P DC 10H IP44</t>
  </si>
  <si>
    <t>PRISE MURALE 24/42VDC 16A 2P 10H IP44</t>
  </si>
  <si>
    <t>PRISE MURALE 24/42VDC 16A 2P 10H IP67</t>
  </si>
  <si>
    <t>JOINT POUR PRISES 313-6 (70X70)</t>
  </si>
  <si>
    <t>PRISE DROITE 24/42V 16A 2P 10H DC IP44 (55X55)</t>
  </si>
  <si>
    <t>REGLETTE STEYR SANS FENETRE</t>
  </si>
  <si>
    <t>COFFRET LXHXP:204X255X112MM 2 NF+2 CEE 32A 5P+2 PE</t>
  </si>
  <si>
    <t>PRISE MURALE 400V 4P 16A IP44 AVEC INTERRUPTEUR</t>
  </si>
  <si>
    <t>COFFRET CAOUTCHOUC VIDE IP44 260X210X100MM ENNS</t>
  </si>
  <si>
    <t>COFFRET CAOUTCHOUC 527X400X270MM IP54 ZIRL</t>
  </si>
  <si>
    <t>COFFRET CAOUTCHOUC 527X400X270 ZIRL IP54 36MODULES</t>
  </si>
  <si>
    <t>COFFRET CAOUTCHOUC PORTATIF XR 10 MODULES</t>
  </si>
  <si>
    <t>COFFRET CAOUTCHOUC 527X400X270 ZIRL IP54 54MODULES</t>
  </si>
  <si>
    <t>CAPOT PROTECTION POUSSIERE POUR FICHE 16A 3P</t>
  </si>
  <si>
    <t>CAPOT PROTECTION POUSSIERE POUR FICHE 16A 4P</t>
  </si>
  <si>
    <t>CAPOT PROTECTION POUSSIERE POUR FICHE 16A 5P</t>
  </si>
  <si>
    <t>CAPOT PROTECTION POUSSIERE POUR FICHE 32A 4P 3H</t>
  </si>
  <si>
    <t>CAPOT PROTECTION POUSSIERE POUR FICHE 32A 5P</t>
  </si>
  <si>
    <t>CAPOT PROTECTION POUSSIERE POUR FICHE 125A 3,4,5P</t>
  </si>
  <si>
    <t>CHARIOT 4 ROUES POUR 2 COFFRETS GMUND</t>
  </si>
  <si>
    <t>PRISE S/E INDUSTRIELLE CEE 16A 230V 2P+T IP44</t>
  </si>
  <si>
    <t>PRISE S/E INDUSTRIELLE CEE 16A 400V 3P+T IP44</t>
  </si>
  <si>
    <t>PRISE S/E INDUSTRIELLE CEE 16A 400V 3P+N+T IP44</t>
  </si>
  <si>
    <t>PRISE S/E INDUSTRIELLE CEE 32A 400V 3P+N+T IP44</t>
  </si>
  <si>
    <t>PRISE S/E INDUSTRIELLE NF 16A 230V 2P+T IP44</t>
  </si>
  <si>
    <t>PRISE SAILLIE INDUSTRIELLE CEE 16A 230V 2P+T IP44</t>
  </si>
  <si>
    <t>PRISE SAILLIE INDUSTRIELLE CEE 16A 400V 3P+T IP44</t>
  </si>
  <si>
    <t>PRISE SAILLIE INDUSTRIELLE CEE 16A 400V 4P+T IP44</t>
  </si>
  <si>
    <t>PRISE SAILLIE INDUSTRIELLE CEE 32A 400V 4P+T IP44</t>
  </si>
  <si>
    <t>PRISE SAILLIE INDUSTRIELLE NF 16A 230V 2P+T IP44</t>
  </si>
  <si>
    <t>PRISE ENCASTRE INDUSTRIELLE CEE 16A 230V 2P+T IP44</t>
  </si>
  <si>
    <t>PRISE ENCASTRE INDUSTRIELLE CEE 16A 400V 3P+T IP44</t>
  </si>
  <si>
    <t>FICHE MALE ANGLAISE 13A 3P 250V 50/60HZ IP32</t>
  </si>
  <si>
    <t>PRISE ENCASTRE INDUSTRIELLE CEE 16A 400V 4P+T IP44</t>
  </si>
  <si>
    <t>PRISE ENCASTRE INDUSTRIELLE CEE 32A 400V 4P+T IP44</t>
  </si>
  <si>
    <t>PRISE ENCASTRE INDUSTRIELLE NF 16A 230V 2P+T IP44</t>
  </si>
  <si>
    <t>BOITE DE FOND+JOINT POUR ENCASTREMENT PC 105X105</t>
  </si>
  <si>
    <t>BOITE DE FOND 2PC+JOINTS ENCASTREMENT PC 105X105</t>
  </si>
  <si>
    <t>PROTECTION PLATRE POUR PC ENCASTREE 105X105</t>
  </si>
  <si>
    <t>2 CLEFS AVEC SERRURE POUR GAMME PC INDUST. 105X105</t>
  </si>
  <si>
    <t>FICHE 400V 32A 7P TERRE 6H IP44</t>
  </si>
  <si>
    <t>FICHE COUDEE 400V 32A 7P TERRE 6H IP44</t>
  </si>
  <si>
    <t>SOCLE CONNECTEUR MALE 400V 32A 7P TERRE 6H IP44</t>
  </si>
  <si>
    <t>SOCLE CONNEC.MALE MURAL 400V 32A 7P TERRE 6H IP44</t>
  </si>
  <si>
    <t>CONNECTEUR MALE MURAL 400V 32A 7P 6H AV.COUVERCLE</t>
  </si>
  <si>
    <t>CONNECTEUR MALE MURAL 400V 32A 7P CABLAGE PASSANT</t>
  </si>
  <si>
    <t>PROLONGATEUR 400V 32A 7P 6H IP44</t>
  </si>
  <si>
    <t>PROLONGATEUR COUDE 400V 32A 7P 6H IP44</t>
  </si>
  <si>
    <t>PRISE DROITE S/E 400V 32A 7P 6H IP44 (70X70MM)</t>
  </si>
  <si>
    <t>PRISE DROITE S/E 400V 32A 7P 6H IP44 (75X75MM)</t>
  </si>
  <si>
    <t>PRISE MURALE 400V 32A 7P 6H IP44</t>
  </si>
  <si>
    <t>PRISE MURALE 400V 32A 7P 6H IP44 VERSION 3PE</t>
  </si>
  <si>
    <t>FICHE 400V 32A 7P TERRE 6H IP67</t>
  </si>
  <si>
    <t>FICHE COUDEE 400V 32A 7P TERRE 6H IP67</t>
  </si>
  <si>
    <t>SOCLE CONNECTEUR MALE 400V 32A 7P TERRE 6H IP67</t>
  </si>
  <si>
    <t>CONNECTEUR MALE MURAL 400V 32A 7P TERRE 6H IP67</t>
  </si>
  <si>
    <t>PROLONGATEUR 400V 32A 7P 6H IP67</t>
  </si>
  <si>
    <t>PROLONGATEUR COUDE 400V 32A 7P 6H IP67</t>
  </si>
  <si>
    <t>PRISE DROITE S/E 400V 32A 7P 6H IP67 (75X75MM)</t>
  </si>
  <si>
    <t>PRISE MURALE 400V 32A 7P 6H IP67</t>
  </si>
  <si>
    <t>FICHE 480V 20A 3P4W 7H IP44 UL CSA</t>
  </si>
  <si>
    <t>FICHE 480V 30A 3P4W 7H IP44 UL CSA</t>
  </si>
  <si>
    <t>PRISE INCLINE S/E 480V 20A 3P4W 7H IP44 UL CSA</t>
  </si>
  <si>
    <t>PRISE INCLINE S/E 480V 30A 3P4W 7H IP44 UL CSA</t>
  </si>
  <si>
    <t>FICHE 480V 20A 3P4W 7H IP67 UL CSA</t>
  </si>
  <si>
    <t>FICHE 480V 30A 3P4W 7H IP67 UL CSA</t>
  </si>
  <si>
    <t>PRISE INCLINE S/E 480V 20A 3P4W 7H IP67 UL CSA</t>
  </si>
  <si>
    <t>PRISE INCLINE S/E 480V 30A 3P4W 7H IP67 UL CSA</t>
  </si>
  <si>
    <t>FICHE 480V 20A 4P5W 7H IP44 UL CSA</t>
  </si>
  <si>
    <t>FICHE 480V 30A 4P5W 7H IP44 UL CSA</t>
  </si>
  <si>
    <t>PRISE INCLINEE S/E 480V 30A 4P5W 7H IP44 UL CSA</t>
  </si>
  <si>
    <t>FICHE 480V 20A 4P5W 7H IP67 UL CSA</t>
  </si>
  <si>
    <t>FICHE 480V 30A 4P5W 7H IP67 UL CSA</t>
  </si>
  <si>
    <t>PRISE MURALE IP44 1CEE 230V 2P+T 16A+ 1NF 16A 230V</t>
  </si>
  <si>
    <t>PRISE MURALE IP44 1CEE 400V 3P+T 16A+ 1NF 16A 230V</t>
  </si>
  <si>
    <t>PRISE MURALE IP44 1CEE 230V 3P+T 16A+ 1NF 16A 230V</t>
  </si>
  <si>
    <t>PRISE MURALE IP44 1CEE 400V 4P+T 16A+ 1NF 16A 230V</t>
  </si>
  <si>
    <t>CONNECTEUR DROIT S/E 110V 2P+T 63A IP67</t>
  </si>
  <si>
    <t>PRISE MURALE IP44 1CEE 230V 2P+T 32A+ 1NF 16A 230V</t>
  </si>
  <si>
    <t>PROLONGATEUR &gt;50-500V 5P 32A 2H IP44 301-500HZ</t>
  </si>
  <si>
    <t>PRISE MURALE IP44 1CEE 400V 4P+T 32A+ 1NF 16A 230V</t>
  </si>
  <si>
    <t>PROLONGATEUR 400V 63A 5P IP67 SYSTEME PCS</t>
  </si>
  <si>
    <t>PROLONG. CAOUT AV COUVERCLE 2P+T 16A NF IP44 +ECLI</t>
  </si>
  <si>
    <t>PROLONGATEUR CAOUT COUV A RESSORT NF16A/230V IP44</t>
  </si>
  <si>
    <t>PROLONGATEUR CAOUT COUV  + VERROU NF16A/230V IP44</t>
  </si>
  <si>
    <t>PROLONGATEUR DOUBLE PA6 2P+T 16A NF IP44+ECLISSES</t>
  </si>
  <si>
    <t>PROLONGATEUR DOUBLE PA6 2P+T 16A IP44 (NON NF)</t>
  </si>
  <si>
    <t>PROLONGATEUR 400V 125A 5P IP67 AVEC CONTACT PILOTE</t>
  </si>
  <si>
    <t>PROLONGATEUR 500V 125A 4P 7H IP67 AVEC CONT.PILOTE</t>
  </si>
  <si>
    <t>PROLONGATEUR CAOUTCH. 2P+T 16A NF IP44 TOP TAURUS</t>
  </si>
  <si>
    <t>CONNECTEUR S/E 24V 50HZ 2P 32A IP44 (70X70)</t>
  </si>
  <si>
    <t>PRISE DROITE &gt;50-500V 16A 3P IP44 (75X75) 10H</t>
  </si>
  <si>
    <t>PRISE DROITE &gt;50-500V 16A 3P IP44 (75X75) 2H</t>
  </si>
  <si>
    <t>PRISE DROITE S/E 230V 16A 3P IP44  (60X60MM)</t>
  </si>
  <si>
    <t>PRISE DROITE 230V 16A 4P IP44 (75X75) 9H</t>
  </si>
  <si>
    <t>PRISE DROITE &gt;50-500V 16A 5P IP44 (70X70) 2H</t>
  </si>
  <si>
    <t>PRISE DROITE 500V 16A 5P IP44 (75X75) 7H</t>
  </si>
  <si>
    <t>PRISE DROITE 230V 16A 5P IP44 (75X75) 9H</t>
  </si>
  <si>
    <t>PRISE DROITE S/E 110V 32A 3P 4H IP44 (70X70)</t>
  </si>
  <si>
    <t>PRISE DROITE S/E 230V 32A 3P IP44 (75X75MM)</t>
  </si>
  <si>
    <t>PRISE DROITE S/E 110V 32A 5P 4H 50HZ IP44 (70X70)</t>
  </si>
  <si>
    <t>PRISE DROITE S/E 400V 32A 5P IP44 (75X75MM)</t>
  </si>
  <si>
    <t>PRISE DROITE 500V 32A 5P IP44 (75X75) 7H</t>
  </si>
  <si>
    <t>PRISE DROITE 230V 32A 5P IP44 (75X75) 9H</t>
  </si>
  <si>
    <t>PRISE DROITE 400V 32A 5P IP44 BOITIER ST-ANTON</t>
  </si>
  <si>
    <t>PRISE DROITE 400V 32A 5P IP44 COFFRET XS7000</t>
  </si>
  <si>
    <t>PRISE DROITE 400V 32A 3P IP44 323-6F7SVX</t>
  </si>
  <si>
    <t>SOCLE CONNECT.MALE 400V 32A 5P IP44 COFFRET XS7000</t>
  </si>
  <si>
    <t>PRISE DROITE S/E 230V 3P 63A IP67 SYSTEME PCS</t>
  </si>
  <si>
    <t>PRISE DROITE S/E 400V 4P 63A IP67 SYSTEME PCS</t>
  </si>
  <si>
    <t>PRISE DROITE S/E 400V 63A 5P IP67 SYSTEME PCS</t>
  </si>
  <si>
    <t>PRISE DROITE S/E 400V 63A 5P IP44 SYSTEME PCS</t>
  </si>
  <si>
    <t>PRISE MURALE 400V 3P+T 32A IP44 +1PC NF 16A 230V</t>
  </si>
  <si>
    <t>PRISE MURALE 230V 3P+T 32A IP44 +1PC NF 16A 230V</t>
  </si>
  <si>
    <t>FICHE DE TEST 16A 5P 400V IP44</t>
  </si>
  <si>
    <t>FICHE DE TEST 32A 5P 400V IP44</t>
  </si>
  <si>
    <t>FICHE DE MESURE DE COURANT 32A L1/L2/L3/N/TERRE</t>
  </si>
  <si>
    <t>FICHE 32A 5P 400V IP44 3 VOYANTS TEST ROTATION</t>
  </si>
  <si>
    <t>PROLONG.TRIPLE CAOUT 2P+T 16A NF IP44+ECLISES MONO</t>
  </si>
  <si>
    <t>PROLONG. CAOUTCHOUC 3XNF 2P+T 16A IP44 BORNES 4P+T</t>
  </si>
  <si>
    <t>PROLONGATEUR TRIPLE 2P+T 16A NF IP44 PE A VISSER</t>
  </si>
  <si>
    <t>TRIPLETTE 2P+T 16A NF IP44 PE A VISSER ALIM 3P+N+T</t>
  </si>
  <si>
    <t>PROLONG.TRIPLE 2P+T 16A NF IP44 PE A VISSER NOIR</t>
  </si>
  <si>
    <t>PRISE INCLINE S/E 230V 63A 3P IP67 CONTACT PILOTE</t>
  </si>
  <si>
    <t>PRISE INCLINE S/E 110V 3P 63A 4H IP67 SYSTEME PCS</t>
  </si>
  <si>
    <t>FICHE 110V 63A 3P IP67 4H AVEC PLOT PILOTE</t>
  </si>
  <si>
    <t>PRISE INCLINE S/E 400V 4P 63A IP67 PCS (100X107MM)</t>
  </si>
  <si>
    <t>PRISE INCLINE S/E 400V 4P 63A IP67 SYSTEME PCS</t>
  </si>
  <si>
    <t>PRISE INC.S/E 500V 63A 7H 4P IP67 112X100 CONT.PIL</t>
  </si>
  <si>
    <t>COFFRET XT260 IP54 EQUIPE 2NF+1CEE 32A 4P+2 PE</t>
  </si>
  <si>
    <t>PRISE INCLINE S/E 400V 125A 4P IP67 CONTACT PILOTE</t>
  </si>
  <si>
    <t>REPARTITEUR NOIR 3 CEE 32A 400V 5P</t>
  </si>
  <si>
    <t>REPARTITEUR NOIR ALIM.400V 5P 32A / 3PC 230V 3P</t>
  </si>
  <si>
    <t>COFFRET CAOUTCHOUC EQUIPE 2NF+2CEE 16/32A 5P+3PE</t>
  </si>
  <si>
    <t>REPARTITEUR NF/ 3XNF 16A/230V AVEC 5M CABLE HO7</t>
  </si>
  <si>
    <t>REPARTITEUR NOIR 3NF 16A/230V AVEC 1,5M CABLE HO7</t>
  </si>
  <si>
    <t>COFFRET IP67 520X297X165MM PLAN DROIT SANS FENETRE</t>
  </si>
  <si>
    <t>COFFRET IP54 2X14 MODULES 520X297X165MM PLAN DROIT</t>
  </si>
  <si>
    <t>COFFRET PC XP210M IP54 20 MODULES 520X222X140MM</t>
  </si>
  <si>
    <t>COFFRET PC XP214M IP54 28 MODULES 520X297X165MM</t>
  </si>
  <si>
    <t>KIT COUVERCLE IP67 POUR 2355-6 AVEC AXE ET RESSORT</t>
  </si>
  <si>
    <t>PRISE MURALE 5 MODULES 90  400V 16A 3P+T IP67</t>
  </si>
  <si>
    <t>PRISE MURALE 5 MODULES 90  400V 16A 3P+N+T IP67</t>
  </si>
  <si>
    <t>PRISE MURALE 5 MODULES 90  230V 32A 2P+T IP67</t>
  </si>
  <si>
    <t>PRISE MURALE 5 MODULES 90  400V 32A 3P+T IP67</t>
  </si>
  <si>
    <t>PRISE MURALE 5 MODULES 90  400V 32A 3P+N+T IP67</t>
  </si>
  <si>
    <t>KIT COUVERCLE IP67 POUR 2252-6 AVEC AXE ET RESSORT</t>
  </si>
  <si>
    <t>KIT COUVERCLE IP44 POUR 225-6 AVEC AXE ET RESSORT</t>
  </si>
  <si>
    <t>KIT COUVERCLE IP67 POUR 2455-6 AVEC AXE ET RESSORT</t>
  </si>
  <si>
    <t>KIT COUVERCLE IP44 POUR 223-6 AVEC AXE ET RESSORT</t>
  </si>
  <si>
    <t>KIT COUVERCLE IP44 POUR 223-9 AVEC AXE ET RESSORT</t>
  </si>
  <si>
    <t>VIS PLASTIQUE DE RECHANGE POUR COFFRETS XP213M</t>
  </si>
  <si>
    <t>CONNECTEUR MALE MURAL 32A 230V 3P 32A 50HZ IP67</t>
  </si>
  <si>
    <t>CONNECTEUR MURAL 400V 5P 32A  IP44</t>
  </si>
  <si>
    <t>CAPOT PROTECTION EAU IP67 POUR FICHE 32A 3P/4P</t>
  </si>
  <si>
    <t>SUPPORT RAIL DIN HORIZONTAL BORNIER VARIO CONNECT.</t>
  </si>
  <si>
    <t>SUPPORT RAIL DIN POUR BORNIER DE CONNEXION VARIO</t>
  </si>
  <si>
    <t>BORNIER COMPLET 2X5X10MM2 VARIO CONNECTOR PCE</t>
  </si>
  <si>
    <t>PROLONGATEUR &gt;50-500V 5P 32A 2H IP67 301-500HZ</t>
  </si>
  <si>
    <t>PRISE MURALE &gt;50-500V 5P 32A 2H IP67 301-500HZ</t>
  </si>
  <si>
    <t>FICHE MALE &gt;50-500V 5P 32A 2H IP67 301-500HZ</t>
  </si>
  <si>
    <t>FICHE CAOUTCHOUC COUDEE 2P+T 16A NF/SCHUKO IP44</t>
  </si>
  <si>
    <t>FICHE CAOUTCHOUC COUDEE 2P+T 16A NF IP44</t>
  </si>
  <si>
    <t>CONNECTEUR DROIT NOIR S/E 400V 5P 32A IP44</t>
  </si>
  <si>
    <t>CONNECTEUR MALE MURAL 230V 16A 7P 9H IP67</t>
  </si>
  <si>
    <t>PROLONGATEUR 230V 16A 7P 9H IP67 CONTACTS NICKELES</t>
  </si>
  <si>
    <t>FICHE MALE  230V 16A 7P IP67</t>
  </si>
  <si>
    <t>CONNECTEUR MURAL UL 120V JAUNE 2P3W 20A 4H IP44</t>
  </si>
  <si>
    <t>PROLONGATEUR UL 120V JAUNE 2P3W 20A 4H IP44</t>
  </si>
  <si>
    <t>CONNECTEUR MURAL UL 120/208V BLEU 4P5W 20A 9H IP44</t>
  </si>
  <si>
    <t>PROLONGATEUR UL 120/208V BLEU 4P5W 20A 9H IP44</t>
  </si>
  <si>
    <t>PROLONGATEUR UL 120V JAUNE 2P3W 20A 4H IP67</t>
  </si>
  <si>
    <t>PROLONGATEUR UL 120/208V BLEU 4P5W 20A 9H IP67</t>
  </si>
  <si>
    <t>CONNECTEUR DROIT S/E 230V 3P 16A IP67 (75X75)</t>
  </si>
  <si>
    <t>CONNECTEUR DROIT S/E 230V 3P 16A IP67 TURBO TWIST</t>
  </si>
  <si>
    <t>CONNECTEUR DROIT S/E 400V 3P 16A IP67 (75X75)</t>
  </si>
  <si>
    <t>CONNECTEUR DROIT S/E 400V 3P 16A IP67 TURBO TWIST</t>
  </si>
  <si>
    <t>CONNECTEUR DROIT 110V 16A 5P 4H IP44</t>
  </si>
  <si>
    <t>CONNECTEUR DROIT S/E 400V 4P 16A IP67 (75X75)</t>
  </si>
  <si>
    <t>CONNECTEUR DROIT S/E 400V 5P 16A IP67 (75X75)</t>
  </si>
  <si>
    <t>CONNECTEUR DROIT S/E 400V 5P 16A IP67 TURBO TWIST</t>
  </si>
  <si>
    <t>CONNECTEUR DROIT S/E 230V 5P 16A IP67 (75X75)</t>
  </si>
  <si>
    <t>CONNECTEUR DROIT S/E 230V 5P 16A IP67 TURBO TWIST</t>
  </si>
  <si>
    <t>CONNECTEUR DROIT S/E 400V 32A 4P IP67 (75X75)</t>
  </si>
  <si>
    <t>CONNECTEUR DROIT S/E 110V 4P 32A 4H IP44 50-60HZ</t>
  </si>
  <si>
    <t>CONNECTEUR DROIT S/E &gt;50-500V 5P 32A 2H IP44 301HZ</t>
  </si>
  <si>
    <t>CONNECTEUR DROIT S/E 110V 5P 32A 4H IP44 50HZ</t>
  </si>
  <si>
    <t>CONNECTEUR DROIT S/E 400V 5P 32A IP67 (75X75)</t>
  </si>
  <si>
    <t>CONNECTEUR DROIT S/E 400V 5P 32A IP67 TURBO TWIST</t>
  </si>
  <si>
    <t>CONNECTEUR DROIT S/E 230V 2P+T 63A IP44</t>
  </si>
  <si>
    <t>CONNECTEUR DROIT S/E 400V 3P+T 63A IP44</t>
  </si>
  <si>
    <t>CONNECTEUR DROIT S/E 400V 3P+N+T 63A IP44</t>
  </si>
  <si>
    <t>FENETRE 4 MODULES IP54 OUVERTURE &gt; 180</t>
  </si>
  <si>
    <t>FENETRE 6 MODULES IP54 OUVERTURE &gt; 180</t>
  </si>
  <si>
    <t>FENETRE 8 MODULES IP54 OUVERTURE &gt; 180</t>
  </si>
  <si>
    <t>FENETRE 9 MODULES IP54 OUVERTURE &gt; 180</t>
  </si>
  <si>
    <t>FENETRE 10 MODULES IP54 OUVERTURE &gt; 180</t>
  </si>
  <si>
    <t>FENETRE 11 MODULES IP54 OUVERTURE &gt; 180</t>
  </si>
  <si>
    <t>FENETRE 12 MODULES IP54 OUVERTURE &gt; 180</t>
  </si>
  <si>
    <t>FENETRE 13 MODULES IP54 OUVERTURE &gt; 180</t>
  </si>
  <si>
    <t>FENETRE 14 MODULES IP54 OUVERTURE &gt; 180</t>
  </si>
  <si>
    <t>FENETRE 18 MODULES IP54 OUVERTURE &gt; 180</t>
  </si>
  <si>
    <t>DOIGTS ISOLANTS (4PCS) POUR PRISES 16A CEE PCE</t>
  </si>
  <si>
    <t>DOIGTS ISOLANTS (4PCS) POUR PRISES 32A CEE PCE</t>
  </si>
  <si>
    <t>FENETRE NOIRE 4 MODULES IP54 OUVERTURE &gt; 180</t>
  </si>
  <si>
    <t>FENETRE NOIRE 6 MODULES IP54 OUVERTURE &gt; 180</t>
  </si>
  <si>
    <t>FENETRE NOIRE 7 MODULES IP54 OUVERTURE &gt; 180</t>
  </si>
  <si>
    <t>FENETRE NOIRE 8 MODULES IP54 OUVERTURE &gt; 180</t>
  </si>
  <si>
    <t>FENETRE NOIRE 9 MODULES IP54 OUVERTURE &gt; 180</t>
  </si>
  <si>
    <t>FENETRE NOIRE 10 MODULES IP54 OUVERTURE &gt; 180</t>
  </si>
  <si>
    <t>FENETRE NOIRE 11 MODULES IP54 OUVERTURE &gt; 180</t>
  </si>
  <si>
    <t>FENETRE NOIRE 12 MODULES IP54 OUVERTURE &gt; 180</t>
  </si>
  <si>
    <t>FENETRE NOIRE 13 MODULES IP54 OUVERTURE &gt; 180</t>
  </si>
  <si>
    <t>CAPOT PROTECTION IP67 POUR FICHE 63A 3,4,5P</t>
  </si>
  <si>
    <t>ENROULEUR 25M HO7RNF 3G2,5 4 PRISES NF 2P+T 16A</t>
  </si>
  <si>
    <t>ENROULEUR 40M HO7RNF 3G2,5 4 PRISES NF 2P+T 16A</t>
  </si>
  <si>
    <t>JOINT CAOUTCHOUC POUR PRISES 75X75</t>
  </si>
  <si>
    <t>PASSAGE DE CABLE DEFENDER MINI 1000X290X48MM</t>
  </si>
  <si>
    <t>FICHE 440V 4P 32A TURBO TWIST 3H PE IP67</t>
  </si>
  <si>
    <t>PROLONGATEUR 440V 32A 4P TURBO TWIST IP67</t>
  </si>
  <si>
    <t>REGLETTE NOIRE 6N.F. + ID25A-30MA + 3M 3G2,5</t>
  </si>
  <si>
    <t>REGLETTE NOIRE 6N.F. + DD16A-30MA + 3M 3G2,5</t>
  </si>
  <si>
    <t>REGLETTE NOIRE 4N.F. + DD16A-30MA + ATU + 3M 3G2,5</t>
  </si>
  <si>
    <t>COFFRET XS 6 NF + ATG + DD16A/30 MA</t>
  </si>
  <si>
    <t>COFFRET XS 6 NF + ATG + ID25A/30 MA</t>
  </si>
  <si>
    <t>COFFRET ANTON ALIM CEE 32A MONO 2 DISJ 16A 1P+N</t>
  </si>
  <si>
    <t>COFFRET XS 4 NF + ATU + DD16A/30MA</t>
  </si>
  <si>
    <t>COFFRET XS 6 NF AVEC ALIM SOCLE CEE 32A 5P 400V</t>
  </si>
  <si>
    <t>COFFRET 6NF AVEC ALIM SOCLE MALE 32A 5P400V</t>
  </si>
  <si>
    <t>COFFRET 3XCEE 32A 3P 230V AVEC PROTECTIONS</t>
  </si>
  <si>
    <t>COFFRET 3XCEE 32A 3P 230V SANS PROTECTIONS</t>
  </si>
  <si>
    <t>COFFRET XS 4NF + CONNECT 5P32A + ID 40A30MA4P</t>
  </si>
  <si>
    <t>COFFRET XS 4 NF + DD16A/30 MA</t>
  </si>
  <si>
    <t>COFFRET 63A 6NF+2X32A 5P ALIM SOCLE 63A 5P</t>
  </si>
  <si>
    <t>PATTE DE FIXATION POSE MURALE POUR COFFRET MBOX</t>
  </si>
  <si>
    <t>COFFRET IP44 ALIM SOCLE CEE 16A5P/2CEE165P/4NF</t>
  </si>
  <si>
    <t>COFFRET XS IP44 ALIM FICHE NF 16A 230V 2P+T / 7 NF</t>
  </si>
  <si>
    <t>COFFRET XS IP44 ALIM FICHE 32A 400V 5P + CABLE 5G6</t>
  </si>
  <si>
    <t>PRISE 16A 230V 2P+T SUR BOITE SAILLIE 2 PE TETINE</t>
  </si>
  <si>
    <t>COFFRET IMST ALIM FICHE 32A 5P ID 4X40A 30MA 6NF</t>
  </si>
  <si>
    <t>COFFRET IMST FICHE 32A ID 4X63A 30MA 2NF+2CEE 32A</t>
  </si>
  <si>
    <t>COFFRET IMST FICHE 32A 4X32A 30MA / 3CEE 32A 5P</t>
  </si>
  <si>
    <t>FERMETURE A CLEF POUR COFFRET MBOX 2CLEFS+BARILLET</t>
  </si>
  <si>
    <t>COFFRET IMST 4NF+2 DD16A 30MA+ALIM SOCLE 32A MONO</t>
  </si>
  <si>
    <t>COFFRET PEGASUS ALIM FICHE+2M CABLE / 4CEE 32A 5P</t>
  </si>
  <si>
    <t>COFFRET PEGASUS ALIM CEE 16A 5P+2M CABLE/ 8XNF 16A</t>
  </si>
  <si>
    <t>COFFRET XS 6NF / ALIM. 2M CABLE FICHE 16A CEE 5P</t>
  </si>
  <si>
    <t>COFFRET 4 NF + 2 CEE 16A 5P SANS PROTECTIONS</t>
  </si>
  <si>
    <t>COFFRET XS 3 NF 1 CEE 16A 2P+T + ATU + DD16A/30MA</t>
  </si>
  <si>
    <t>COFFRET 3XCEE 32A 3P 230V ALIM. 32A 5P+BOUCLAGE</t>
  </si>
  <si>
    <t>BORNIER DE TERRE POUR COFFRET MBOX</t>
  </si>
  <si>
    <t>COFFRET 6NF AVEC ALIM FICHE 32A 2M 5G4</t>
  </si>
  <si>
    <t>COFFRET PRISE CEE 125A 5P 400V AVEC INTER-VERROUIL</t>
  </si>
  <si>
    <t>BARETTE DE TERRE LAITON POUR COFFRET MBOX</t>
  </si>
  <si>
    <t>COFFRET 2CEE 16A 5P400V ALIM.SOCLE MALE 32A 5P400V</t>
  </si>
  <si>
    <t>COFFRET 4NF+2CEE 32A 5P ALIM SOCLE MALE 32A 5P400V</t>
  </si>
  <si>
    <t>INTERRUPTEUR DIFFERENTIEL MOBILE 16A 250V 30MA AC</t>
  </si>
  <si>
    <t>COFFRET XS7000 4NF ALIM.SOCLE MALE 32A 230V</t>
  </si>
  <si>
    <t>COFFRET XS 4 NF + ARRET GENERAL + DD16A/30MA</t>
  </si>
  <si>
    <t>COFFRET 4NF+1CEE 32A 3P+2M HO7RNF 5G6 FICHE 32A 5P</t>
  </si>
  <si>
    <t>REGLETTE ALIM 32A 2M CABLE 3G4 6NF 2 DISJ 16A 1P+N</t>
  </si>
  <si>
    <t>COFFRET PC MBOX 6 MODULES SANS EMPLACEMENTS PC</t>
  </si>
  <si>
    <t>COFFRET PC MBOX 6 MODULES AVEC 3 EMPLACEMENTS PC</t>
  </si>
  <si>
    <t>REGLETTE 2 ALIM./1CEE 32A 5P/1CEE 16A 5P/2NF 16A</t>
  </si>
  <si>
    <t>BOITIER ALIM MONO 6NF NOIRE 2DISJ.16A 1P+N 1PE M25</t>
  </si>
  <si>
    <t>REGLETTE ALIM 32A 2M 5G4 3XCEE 32A 5P 1 DISJ 4X32A</t>
  </si>
  <si>
    <t>COFFRET XR10M 32A EQUIPE 1NF ET 1CEE 32A 3P+T</t>
  </si>
  <si>
    <t>REGL.ALIM 32A 2M CAB.3G4 6NF 2 DISJ 16A 30MA TYPEA</t>
  </si>
  <si>
    <t>COFFRET XR16M EQUIPE 6 X NF</t>
  </si>
  <si>
    <t>REGLETTE ALIM 32A 2M CABLE 3G6 6NF 3 DISJ 16A 1P+N</t>
  </si>
  <si>
    <t>COFFRET 6NF ALIM SOCLE MALE 32A 5P 400V+REPIQUAGE</t>
  </si>
  <si>
    <t>COFFRET PC MBOX 8 MODULES SANS EMPLACEMENTS PC</t>
  </si>
  <si>
    <t>COFFRET PC MBOX 8 MODULES AVEC 4 EMPLACEMENTS PC</t>
  </si>
  <si>
    <t>COFFRET PEGASUS 4 NF + ALIM MONO 1 PE M20 3G6 MAX</t>
  </si>
  <si>
    <t>ADAPTATEUR ALIM. CEE 16A 5P / 3 SORTIES CEE 4P 16A</t>
  </si>
  <si>
    <t>ADAPTATEUR ALIM. CEE 32A 5P / 3 SORTIES CEE 4P 32A</t>
  </si>
  <si>
    <t>COFFRET XS 6 NF + ATG + 2 DD16A 30MA</t>
  </si>
  <si>
    <t>COFFRET MOBILE DE CHARGE VEHICULE ELECTRIQUE 11KW</t>
  </si>
  <si>
    <t>COFFRET MURAL DE CHARGE VEHICULE ELECTRIQUE 11KW</t>
  </si>
  <si>
    <t>FLASQUE D OBTURATION 1 EMPLACEMENT PC</t>
  </si>
  <si>
    <t>BRIDE D ADAPTATION POUR PC NF 50X50 COFFRET MBOX</t>
  </si>
  <si>
    <t>PRESSE ETOUPE POUR COFFRET SERIE MBOX</t>
  </si>
  <si>
    <t>COFFRET MBOX FENETRE 13 MODULES IP65 180X330X150MM</t>
  </si>
  <si>
    <t>COFFRET PC MBOX 16 MODULES AVEC 6 EMPLACEMENTS PC</t>
  </si>
  <si>
    <t>COFFRET PC MBOX 16 MODULES SANS EMPLACEMENTS PC</t>
  </si>
  <si>
    <t>FENETRE 13 MODULES IP65 POUR COFFRETS MBOX13E/S</t>
  </si>
  <si>
    <t>PRISE INTER INVERSEUR 400V 32A 4P IP67 CONTENEUR</t>
  </si>
  <si>
    <t>COFFRET A SUSPENDRE 4NF SANS PROTECTIONS ALIM TRI</t>
  </si>
  <si>
    <t>COFFRET PEGASUS 2NF+2CEE 16A 5P AVEC PROTECTIONS</t>
  </si>
  <si>
    <t>REGLETTE ALIM 32A SANS CABLE 6NF SANS PROTECTIONS</t>
  </si>
  <si>
    <t>COFFRET 3NF/1CEE16A 5P ALIM.5G10 M25 AIR COM.3/8P</t>
  </si>
  <si>
    <t>BORNE PILA 1210X300X175MM 4 NF/ 3 CEE 16/32A 5P</t>
  </si>
  <si>
    <t>BORNE PILA 1200X165X85MM 2 NF ET 3 CEE 16/32A 5P</t>
  </si>
  <si>
    <t>BORNE PILA 1200X165X85MM 3 CEE 16A / 3DD 16A 30MA</t>
  </si>
  <si>
    <t>BORNE PILA 1210X300X175MM 8 NF/ 4 CEE 16/32A 5P</t>
  </si>
  <si>
    <t>BORNE PILA 1200X165X85MM 3 NF / 3 DD 1P+N 16A 30MA</t>
  </si>
  <si>
    <t>BORNE PILA 1200X165X85MM 2 NF ET 1 CEE 32A 5P</t>
  </si>
  <si>
    <t>BORNE PILA 1200X165X171MM 4 CEE 32A / 4DD 32A 30MA</t>
  </si>
  <si>
    <t>BORNE PILA 1200X165X85MM 2 CEE 32A / 2DD 32A 30MA</t>
  </si>
  <si>
    <t>BORNE PILA 1200X165X85MM 6CEE 16A 3P/ 3DD 16A 30MA</t>
  </si>
  <si>
    <t>BORNE PILA S EQUIPEE 6CEE 16A 2P+T / 6 DD16A30MA</t>
  </si>
  <si>
    <t>BORNE PILA 750X165X86MM 1CEE 16A 5P 400V+1NF 16 3P</t>
  </si>
  <si>
    <t>BORNE PILA 750X165X86MM 3CEE 16A 230V+1NF 16A 230V</t>
  </si>
  <si>
    <t>BORNE PILA 750X165X86MM 2XCEE 16A 4P 400V IP44</t>
  </si>
  <si>
    <t>BORNE PILA 750X165X86MM 3XCEE 32A 4P 400V IP44</t>
  </si>
  <si>
    <t>BORNE PILA 750X165X86MM 2XCEE 32A 4P 400V IP44</t>
  </si>
  <si>
    <t>BORNE PILA 1200X248X10MM 2CEE 16A 4/5P + 4NF</t>
  </si>
  <si>
    <t>REGLETTE PE M32 6NF 2 DISJONCTEURS 16A 1P+N</t>
  </si>
  <si>
    <t>COFFRET XT260 EQUIPE 2PE M25+1XCEE16A 5P+2XNF16A</t>
  </si>
  <si>
    <t>COFFRET XT260 EQUIPE 1PE M25+1XCEE16A 5P+2XNF16A</t>
  </si>
  <si>
    <t>BORNE PILA 1200X165X85MM 6NF 16A / 3DD 16A 30MA</t>
  </si>
  <si>
    <t>COLONNE ACIER POUR COFFRETS HAUTEUR 1,2M 500X243MM</t>
  </si>
  <si>
    <t>BRIDE D ADAPTATION POUR PC PCE 85X70 COFFRET MBOX</t>
  </si>
  <si>
    <t>FICHE DE TEST 16A 3P+N+T 400V IP44 AFFICHAGE LED</t>
  </si>
  <si>
    <t>FICHE DE TEST 32A 3P+N+T 400V IP44 AFFICHAGE LED</t>
  </si>
  <si>
    <t>COFFRET DE TEST 63A 5P 400V IP44</t>
  </si>
  <si>
    <t>FICHE MOTEUR CEE INV.PHASE 5P 16A 400V PKZM 4-6,3A</t>
  </si>
  <si>
    <t>FICHE MOTEUR CEE INV.PHASE 5P 16A 400V PKZM 2,5-4A</t>
  </si>
  <si>
    <t>FICHE MOTEUR CEE INV.PHASE 4P 16A 400V PKZM 10-16A</t>
  </si>
  <si>
    <t>FICHE MOTEUR CEE INV.PHASE 5P 16A 400V PKZ 6,3-10A</t>
  </si>
  <si>
    <t>FICHE MOTEUR CEE INV.PHASE 5P 16A 400V PKZM 10-16A</t>
  </si>
  <si>
    <t>FICHE MOTEUR CEE INV.PHASE 5P 32A 400V PKZM 20-25A</t>
  </si>
  <si>
    <t>FICHE MOTEUR CEE INV.PHASE 5P 32A 400V PKZM 25-32A</t>
  </si>
  <si>
    <t>FICHE MOTEUR CEE INV.PHASE 5P 32A 400V PKZM 16-20A</t>
  </si>
  <si>
    <t>COFFRET PRISE INDUSTRIE 63A/1CEE 32A/2CEE 16A/6NF</t>
  </si>
  <si>
    <t>COFFRET PRISE INDUSTRIE 63A/2CEE 32A/2CEE 16A/2NF</t>
  </si>
  <si>
    <t>COFFRET PRISE INDUSTRIE 40A/1CEE 32A/3NF</t>
  </si>
  <si>
    <t>COFFRET PRISE INDUS.1CEE 63A/1CEE 32A/2CEE 16A/3NF</t>
  </si>
  <si>
    <t>COFFRET PRISE INDUSTRIE 40A/1CEE 16A/2NF</t>
  </si>
  <si>
    <t>COFFRET PRISE INDUSTRIE 40A/1CEE 32A/2NF</t>
  </si>
  <si>
    <t>FICHE MALE &gt;250VDC 2P+T 16A 8H IP44</t>
  </si>
  <si>
    <t>PRISE DROITE S/E 250VDC 2P+T 16A 8H IP44</t>
  </si>
  <si>
    <t>FICHE MALE 50&gt;250VDC 2P+T 16A 3H IP44</t>
  </si>
  <si>
    <t>PRISE DROITE S/E 50&gt;250VDC 2P+T 16A 3H IP44</t>
  </si>
  <si>
    <t>COFFRET TBOX 4 MODULES IP65 217X141X105</t>
  </si>
  <si>
    <t>COFFRET TBOX 4 MODULES IP65 217X141X105 PRE-CABLE</t>
  </si>
  <si>
    <t>COFFRET TBOX 12 MODULES IP65 217X307X105</t>
  </si>
  <si>
    <t>COFFRET CAOUTCHOUC XT 17M 370X370 IP67</t>
  </si>
  <si>
    <t>FOND COFFRET CAOUTCHOUC XT210 (LXH) 210X350MM</t>
  </si>
  <si>
    <t>PLAQUE/COUVERCLE COFFRET XT210 (LXH) 210X350MM</t>
  </si>
  <si>
    <t>CHARNIERE POUR COFFRET XT210 (LXH) 210X350MM</t>
  </si>
  <si>
    <t>VIS ACIER INOX DIN 7985 M5X40 COFFRET XT210/XTM</t>
  </si>
  <si>
    <t>BOITE DE FOND DE COFFET CAOUTCHOUC XT10M 141002</t>
  </si>
  <si>
    <t>PLASTRON FACE AVANT COFFRET CAOUTCHOUC 141005</t>
  </si>
  <si>
    <t>TI9216S SUPPORT POUR RAIL DIN</t>
  </si>
  <si>
    <t>RALLONGE 16A CEE HO7RNF 5G2,5 IP44 LONGUEUR 10M</t>
  </si>
  <si>
    <t>RALLONGE 16A CEE HO7RNF 5G2,5 IP44 LONGUEUR 20M</t>
  </si>
  <si>
    <t>RALLONGE 32A CEE HO7RNF 5G4 IP44 LONGUEUR 20M</t>
  </si>
  <si>
    <t>RALLONGE 16A CEE HO7RNF 3G2,5 IP44 LONGUEUR 10M</t>
  </si>
  <si>
    <t>RALLONGE 16A CEE HO7RNF 3G2,5 IP44 LONGUEUR 25M</t>
  </si>
  <si>
    <t>RALLONGE 32A CEE HO7RNF 5G4 IP44 LONGUEUR 2M</t>
  </si>
  <si>
    <t>RALLONGE 32A CEE HO7RNF 5G4 IP44 LONGUEUR 25M</t>
  </si>
  <si>
    <t>RALLONGE 32A CEE HO7RNF 5G6 IP44 LONGUEUR 5M</t>
  </si>
  <si>
    <t>RALLONGE 32A CEE HO7RNF 5G6 IP44 LONGUEUR 10M</t>
  </si>
  <si>
    <t>RALLONGE 32A CEE HO7RNF 5G6 IP44 LONGUEUR 20M</t>
  </si>
  <si>
    <t>RALLONGE 32A CEE HO7RNF 5G6 IP44 LONGUEUR 25M</t>
  </si>
  <si>
    <t>RALLONGE 16A CEE HO7RNF 5G2,5 IP44 LONGUEUR 5M</t>
  </si>
  <si>
    <t>SOCLE CONNECT.400V 16A 5P IP67 INV.DE PHASES</t>
  </si>
  <si>
    <t>FENETRE DE PANNEAU 7 MODULES IP 67 COULEUR NOIRE</t>
  </si>
  <si>
    <t>FICHE 400V 5P 32A IP44/54 SERIE         GRIP</t>
  </si>
  <si>
    <t>PROLONGATEUR 400V 5P 32A IP44/54 SERIE         GR</t>
  </si>
  <si>
    <t>FICHE CAOUTC. 2P+T 16A NF/SCHUKO IP54 TAURUS 2</t>
  </si>
  <si>
    <t>PROL.CAOUT.2P+T 16A NF IP20 +ECLISSES  TAURUS 2</t>
  </si>
  <si>
    <t>PROLONGAT.CAOUTC. 2P+T 16A NF DOMESTIQUE  TAURUS 2</t>
  </si>
  <si>
    <t>PROLONG.CAOUT.2P+T 16A SCHUKO IP20+ECLISES TAURUS2</t>
  </si>
  <si>
    <t>FICHE+INSERT EN CAOUTC.2P+T 16A NF/SCHUKO TAURUS 2</t>
  </si>
  <si>
    <t>FICHE 400V 3P 16A IP67 9H</t>
  </si>
  <si>
    <t>PRISE MURALE  400V 3P 16A IP67 9H</t>
  </si>
  <si>
    <t>PRISE MURALE  400V 3P 32A IP67 9H</t>
  </si>
  <si>
    <t>HAND LAMP AKKU LED 200 5+1 POWERLED</t>
  </si>
  <si>
    <t>PROLONGATEUR 230V 3P 16A IP 67 6H COULEUR NOIR</t>
  </si>
  <si>
    <t>SOCLE CONNECT.400V 32A 4P IP67 INV.DE PHASES</t>
  </si>
  <si>
    <t>SOCLE CONNECT.400V 32A 5P IP67 INV.DE PHASES</t>
  </si>
  <si>
    <t>PRISE NF CAMOUFLAGE 3P 250V IP66/68 PROTECT.ENFANT</t>
  </si>
  <si>
    <t>PRISE INCLINE S/E 32A 4P 3H 440V IP 67 CONTENEUR</t>
  </si>
  <si>
    <t>PRISE SCHUKO CAMOUFLAGE 3P 230V IP66/68</t>
  </si>
  <si>
    <t>REPART. CEE 16A 4P =&gt; 3X CEE 16A 4P 400V IP44</t>
  </si>
  <si>
    <t>REPART.1.5M H07 4G1.5+CEE 16A 4P =&gt;3XCEE 16A4P250V</t>
  </si>
  <si>
    <t>PRISE JAUNE  PC ELECTRIC  11OM-0E</t>
  </si>
  <si>
    <t>PRISE RJ45 CAT6 TYPE A    REF 093617</t>
  </si>
  <si>
    <t>FICHE 400V 32A 5P IP67 NOIRE</t>
  </si>
  <si>
    <t>MULTI-PRISES IP67 3 SORTIES 16A 2P+T 230V CEE</t>
  </si>
  <si>
    <t>FICHE 400V 16A 3P IP67</t>
  </si>
  <si>
    <t>PROLONGATEUR 400V 16A 3P IP67</t>
  </si>
  <si>
    <t>PRISE DROITE S/E TWIST 400V 16A 3P IP67 (75X75)</t>
  </si>
  <si>
    <t>PRISE S/E SUISSE T13 10A 2P+T 250V IP54  NOIR</t>
  </si>
  <si>
    <t>FICHE THERM/CAOUT.NF+SCHUKO 2P+T 10/16A 250V</t>
  </si>
  <si>
    <t>CORDON 3M FICHE NF 2P+T HO7RNF 3G1,5 DEGAINE 35MM</t>
  </si>
  <si>
    <t>CORDON 3,5M FICHE NF HO7RNF 3G2,5</t>
  </si>
  <si>
    <t>CORDON 2M FICHE NF HO7RNF 3G2,5 DEGAINE 100MM/7MM</t>
  </si>
  <si>
    <t>CORDON AV.FICHE CEE 110V 3P 16A HO7 3G2,5 DEG100MM</t>
  </si>
  <si>
    <t>RACCORD    PG CMMG 13 PG16</t>
  </si>
  <si>
    <t>RALLONGE 16A NF HO7RNF 3G1,5 IP44 CAOUT. SOUDE 5M</t>
  </si>
  <si>
    <t>RALLONGE 16A NF HO7RNF 3G1,5 IP44 CAOUT. SOUDE 10M</t>
  </si>
  <si>
    <t>RALLONGE 16A NF HO7RNF 3G1,5 IP44 CAOUT. SOUDE 15M</t>
  </si>
  <si>
    <t>RALLONGE 16A NF HO7RNF 3G1,5 IP44 CAOUT. SOUDE 25M</t>
  </si>
  <si>
    <t>RALLONGE 16A NF HO7RNF 3G1,5 IP44 CAOUT. SOUDE 50M</t>
  </si>
  <si>
    <t>RALLONGE 16A NF HO7RNF 3G2,5 IP44 CAOUT. SOUDE 1M</t>
  </si>
  <si>
    <t>RALLONGE 16A NF HO7RNF 3G2,5 IP44 CAOUT. SOUDE 10M</t>
  </si>
  <si>
    <t>RALLONGE 16A NF HO7RNF 3G2,5 IP44 CAOUT. SOUDE 15M</t>
  </si>
  <si>
    <t>RALLONGE 16A NF HO7RNF 3G2,5 IP44 CAOUT. SOUDE 25M</t>
  </si>
  <si>
    <t>RALLONGE 16A NF HO7RNF 3G2,5 IP44 CAOUT. SOUDE 50M</t>
  </si>
  <si>
    <t>RALLONGE 16A NF HO7RNF 3G2,5 IP44 CAOUT. SOUDE 20M</t>
  </si>
  <si>
    <t>CORDON 5M FICHE NF HO7RNF 3G1,5 DEGAINE 85MM</t>
  </si>
  <si>
    <t>CORDON 3M FICHE NF HO5VVF 3G1,5 DEGAINE 30MM</t>
  </si>
  <si>
    <t>CORDON 1,5M PRISE MOBILE NF HO7 3G1,5 DEGAINE 10CM</t>
  </si>
  <si>
    <t>RALLONGE 16A NF HO7RNF 3G1,5 IP44 CAOUT. SOUDE 3M</t>
  </si>
  <si>
    <t>RALLONGE 16A NF HO7RNF 3G2,5 IP44 CAOUT. SOUDE 5M</t>
  </si>
  <si>
    <t>FICHE NF/VDE SOUDE 10M HO7RNF 3G2,5 DEGAINE 100MM</t>
  </si>
  <si>
    <t>CFP10-400-D32      BATT.COMPENS.FIXE IP54 400V</t>
  </si>
  <si>
    <t>CFP15-400-D32      BATT.COMPENS.FIXE IP54 400V</t>
  </si>
  <si>
    <t>CFP20-400-D32      BATT.COMPENS.FIXE IP54 400V</t>
  </si>
  <si>
    <t>CFP25-400-D32      BATT.COMPENS.FIXE IP54 400V</t>
  </si>
  <si>
    <t>CFP30-400-D32      BATT.COMPENS.FIXE IP54 400V</t>
  </si>
  <si>
    <t>CFP 40-400-D32     BATT.COMPENS.FIXE IP54 400V</t>
  </si>
  <si>
    <t>CFP 50-400-D32     BATT.COMPENS.FIXE IP54 400V</t>
  </si>
  <si>
    <t>CFP 60-400-D32     BATT.COMPENS.FIXE IP54 400V</t>
  </si>
  <si>
    <t>CFP 75-400-D32     BATT.COMPENS.FIXE IP54 400V</t>
  </si>
  <si>
    <t>CFP 80-400-D32     BATT.COMPENS.FIXE IP54 400V</t>
  </si>
  <si>
    <t>CFP 100-400-D32   BATT.COMPENS.FIXE IP54 400V</t>
  </si>
  <si>
    <t>UHPC-12,1-440-3P CONDO.CYLIND. 10KVAR 400V IP20</t>
  </si>
  <si>
    <t>UHPC-15,1-440-3P CONDO.CYLIND. 12,5KVAR 400V IP20</t>
  </si>
  <si>
    <t>UHPC-18,2-440-3P CONDO.CYLIND. 15KVAR 400V IP20</t>
  </si>
  <si>
    <t>UHPC-21,2-440-3P CONDO.CYLIND. 17,5KVAR 400V IP20</t>
  </si>
  <si>
    <t>UHPC-25,0-525-3P CONDO.CYLIND. 25KVAR 525V IP20</t>
  </si>
  <si>
    <t>UHPC-30,0-525-3P CONDO.CYLIND. 30KVAR 525V IP20</t>
  </si>
  <si>
    <t>UHPC-25.0-480-3P CONDO.CYLIND. 25KVAR 480V IP20</t>
  </si>
  <si>
    <t>UHPC-24,2-440-3P CONDO.CYLIND. 20KVAR 400V IP20</t>
  </si>
  <si>
    <t>UHPC-37,0-525-3P CONDO.CYLIND. 21,5KVAR 400V IP20</t>
  </si>
  <si>
    <t>UHPC-29,8-480-3P CONDO.CYLIND. 20,7KVAR 400V IP20</t>
  </si>
  <si>
    <t>UHPC-28,1-440-3P CONDO.CYLIND. 23,2KVAR 400V IP20</t>
  </si>
  <si>
    <t>UHPC-30,3-440-3P CONDO.CYLIND. 25KVAR 400V IP20</t>
  </si>
  <si>
    <t>UHPC-13-525-3P CONDO.CYLIND. 11,8KVAR 500V IP20</t>
  </si>
  <si>
    <t>UHPC-27,8-690-3S CONDO.CYLIND. 27,8KVAR 690V IP20</t>
  </si>
  <si>
    <t>CFPS 15-400-1-P7-KBR CONDO FIXE + SELF 189HZ 400V</t>
  </si>
  <si>
    <t>CFPS 20-400-1-P7-KBR CONDO FIXE + SELF 189HZ 400V</t>
  </si>
  <si>
    <t>CFPS 25-400-1-P7-KBR CONDO FIXE + SELF 189HZ 400V</t>
  </si>
  <si>
    <t>CFPS 30-400-1-P7-KBR CONDO FIXE + SELF 189HZ 400V</t>
  </si>
  <si>
    <t>CFPS 40-400-1-P7-KBR CONDO FIXE + SELF 189HZ 400V</t>
  </si>
  <si>
    <t>CFPS 50-400-1-P7-KBR CONDO FIXE + SELF 189HZ 400V</t>
  </si>
  <si>
    <t>CFPS 60-400-2-P7-KBR CONDO FIXE + SELF 189HZ 400V</t>
  </si>
  <si>
    <t>CFPS 75-400-2-P7-KBR CONDO FIXE + SELF 189HZ 400V</t>
  </si>
  <si>
    <t>CFPS 100-400-2-P7-KBR CONDO FIXE+ SELF 189HZ 400V</t>
  </si>
  <si>
    <t>CFPS 25-400-1-P1-KBR CONDO FIXE + SELF 134HZ 400V</t>
  </si>
  <si>
    <t>CFPS 30-400-1-P1-KBR CONDO FIXE + SELF 134HZ 400V</t>
  </si>
  <si>
    <t>CFPS 40-400-2-P1-KBR CONDO FIXE + SELF 134HZ 400V</t>
  </si>
  <si>
    <t>CFPS 50-400-2-P1-KBR CONDO FIXE + SELF 134HZ 400V</t>
  </si>
  <si>
    <t>CFPS 60-400-2-P1-KBR CONDO FIXE + SELF 134HZ 400V</t>
  </si>
  <si>
    <t>CFPS 75-400-2-P1-KBR CONDO FIXE + SELF 134HZ 400V</t>
  </si>
  <si>
    <t>CFPS 20-400-1-P5-KBR CONDO FIXE + SELF 214HZ 400V</t>
  </si>
  <si>
    <t>SOCLE HT 100MM POUR COFFRET BA ET BAS 800X400MM</t>
  </si>
  <si>
    <t>SOCLE HT 200MM POUR COFFRET BA ET BAS 800X400MM</t>
  </si>
  <si>
    <t>SOCLE HT 100MM POUR BAMS ou BAM PS 800X500MM</t>
  </si>
  <si>
    <t>SOCLE HT 100MM POUR BAMS ou BAM PS 800X600MM</t>
  </si>
  <si>
    <t>SOCLE HT 200MM POUR BAMS ou BAM PS 800X500MM</t>
  </si>
  <si>
    <t>SOCLE HT 200MM POUR BAMS ou BAM PS 800X600MM</t>
  </si>
  <si>
    <t>BAMTS 100-12.5-211-400-85-MCE-P7-TR</t>
  </si>
  <si>
    <t>BAMTS 150-25-22-400-85-MCE-P7-TR</t>
  </si>
  <si>
    <t>BAMTS 200-25-23-400-85-MCE-P7-TR</t>
  </si>
  <si>
    <t>BAMTS 250-25-24-400-85-MCE-P7-TR</t>
  </si>
  <si>
    <t>BAMTS 300-50-6-400-85-MCE-P7-TR</t>
  </si>
  <si>
    <t>BAMTS 100-12.5-211-400-86-MCE-P1-TR</t>
  </si>
  <si>
    <t>BAMTS 150-25-22-400-86-MCE-P1-TR</t>
  </si>
  <si>
    <t>BAMTS 200-25-23-400-86-MCE-P1-TR</t>
  </si>
  <si>
    <t>BAMTS 250-25-24-400-86-MCE-P1-TR</t>
  </si>
  <si>
    <t>BAMTS 300-50-6-400-86-MCE-P1-TR</t>
  </si>
  <si>
    <t>BAM 150-25-22-400-84-MCB-2S-TR BATT. AUTO.</t>
  </si>
  <si>
    <t>BAM 200-25-23-400-84-MCB-2S-TR BATT. AUTO.</t>
  </si>
  <si>
    <t>BAM 225-25-14-400-84-MCB-2S-TR BATT. AUTO.</t>
  </si>
  <si>
    <t>BAM 250-50-5-400-84-MCB-2S-TR BATT. AUTO.</t>
  </si>
  <si>
    <t>BAM 300-50-6-400-84-MCB-2S-TR BATT. AUTO.</t>
  </si>
  <si>
    <t>BAM 400-50-8-400-84-MCB-2S-TR BATT. AUTO.</t>
  </si>
  <si>
    <t>BAM 450-50-9-400-84-MCB-2S-TR-1ARM BATT. AUT</t>
  </si>
  <si>
    <t>BA 20-5-21-400-1-MCE-TR  BATT. AUTO.</t>
  </si>
  <si>
    <t>BA 30-5-11A-400-1-MCE-TR  BATT. AUTO.</t>
  </si>
  <si>
    <t>BA 40-10-21-400-1-MCE-TR  BATT. AUTO.</t>
  </si>
  <si>
    <t>BA 50-10-12-400-1-MCE-TR BATT. AUTO.</t>
  </si>
  <si>
    <t>BA 60-10-11A-400-2-MCE-TR BATT. AUTO.</t>
  </si>
  <si>
    <t>BA 75-15-12-400-2-MCE-TR BATT. AUTO.</t>
  </si>
  <si>
    <t>BA 90-10-121-400-2-MCE-TR BATT. AUTO.</t>
  </si>
  <si>
    <t>BA 100-10-1111-400-3-MCE-TR BATT. AUTO.</t>
  </si>
  <si>
    <t>BA 100-20-12-400-2-MCE-TR BATT. AUTO.</t>
  </si>
  <si>
    <t>BA 125-25-12-400-3-MCE-TR BATT. AUTO.</t>
  </si>
  <si>
    <t>BA 150-25-22-400-3-MCE-TR BATT. AUTO.</t>
  </si>
  <si>
    <t>BA 175-25-13-400-3-MCE-TR BATT. AUTO.</t>
  </si>
  <si>
    <t>BA 187,5-12,5-113-400-3-MCE-TR BATT. AUTO.</t>
  </si>
  <si>
    <t>BA 200-25-23-400-3-MCE-TR BATT. AUTO.</t>
  </si>
  <si>
    <t>BAS 50-10-12-400-2-MCE-P7-TR</t>
  </si>
  <si>
    <t>BAS 60-10-11A-400-2-MCE-P7-TR</t>
  </si>
  <si>
    <t>BAS 75-15-12-400-2-MCE-P7-TR</t>
  </si>
  <si>
    <t>BAS 90-10-112-400-2-MCE-P7-TR</t>
  </si>
  <si>
    <t>BAS100-20-12-400-3-MCE-P7-TR</t>
  </si>
  <si>
    <t>BAS125-25-12-400-3-MCE-P7-TR</t>
  </si>
  <si>
    <t>BAS150-25-22-400-3-MCE-P7-TR</t>
  </si>
  <si>
    <t>BAS 60-10-11A-400-2-MCE-P1-TR</t>
  </si>
  <si>
    <t>BAS 75-15-12-400-2-MCE-P1-TR</t>
  </si>
  <si>
    <t>BAS 90-10-112-400-2-MCE-P1-TR</t>
  </si>
  <si>
    <t>BAS100-20-12-400-3-MCE-P1-TR</t>
  </si>
  <si>
    <t>BAS125-25-12-400-3-MCE-P1-TR</t>
  </si>
  <si>
    <t>BAS150-25-22-400-3-MCE-P1-TR</t>
  </si>
  <si>
    <t>BAMPS100-25-21-400-85-MCB-PX-TR</t>
  </si>
  <si>
    <t>BAMPS 150-25-22-400-85-MCB-PX-TR</t>
  </si>
  <si>
    <t>BAMPS 175-25-13-400-85-MCB-PX-TR</t>
  </si>
  <si>
    <t>BAMPS 200-25-23-400-85-MCB-PX-TR</t>
  </si>
  <si>
    <t>BAMPS 250-50-5-400-85-MCB-PX-TR</t>
  </si>
  <si>
    <t>BAMPS 300-50-6-400-85-MCB-PX-TR</t>
  </si>
  <si>
    <t>BAMPS 350-50-7-400-85-MCB-PX-TR</t>
  </si>
  <si>
    <t>BAMPS 400-50-8-400-85-MCB-PX-TR</t>
  </si>
  <si>
    <t>BAMPS 500-50-10-400-85-MCB-PX-TR-JDB</t>
  </si>
  <si>
    <t>BAM 550-50-11-400-84-MCB-2S-JDB-TR BATT. AUTO.</t>
  </si>
  <si>
    <t>BAMPS 150-25-22-400-85-MCB-PY-TR</t>
  </si>
  <si>
    <t>BAMPS 300-50-6-400-86-MCB-PY-TR</t>
  </si>
  <si>
    <t>BAMPS 400-50-8-400-86-MCB-PY-TR</t>
  </si>
  <si>
    <t>BAM 600-50-12-400-84-MCB-2S-JDB-TR BATT. AUTO.</t>
  </si>
  <si>
    <t>BAM 650-50-13-400-84-MCB-2S-JDB-TR BATT. AUTO.</t>
  </si>
  <si>
    <t>BAM 700-50-14-400-84-MCB-2S-JDB-TR BATT. AUTO.</t>
  </si>
  <si>
    <t>BAMS 100-25-21-400-85-MCB-P5-TR</t>
  </si>
  <si>
    <t>BAMS 200-25-23-400-85-MCB-P5-TR</t>
  </si>
  <si>
    <t>BAMS 250-50-5-400-85-MCB-P5-TR</t>
  </si>
  <si>
    <t>BAMS 300-50-6-400-85-MCB-P5-TR</t>
  </si>
  <si>
    <t>BAMS 350-50-7-400-85-MCB-P5-TR</t>
  </si>
  <si>
    <t>BAMS 400-50-8-400-85-MCB-P5-TR</t>
  </si>
  <si>
    <t>BAMS 800-50-16-400-85-MCB-P5-TR-JDB22</t>
  </si>
  <si>
    <t>BAM 750-50-15-400-84-MCB-2S-JDB-TR BATT. AUTO.</t>
  </si>
  <si>
    <t>BAM 800-50-16-400-84-MCB-2S-JDB-TR BATT. AUTO.</t>
  </si>
  <si>
    <t>BAMS 100-25-21-400-85-MCB-P7-TR</t>
  </si>
  <si>
    <t>BAMS 100-25-21-400-85-MCB-P1-TR</t>
  </si>
  <si>
    <t>BAMS 125-25-12-400-85-MCB-P7-TR</t>
  </si>
  <si>
    <t>BAMS 150-25-22-400-85-MCB-P7-TR</t>
  </si>
  <si>
    <t>BAMS 150-25-22-400-85-MCB-P1-TR</t>
  </si>
  <si>
    <t>BAMS 175-25-13-400-85-MCB-P7-TR</t>
  </si>
  <si>
    <t>BAMS 175-25-13-400-85-MCB-P1-TR</t>
  </si>
  <si>
    <t>BAMS 200-25-23-400-85-MCB-P7-TR</t>
  </si>
  <si>
    <t>BAMS 200-25-23-400-85-MCB-P1-TR</t>
  </si>
  <si>
    <t>BAMS 225-25-14-400-85-MCB-P7-TR</t>
  </si>
  <si>
    <t>BAMS 250-50-5-400-85-MCB-P7-TR</t>
  </si>
  <si>
    <t>BAMS 250-50-5-400-85-MCB-P1-TR</t>
  </si>
  <si>
    <t>BAMS 300-50-6-400-85-MCB-P7-TR</t>
  </si>
  <si>
    <t>BAMS 300-50-6-400-86-MCB-P1-TR</t>
  </si>
  <si>
    <t>BAMS 350-50-7-400-85-MCB-P7-TR</t>
  </si>
  <si>
    <t>BAMS 350-50-7-400-86-MCB-P1-TR</t>
  </si>
  <si>
    <t>BAMS 375-25-17-400-85-MCB-P7-TR</t>
  </si>
  <si>
    <t>BAMS 400-50-8-400-85-MCB-P7-TR</t>
  </si>
  <si>
    <t>BAMS 400-50-8-400-86-MCB-P1-TR</t>
  </si>
  <si>
    <t>BAMS 450-50-9-400-85-MCB-P7-TR-JDB</t>
  </si>
  <si>
    <t>BAMS 450-50-9-400-86-MCB-P7-TR-1ARM-2JDB</t>
  </si>
  <si>
    <t>BAMS 500-50-10-400-85-MCB-P7-TR-JDB</t>
  </si>
  <si>
    <t>BAMS 500-50-10-400-86-MCB-P7-TR-1ARM-2JDB</t>
  </si>
  <si>
    <t>BAMS 500-50-10-400-86-MCB-P1-TR-JDB</t>
  </si>
  <si>
    <t>BAMS 550-50-11-400-85-MCB-P7-TR-JDB</t>
  </si>
  <si>
    <t>BAMS 650-50-13-400-85-MCB-P7-TR-JDB</t>
  </si>
  <si>
    <t>BAMS 700-50-14-400-85-MCB-P7-TR-JDB</t>
  </si>
  <si>
    <t>BAMS 800-50-16-400-85-MCB-P7-TR-JDB22</t>
  </si>
  <si>
    <t>PBA 60-5-SPE-400-2-MCB-TR  BATT. AUTO.</t>
  </si>
  <si>
    <t>PBA 65-5-SPE-400-2-MCB-TR  BATT. AUTO.</t>
  </si>
  <si>
    <t>PBA 100-5-2221-400-3-MCB-TR  BATT. AUTO.</t>
  </si>
  <si>
    <t>PBA 120-5-SPE-400-3-MCB-TR  BATT. AUTO.</t>
  </si>
  <si>
    <t>PBA 150-12,5-SPE-400-3-MCB-TR  BATT. AUTO.</t>
  </si>
  <si>
    <t>PBAM 200-12,5-SPE-400-84-MCB-TR BATT. AUTO.</t>
  </si>
  <si>
    <t>PBAM 205-5-SPE-400-84-MCB-TR-2S BATT. AUTO.</t>
  </si>
  <si>
    <t>PBAM 250-12,5-233-400-84-MCB-TR BATT. AUTO.</t>
  </si>
  <si>
    <t>PBAM 350-12,5-235-400-84-MCB-2S-TR BATT.AUTO</t>
  </si>
  <si>
    <t>PBAM 400-5-SPE-400-84-MCB-TR BATT. AUTO.</t>
  </si>
  <si>
    <t>PBAM 400-12,5-236-400-84-MCB-TR BATT. AUTO.</t>
  </si>
  <si>
    <t>PBAMS 400-5-21216-400-86-MCB-P7-TR 400KVAR 189HZ</t>
  </si>
  <si>
    <t>BAS 75-15-12-400-2-MCE-P5-TR</t>
  </si>
  <si>
    <t>BAS100-20-12-400-3-MCE-P5-TR</t>
  </si>
  <si>
    <t>BAS125-25-12-400-3-MCE-P5-TR</t>
  </si>
  <si>
    <t>BAS150-25-22-400-3-MCE-P5-TR</t>
  </si>
  <si>
    <t>CONDO.PRISMATIQUE 7,5KVAR 230V 50HZ IP41</t>
  </si>
  <si>
    <t>CONDO.PRISMATIQUE 10 KVAR 230V 50HZ IP41</t>
  </si>
  <si>
    <t>CONDO.PRISMATIQUE 12,5 KVAR 230V 50HZ IP41</t>
  </si>
  <si>
    <t>CONDO.PRISMATIQUE 15 KVAR 230V 50HZ IP41</t>
  </si>
  <si>
    <t>CONDO.PRISM.12,5KVAR 440V 50HZ (10,3KVAR400V) IP41</t>
  </si>
  <si>
    <t>CONDO.PRISM.15KVAR 440V 50HZ (12,5KVAR 400V) IP41</t>
  </si>
  <si>
    <t>CONDO.PRISM.20KVAR 440V 50HZ (16,5KVAR 400V) IP41</t>
  </si>
  <si>
    <t>CONDO.PRISM.25KVAR 440V 50HZ (20,5KVAR 400V) IP41</t>
  </si>
  <si>
    <t>CONDO.PRISM.30KVAR 440V 50HZ (25KVAR 400V) IP41</t>
  </si>
  <si>
    <t>CONDO.PRISMATIQUE 20KVAR 230V (260V) 50HZ IP41</t>
  </si>
  <si>
    <t>CONDO.PRISMATIQUE 25KVAR 230V (260V) 50HZ IP41</t>
  </si>
  <si>
    <t>CONDO.PRISMATIQUE 30KVAR 230V (260V) 50HZ IP41</t>
  </si>
  <si>
    <t>CONDO.PRISMATIQUE 40KVAR 230V (260V) 50HZ IP41</t>
  </si>
  <si>
    <t>CONDO.PRISMATIQUE 60KVAR 230V (260V) 50HZ IP41</t>
  </si>
  <si>
    <t>CONDO.PRISM.35KVAR 440V 50HZ (29KVAR 400V) IP41</t>
  </si>
  <si>
    <t>CONDO.PRISM.40KVAR 440V 50HZ (33KVAR 400V) IP41</t>
  </si>
  <si>
    <t>CONDO.PRISM.45KVAR 440V 50HZ (37KVAR 400V) IP41</t>
  </si>
  <si>
    <t>CONDO.PRISM.50KVAR 440V 50HZ (41KVAR 400V) IP41</t>
  </si>
  <si>
    <t>CONDO.PRISM.55KVAR 440V 50HZ (46KVAR 400V) IP41</t>
  </si>
  <si>
    <t>CONDO.PRISM.60KVAR 440V 50HZ (50KVAR 400V) IP41</t>
  </si>
  <si>
    <t>CONDO.PRISM.65KVAR 440V 50HZ (54KVAR 400V) IP41</t>
  </si>
  <si>
    <t>CONDO.PRISM.70KVAR 440V 50HZ (58KVAR 400V) IP41</t>
  </si>
  <si>
    <t>CONDO.PRISM.75KVAR 440V 50HZ (62KVAR 400V) IP41</t>
  </si>
  <si>
    <t>CONDO.PRISM.80KVAR 440V 50HZ (66KVAR 400V) IP41</t>
  </si>
  <si>
    <t>CONDO.PRISM.85KVAR 440V 50HZ (70KVAR 400V) IP41</t>
  </si>
  <si>
    <t>CONDO.PRISM.90KVAR 440V 50HZ (74KVAR 400V) IP41</t>
  </si>
  <si>
    <t>CONDO.PRISM.100KVAR 440V 50HZ (83KVAR 400V) IP41</t>
  </si>
  <si>
    <t>T.I.OUVRANT 20 X 30  250/5A</t>
  </si>
  <si>
    <t>T.I.OUVRANT 20 X 30  400/5A</t>
  </si>
  <si>
    <t>T.I.OUVRANT 50 X 80  400/5A</t>
  </si>
  <si>
    <t>T.I.OUVRANT 50 X 80  500/5A</t>
  </si>
  <si>
    <t>T.I.OUVRANT 50 X 80  600/5A</t>
  </si>
  <si>
    <t>T.I.OUVRANT 50 X 80  750/5A</t>
  </si>
  <si>
    <t>T.I.OUVRANT 50 X 80  800/5A</t>
  </si>
  <si>
    <t>T.I.OUVRANT 50 X 80 1000/5A</t>
  </si>
  <si>
    <t>T.I.OUVRANT 80 X 80  400/5A</t>
  </si>
  <si>
    <t>T.I.OUVRANT 80 X 80  600/5A</t>
  </si>
  <si>
    <t>T.I.OUVRANT 80 X 80  750/5A</t>
  </si>
  <si>
    <t>T.I.OUVRANT 80 X 80  800/5A</t>
  </si>
  <si>
    <t>T.I.OUVRANT 80 X 120 1000/5A</t>
  </si>
  <si>
    <t>T.I.OUVRANT 80 X 120 1200/5A</t>
  </si>
  <si>
    <t>T.I.OUVRANT 80 X 120 1250/5A</t>
  </si>
  <si>
    <t>T.I.OUVRANT 80 X 120 1500/5A</t>
  </si>
  <si>
    <t>T.I.OUVRANT 80 X 160 1500/5A</t>
  </si>
  <si>
    <t>T.I.OUVRANT 80 X 160 2000/5A</t>
  </si>
  <si>
    <t>T.I.OUVRANT 80 X 160 2500/5A</t>
  </si>
  <si>
    <t>T.I.OUVRANT 80 X 160 3000/5A</t>
  </si>
  <si>
    <t>T.I.OUVRANT 80 X 160 4000/5A</t>
  </si>
  <si>
    <t>T.I.OUVRANT 80 X 160 5000/5A</t>
  </si>
  <si>
    <t>BORNE 7,4KW MONO 230V TH207.4</t>
  </si>
  <si>
    <t>BORNE 22KW TRI+N RFID TH4022R</t>
  </si>
  <si>
    <t>BORNE 22KW TRI+N RFID/MID COM TH4022RMC</t>
  </si>
  <si>
    <t>BORNE 22KW TRI+N RFID/MID COM 4G/WIFI TH4022RMC4W</t>
  </si>
  <si>
    <t>SUPPORT POUR CABLE DE RECHARGE</t>
  </si>
  <si>
    <t>KIT DE FIXATION MURAL POUR BORNE TH20 ET TH40</t>
  </si>
  <si>
    <t>ENS. PIED THOR ENCASTRE EZ</t>
  </si>
  <si>
    <t>ENS. PIED THOR ENCASTRE INOX 316L</t>
  </si>
  <si>
    <t>ENS. PIED THOR SIMPLE EZ</t>
  </si>
  <si>
    <t>ENS. PIED THOR SIMPLE INOX 316L</t>
  </si>
  <si>
    <t>ENS. PIED THOR DOUBLE EZ</t>
  </si>
  <si>
    <t>ENS. PIED THOR DOUBLE INOX 316L</t>
  </si>
  <si>
    <t>CM204 COFFRET PC 40A 4NF</t>
  </si>
  <si>
    <t>CM204DD COFFRET PC 4NF DISJ DIFF 16A 30MA</t>
  </si>
  <si>
    <t>CM404 COFFRET PC 40A 4NF TRIPHASE</t>
  </si>
  <si>
    <t>CM406 COFFRET PC 40A 6NF TRIPHASE</t>
  </si>
  <si>
    <t>CM404105 COFFRET PC 40A 4NF + 1 CEE 16A 5P</t>
  </si>
  <si>
    <t>CM404015 COFFRET PC 40A 4NF+1 CEE 32A 5P</t>
  </si>
  <si>
    <t>CM404205 COFFRET PC 40A 4NF + 2 CEE 16A 5P</t>
  </si>
  <si>
    <t>CM404204 COFFRET PC 40A 4NF + 2 CEE 16A 4P</t>
  </si>
  <si>
    <t>CM404025 COFFRET PC 63A 4NF + 2 CEE 32A 5P</t>
  </si>
  <si>
    <t>CM404024 COFFRET PC CM 63A 4NF + 2 CEE 32A 4P</t>
  </si>
  <si>
    <t>CM404215 COFFRET PC 63A 4NF+ 2X16A 5P + 1X32A 5P</t>
  </si>
  <si>
    <t>POIGNEE POUR COFFRET CM20 ET CM40</t>
  </si>
  <si>
    <t>TI SOMMATEUR     5+5/5A    AS 10</t>
  </si>
  <si>
    <t>TRANSFORMATEUR  MONO. 35VA 400V/230V   CSTN35</t>
  </si>
  <si>
    <t>TRANSFORMATEUR  MONO. 63VA 400V/230V</t>
  </si>
  <si>
    <t>TRANSFORMATEUR  MONO. 100VA 400V/230V</t>
  </si>
  <si>
    <t>TRANSFORMATEUR  MONO. 160VA 400V/230V</t>
  </si>
  <si>
    <t>TRANSFORMATEUR  MONO. 250VA 400V/230V</t>
  </si>
  <si>
    <t>TRANSFORMATEUR  MONO. 400VA 400V/230V</t>
  </si>
  <si>
    <t>TRANSFORMATEUR  MONO. 500VA 400V/230V</t>
  </si>
  <si>
    <t>TRANSFORMATEUR  MONO. 630VA 400V/230V</t>
  </si>
  <si>
    <t>TRANSFORMATEUR  MONO. 1000VA 400V/230V</t>
  </si>
  <si>
    <t>TRANSFORMATEUR  MONO. 1600VA 400V/230V</t>
  </si>
  <si>
    <t>TRANSFORMATEUR  MONO. 2000VA 400V/230V</t>
  </si>
  <si>
    <t>TRANSFORMATEUR  MONO. 2500VA 400V/230V</t>
  </si>
  <si>
    <t>TRANSFORMATEUR  MONO. 35VA 400V/24V</t>
  </si>
  <si>
    <t>TRANSFORMATEUR  MONO. 63VA 400V/24V</t>
  </si>
  <si>
    <t>TRANSFORMATEUR  MONO. 100VA 400V/24V</t>
  </si>
  <si>
    <t>TRANSFORMATEUR  MONO. 160VA 400V/24V</t>
  </si>
  <si>
    <t>TRANSFORMATEUR  MONO. 250VA 400V/24V</t>
  </si>
  <si>
    <t>TRANSFORMATEUR  MONO. 400VA 400V/24V</t>
  </si>
  <si>
    <t>TRANSFORMATEUR  MONO. 630VA 400V/24V</t>
  </si>
  <si>
    <t>TRANSFORMATEUR  MONO. 1000VA 400V/24V</t>
  </si>
  <si>
    <t>TRANSFORMATEUR  MONO. 35VA 230/24V</t>
  </si>
  <si>
    <t>TRANSFORMATEUR  MONO. 63VA 230/24V</t>
  </si>
  <si>
    <t>TRANSFORMATEUR  MONO. 100VA 230/24V</t>
  </si>
  <si>
    <t>TRANSFORMATEUR  MONO. 160VA 230/24V</t>
  </si>
  <si>
    <t>TRANSFORMATEUR  MONO. 250VA 230/24V</t>
  </si>
  <si>
    <t>TRANSFORMATEUR  MONO. 400VA 230/24V</t>
  </si>
  <si>
    <t>TRANSFORMATEUR  MONO. 630VA 230/24V</t>
  </si>
  <si>
    <t>COFFRET ISO.VIDE 2 EMPL.PC/INTER 217X470MM 8 MOD.</t>
  </si>
  <si>
    <t>BOITE DE FOND SAILLIE 103X206MM POUR PC/INTER</t>
  </si>
  <si>
    <t>BOITE AV PLAST. IP55 2.PC/INTER FUS 250X452MM</t>
  </si>
  <si>
    <t>PRESSE-ETOUPE IP68 PG29 (17-27MM)</t>
  </si>
  <si>
    <t>COFFRET ISO.VIDE PLASTRON PLEIN 236X145X76</t>
  </si>
  <si>
    <t>COFFRET PRIMA 9 MODULES 2 EMPLACEMENTS VERTICAUX</t>
  </si>
  <si>
    <t>PRISE TAIS 2P+T 10/16A UNEL SHUKO 250V IP44</t>
  </si>
  <si>
    <t>FICHE DROITE CEE 17 400V 32A 4P IP67 3H CONTENEUR</t>
  </si>
  <si>
    <t>PLAQUE DE FOND 250X630MM POUR SERIES TAIS</t>
  </si>
  <si>
    <t>TAIS PRISE INTER FUSIBLE 3P+T 63A 380V 6H</t>
  </si>
  <si>
    <t>PRISE MURALE ALUPRES 500V 250A 3P+T IP55 IK10 30J</t>
  </si>
  <si>
    <t>BOITE JONCTION FIBRE DE VERRE TAIS 62X80X38 4X1</t>
  </si>
  <si>
    <t>TAIS BOARD 2 CEE INTER.2P+E 16A 230V RCD 40A 30MA</t>
  </si>
  <si>
    <t>BORNE INOX 3 CEE 16A 230V+1CEE 16A 400V (PC INTER)</t>
  </si>
  <si>
    <t>PRISE ULYSSE AVEC FUSIBLES 3P+T 16A 6H 400V</t>
  </si>
  <si>
    <t>COFFRET TOP TER IP55 SANS FENETRE POUR 1 PC INTER</t>
  </si>
  <si>
    <t>FENETRE COFFRET TOP TER 579721 5 MODULES</t>
  </si>
  <si>
    <t>COFFRET JANUS IP65 12 MODULES POUR 8 PC</t>
  </si>
  <si>
    <t>FLASQUE D OBTURATION PLASTRON PLEIN (103X206MM)</t>
  </si>
  <si>
    <t>OBTURATEUR 2 MODULES MODULAIRE</t>
  </si>
  <si>
    <t>POIGNEE TRANSPORT M6/117 / COFFRETS TER ET TOP TER</t>
  </si>
  <si>
    <t>CADRE DE FINITION POUR ENCASTR. COFFRETS 217X470MM</t>
  </si>
  <si>
    <t>CADRE DE FINITION POUR ENCASTR. COFFRETS 320X470MM</t>
  </si>
  <si>
    <t>BRIDE D ADAPT.91X93MM POUR 1 PC NF IP44 4765XXXX</t>
  </si>
  <si>
    <t>BARRETTE PE M5 POUR TER ET TOP TER 4 TROUS</t>
  </si>
  <si>
    <t>BARRETTE PE M5 POUR TER ET TOP TER 10 TROUS</t>
  </si>
  <si>
    <t>FENETRE COFF. TER 579204(4PC) TERI 579222 217MM</t>
  </si>
  <si>
    <t>FENETRE COFF. TER 579306(6PC) TERI 579333 320MM</t>
  </si>
  <si>
    <t>FENETRE COFF. TER 579408(8PC) TERI 579444 422MM</t>
  </si>
  <si>
    <t>BRIDE 115X290MM POUR  BOITE IP55(PC91X93)</t>
  </si>
  <si>
    <t>PLASTRON BOITE ETANCHE IP 55 115X290 REF 57942X</t>
  </si>
  <si>
    <t>PRISE TAIS POLYESTER FIBRE VERRE IP67 16A 3P 230V</t>
  </si>
  <si>
    <t>KIT 2 PATTES FIXATION ACIER INOX AVEC VIS/RONDELLE</t>
  </si>
  <si>
    <t>FENETRE COFFRET TOPTER 579824(4PC) &amp; 579742 239MM</t>
  </si>
  <si>
    <t>FENETRE COFFRET TOPTER 579826(6PC) &amp; 579743 350MM</t>
  </si>
  <si>
    <t>FENETRE COFFRET TOPTER 579828(8PC) &amp; 579744 461MM</t>
  </si>
  <si>
    <t>CHARNIERE DROITE DE FENETRE POUR COFFRETS TOP TER</t>
  </si>
  <si>
    <t>CHARNIERE GAUCHE DE FENETRE POUR COFFRETS TOP TER</t>
  </si>
  <si>
    <t>CHARNIERE COUVERCLE POUR PRISE 472446</t>
  </si>
  <si>
    <t>RESSORT ACIER INOX 18/8 (DROIT) POUR PRISE 472446</t>
  </si>
  <si>
    <t>COFFRET PC 125A 400V 5P CONTACT PILOTE ET INTER</t>
  </si>
  <si>
    <t>PRISE ROUGE ITALIE/ALLEMAGNE 2P+T 16A 250V P17/P30</t>
  </si>
  <si>
    <t>RESSORT ACIER INOX 18/8 (GAUCHE) POUR PRISE 472446</t>
  </si>
  <si>
    <t>COFFRET PC 125A 400V 4P CONTACT PILOTE ET INTER</t>
  </si>
  <si>
    <t>PRISE MURALE INTER VERROU.MECA.3P 16A 230V 6H IP67</t>
  </si>
  <si>
    <t>PRISE MURALE INTER VERROU.MECA.5P 16A 400V 6H IP67</t>
  </si>
  <si>
    <t>COUV. IP67 POUR CONNECT. 90  IP44 OU IP67 3P 16A</t>
  </si>
  <si>
    <t>COUV. IP67 POUR CONNECT. 90  IP44 OU IP67 3P 32A</t>
  </si>
  <si>
    <t>PRISE MURALE TAIS 400V 32A 4P 6H IP66 + I+F+DISJ</t>
  </si>
  <si>
    <t>COFFRET PRIMA AV FENETRE 9MOD 4PC</t>
  </si>
  <si>
    <t>COFFRET PRIMA AV FENETRE 2X 9MOD 4PC</t>
  </si>
  <si>
    <t>BRIDE D ADAPTION POUR 2PC COFFRETS PRIMA</t>
  </si>
  <si>
    <t>CONTACT SUPPORT PRISE CEE 32A 3P+T 400V (472962)</t>
  </si>
  <si>
    <t>COFFRET PRIMA AVEC FENETRE 9 MODULES IP55 212X114</t>
  </si>
  <si>
    <t>FLASQUE D OBTURATION POUR COFFRET PRIMA</t>
  </si>
  <si>
    <t>FICHE DROITE CEE 17 440/460V 32A 4P 60HZ 11H IP67</t>
  </si>
  <si>
    <t>PROLONGATEUR CEE 17 440/460V 32A 4P 60HZ 11H IP67</t>
  </si>
  <si>
    <t>OBTURATEUR ISOLANT PAS GAZ 3/8</t>
  </si>
  <si>
    <t>OBTURATEUR ISOLANT PAS GAZ 1/2</t>
  </si>
  <si>
    <t>OBTURATEUR ISOLANT PAS GAZ 3/4</t>
  </si>
  <si>
    <t>INTERRUPTEUR UNIPOL. 16A/250V 2X3/8 GAZ DIAM 10-12</t>
  </si>
  <si>
    <t>INTERRUPTEUR BIPOL. 16A/250V 2X3/8 GAZ DIAM 10-12</t>
  </si>
  <si>
    <t>TAIS ALU. FDIII 3P+N+T 63A 380V 6H</t>
  </si>
  <si>
    <t>BOUTON POUSS. UNIPOL. 10/400V 2X3/8 GAZ DIAM 10-12</t>
  </si>
  <si>
    <t>BP MARCHE ARRET 10/400V 1X1/2 GAZ DIAM 12-16</t>
  </si>
  <si>
    <t>BOUTON POUSS. UNIPOL. 10/400V 1X1/2 GAZ DIAM 12-16</t>
  </si>
  <si>
    <t>INTER 2X16A MET D62 1X1/2</t>
  </si>
  <si>
    <t>INTER CAM 2X16A SCH1 MET 2F0</t>
  </si>
  <si>
    <t>INTER CAM 3X16A SCH2 MET 2FO</t>
  </si>
  <si>
    <t>INTER CAM 4X25A SCH3 MET 2F0</t>
  </si>
  <si>
    <t>INTER CAM 3X16A SCH2 IS 2PG13</t>
  </si>
  <si>
    <t>INTER CAM 3X25A SCH2 IS 2PG16</t>
  </si>
  <si>
    <t>PRISE INTER TAIS ALU.3P+T 63A 380V 6H FUSIBLE E33</t>
  </si>
  <si>
    <t>TAIS ALU. FDIII 3P+T 32A 380V 6H</t>
  </si>
  <si>
    <t>TAIS ALU. FDIII 3P+T 63A 380V 6H</t>
  </si>
  <si>
    <t>TAIS POLYESTER FIBRE VERRE FDIII 5P 32A 380V ATEX</t>
  </si>
  <si>
    <t>TAIS POLYESTER FIBRE DE VERRE FDIII 5P 32A 380V 6H</t>
  </si>
  <si>
    <t>FICHE 2P+T 16A 220V 6H IP67</t>
  </si>
  <si>
    <t>FICHE 3P+T 32A 220V 9H IP67 GR</t>
  </si>
  <si>
    <t>FICHE 3P+T 16A 380V 6H IP67</t>
  </si>
  <si>
    <t>FICHE 3P+T 32A 380V 6H IP67 2D 3G</t>
  </si>
  <si>
    <t>FICHE 3P+N+T 63A 380V 6H IP67</t>
  </si>
  <si>
    <t>COFFRET POLYESTER FIBRE DE VERRE 185X125 IP67</t>
  </si>
  <si>
    <t>PLATINE DE MONTAGE POUR BJ TAIS 125X92X68MM</t>
  </si>
  <si>
    <t>PRISE MURALE ATEX 32A 230V 3P+T IP66 2D 3G</t>
  </si>
  <si>
    <t>INTER CAM ALUMINIUM IP67 4X40A SCH3 2F1 (125X125)</t>
  </si>
  <si>
    <t>OBTURATEUR FENETRE F1 ALUPRES SERIES IP67</t>
  </si>
  <si>
    <t>PRISE INTERRUPTEUR ALLUPRES 250A 3P+T 500V</t>
  </si>
  <si>
    <t>BRIDE ALUPRESS F3 AVEC PASSAGE POUR PE M40</t>
  </si>
  <si>
    <t>TAIS ALU. DISJ. 3X16A AVEC PRISE CEE 16A 4P 400V</t>
  </si>
  <si>
    <t>BRIDE ALUPRESS F1 AVEC PASSAGE POUR PE M32</t>
  </si>
  <si>
    <t>VOYANT POUR PRISES TAIS / ALUPRESS 400V 16-32-63A</t>
  </si>
  <si>
    <t>TAIS ALU. AVEC EMBASE FUSIBLES 3P+N+T 32A 380V 6H</t>
  </si>
  <si>
    <t>PRISE MURALE AVEC INTERRUPTEUR 16A 400V 3P+T IP67</t>
  </si>
  <si>
    <t>PRISE MURALE AVEC INTERRUPTEUR 32A 400V 3P+T IP67</t>
  </si>
  <si>
    <t>PRISE MURALE AVEC INTERRUPTEUR 63A 400V 3P+T IP67</t>
  </si>
  <si>
    <t>SOCLE CONNECTEUR SEMI ENCASTRE 5P 63A 400V IP67</t>
  </si>
  <si>
    <t>PANNEAU 12 MODULES IP56 TER AVEC FENETRE</t>
  </si>
  <si>
    <t>COFFRET ISO.VIDE 2 EMPL.PC/INTER 250X452MM 12MOD.</t>
  </si>
  <si>
    <t>COFFRET ISO.VIDE 3 EMPL.PC/INTER 380X452MM 18 MOD.</t>
  </si>
  <si>
    <t>PC-INTER  400V 125A 4P IP55 ALUPRES SANS P/FUS</t>
  </si>
  <si>
    <t>PC-INTER  400V 125A 5P IP55 ALUPRES SANS P/FUS</t>
  </si>
  <si>
    <t>PRISE- INTER  MURALE 400V 32A 4P IP65 + FEN 4MOD</t>
  </si>
  <si>
    <t>PC-INTER  400V 125A 5P IP55 ALUPRES AVEC P/FUS</t>
  </si>
  <si>
    <t>PRISE NF 2P+T 16A DOMO TER</t>
  </si>
  <si>
    <t>PRISE SCHUKO 2P+T 16A DOMO TER</t>
  </si>
  <si>
    <t>INTERRUPTEUR UNIPOL. 16A/250V 1X1/2 GAZ DIAM 12-16</t>
  </si>
  <si>
    <t>PRISE TAIS SAILLIE 230V 16A 3P IP44 1X1/2 GAZ</t>
  </si>
  <si>
    <t>PRISE TAIS SAILLIE 400V 16A 4P IP44 1X1/2 GAZ</t>
  </si>
  <si>
    <t>PRISE TAIS SAILLIE 400V 16A 5P IP44 1X3/4 GAZ</t>
  </si>
  <si>
    <t>PRESSE-ETOUPE IP68 NOIR II 2 GD EXE II M16X1,5</t>
  </si>
  <si>
    <t>PRESSE-ETOUPE IP68 NOIR II 2 GD EXE II M20X1,5</t>
  </si>
  <si>
    <t>PRESSE-ETOUPE IP68 NOIR II 2 GD EXE II M25X1,5</t>
  </si>
  <si>
    <t>PRESSE-ETOUPE IP68 NOIR II 2 GD EXE II M32X1,5</t>
  </si>
  <si>
    <t>PE LAITON NIKELE IP68 ISO M25X1,5 FILETAGE LONG</t>
  </si>
  <si>
    <t>INTERRUPTEUR VENTIL.TUNNEL 63A 50/60HZ 690V 3P+T</t>
  </si>
  <si>
    <t>INTERRUPTEUR VENTIL.TUNNEL 125A 50/60HZ 690V 3P+T</t>
  </si>
  <si>
    <t>INTER+FICHE VENTIL.TUNNEL 63A 50/60HZ 400V 3P+T</t>
  </si>
  <si>
    <t>PLASTRON ALUMINIUM AVEC PE LAITON MR40(20-26MM)</t>
  </si>
  <si>
    <t>PLASTRON ALUMINIUM AVEC PE LAITON M40(22-32MM)</t>
  </si>
  <si>
    <t>PLASTRON ALUMINIUM AVEC PE LAITON M50(32-38MM)</t>
  </si>
  <si>
    <t>PLASTRON ALUMINIUM AVEC PE LAITON M63(37-44MM)</t>
  </si>
  <si>
    <t>FICHE DROITE CEE 17 24V 16A 2P IP44</t>
  </si>
  <si>
    <t>FICHE DROITE CEE 17 24V 16A 2P IP67</t>
  </si>
  <si>
    <t>FICHE DROITE CEE 17 115V 32A 4P IP67</t>
  </si>
  <si>
    <t>FICHE DROITE CEE 17 230V 32A 2P+T 9H IP67</t>
  </si>
  <si>
    <t>FICHE DROITE CEE 17 400V 16A 5P IP67</t>
  </si>
  <si>
    <t>FICHE DROITE CEE 17 400V 32A 3P+T IP67</t>
  </si>
  <si>
    <t>FICHE COUDEE 90  CEE 17 230V 16A 3P IP67</t>
  </si>
  <si>
    <t>PRISE ALUMINIUM INTER.VERROU.MECA.32A 400V 3P+T 3H</t>
  </si>
  <si>
    <t>INTERRUPTEUR 2 POLES UNAV 2162 IP66 10A 230V 2PE</t>
  </si>
  <si>
    <t>INTERRUPTEUR 2P 2VOIES UNAV 2162 IP66 10A 250V 2PE</t>
  </si>
  <si>
    <t>PROLONGATEUR CEE 17 24V 16A 2P IP44</t>
  </si>
  <si>
    <t>PROLONGATEUR CEE 17 24V 16A 2P IP67</t>
  </si>
  <si>
    <t>PROLONGATEUR CEE 230V 16A 3P IP67</t>
  </si>
  <si>
    <t>PROLONGATEUR CEE 17 230V 32A 2P+T 9H IP67</t>
  </si>
  <si>
    <t>PRISE DROITE CEE 17 250V 32A 3P+T 9H IP44</t>
  </si>
  <si>
    <t>PROLONGATEUR CEE 17 400V 16A 4P IP67</t>
  </si>
  <si>
    <t>PROLONGATEUR CEE 17 400V 32A 4P IP67</t>
  </si>
  <si>
    <t>PRISE S/E  DROITE 24V 2P 16A IP44 (62X62MM)</t>
  </si>
  <si>
    <t>PRISE S/E INCLINEE 24V 2P 16A IP44 (62X68MM)</t>
  </si>
  <si>
    <t>PRISE S/E INCLINEE 20-50V CC 2P 16A IP44</t>
  </si>
  <si>
    <t>PRISE S/E 24V 2P 16A IP44+TRANSFO.150VA 230/24V</t>
  </si>
  <si>
    <t>PRISE S/E INCLINE 230V 16A 3P IP44 (91X93MM)</t>
  </si>
  <si>
    <t>PRISE S/E INCLINE 230V 32A 3P IP67 (91X93MM)</t>
  </si>
  <si>
    <t>PRISE S/E INCLINE 110V 16A 2P IP67</t>
  </si>
  <si>
    <t>INTER CAM 2X16A 2 POSITIONS 2PG13,5 (92X125)</t>
  </si>
  <si>
    <t>COMM CAM 3X16A SCH6 MET 2F0 (92X125) 3PE1/2</t>
  </si>
  <si>
    <t>PRISE-INTER S/E 230V 16A 3P IP44 + VERROUILLAGE</t>
  </si>
  <si>
    <t>PRISE-INTER S/E 230V 16A 3P IP55 + VERROUILLAGE</t>
  </si>
  <si>
    <t>PRISE-INTER S/E 230V 32A 3P IP44 + VERROUILLAGE</t>
  </si>
  <si>
    <t>PRISE-INTER S/E 230V 32A 3P IP55 + VERROUILLAGE</t>
  </si>
  <si>
    <t>PRISE-INTER VER.MEC 400V 16A 4P+T IP66 AV. FUSIBLE</t>
  </si>
  <si>
    <t>PRISE-INTER VER.MEC 400V 32A 4P+T IP66 AV.FUSIBLES</t>
  </si>
  <si>
    <t>PRISE S/E INCLINE 400V 16A 4P IP67 (91X93MM)</t>
  </si>
  <si>
    <t>PRISE S/E INCLINE 400V 16A 5P IP67 (91X93MM)</t>
  </si>
  <si>
    <t>PRISE S/E INCLINE 400V 32A 4P IP67 (91X93MM)</t>
  </si>
  <si>
    <t>PRISE S/E DROITE CEE 17 400V 16A 4P IP44 75X75</t>
  </si>
  <si>
    <t>PRISE DROITE CEE 17 400V 32A 3P+T 6H IP44</t>
  </si>
  <si>
    <t>PRISE-INTER S/E 400V 16A 5P IP44 + VERROUILLAGE</t>
  </si>
  <si>
    <t>PRISE-INTER S/E 400V 32A 4P IP44 + VERROUILLAGE</t>
  </si>
  <si>
    <t>PRISE-INTER S/E 400V 32A 5P IP44 + VERROUILLAGE</t>
  </si>
  <si>
    <t>PRISE-INTER S/E 400V 63A 5P IP55 + VERROUILLAGE</t>
  </si>
  <si>
    <t>PRISE-INTER S/E 400V 16A 4P IP55 + VERROUILLAGE</t>
  </si>
  <si>
    <t>PRISE-INTER S/E 230V 16A 2P+T IP55 + VERROUILLAGE</t>
  </si>
  <si>
    <t>PRISE-INTER VER.MEC.400V 63A 5P IP55 AVEC FUSIBLES</t>
  </si>
  <si>
    <t>PRISE-INTER S/E 400V 63A 4P IP55 + VERROUILLAGE</t>
  </si>
  <si>
    <t>POIGNEE PVC DE FENETRE POUR COFFRETS TOPTER</t>
  </si>
  <si>
    <t>TRINGLERIE PVC FERMETURE FENETRE TOPTER 579742</t>
  </si>
  <si>
    <t>TRINGLERIE PVC FERMETURE FENETRE TOPTER 579743</t>
  </si>
  <si>
    <t>TRINGLERIE PVC FERMETURE FENETRE TOPTER 579744</t>
  </si>
  <si>
    <t>TRINGLERIE PVC FERMETURE FENETRE TOPTER 579824</t>
  </si>
  <si>
    <t>TRINGLERIE PVC FERMETURE FENETRE TOPTER 579826</t>
  </si>
  <si>
    <t>TRINGLERIE PVC FERMETURE FENETRE TOPTER 579828</t>
  </si>
  <si>
    <t>PRISE-INTER 230V 16A 2P+T IP55+VERROU.MECA (PRIMA)</t>
  </si>
  <si>
    <t>BORNE COMPACTE ACIER INOX 316L 2 CEE 2P+T 16A 230V</t>
  </si>
  <si>
    <t>BORNE INOX 316L 1CEE 2P+T 16A +1CEE 2P+T 32A 230V</t>
  </si>
  <si>
    <t>SOCLE HAUTEUR 70MM POUR BORNE ENERGIE STANDARD</t>
  </si>
  <si>
    <t>SOCLE HAUTEUR 70MM POUR BORNE ENERGIE COMPACTE</t>
  </si>
  <si>
    <t>BORNE STANDARD ACIER INOX 316L 4 CEE 2P+T 16A 230V</t>
  </si>
  <si>
    <t>BORNE COMPACTE INOX 316L 2XCEE AVEC INTER 2P+T 16A</t>
  </si>
  <si>
    <t>BORNE INOX 1CEE INTER 2P+T 16A+1CEE 2P+T 32A 230V</t>
  </si>
  <si>
    <t>BORNE INOX 2CEE 16A 230V+ 2CEE 32A 5P+ 2 ROBINETS</t>
  </si>
  <si>
    <t>BORNE DE PROTECTION GENERALE VIDE</t>
  </si>
  <si>
    <t>BORNE INOX 2 CEE 16A 230V+2CEE 16A 400V (PC INTER)</t>
  </si>
  <si>
    <t>BORNE INOX 2 CEE 16A 230V+2CEE 32A 230V (PC INTER)</t>
  </si>
  <si>
    <t>BORNE INOX 2CEE 16A 230V+2CEE 16A 400V (PC INTER)</t>
  </si>
  <si>
    <t>BORNE INOX 3CEE 16A +1CEE 32A 4P+T 400V (PC INTER)</t>
  </si>
  <si>
    <t>FICHE DROITE EN ALUMINIUM 1000V 250A 3P+T IP67</t>
  </si>
  <si>
    <t>FICHE DROITE EN ALUMINIUM 1000V 250A 3P+N+T IP67</t>
  </si>
  <si>
    <t>FICHE DROITE EN ALUMINIUM 1000V 320A 3P+N+T IP67</t>
  </si>
  <si>
    <t>FICHE DROITE EN ALUMINIUM 1000V 400A 3P+N+T IP67</t>
  </si>
  <si>
    <t>PC-INTER 400V 250A 4P IP65 ALUMAX AVEC DISJ.3X250A</t>
  </si>
  <si>
    <t>PC-INTER 500V 250A 4P IP65 ALUMAX AVEC DISJ.3X250A</t>
  </si>
  <si>
    <t>PC-INTER 500V 250A 5P IP65 ALUMAX AVEC DISJ.4X250A</t>
  </si>
  <si>
    <t>PC-INTER 400V 320A 5P IP65 ALUMAX AVEC DISJ.4X320A</t>
  </si>
  <si>
    <t>PC-INTER 500V 320A 5P IP65 ALUMAX AVEC DISJ.4X320A</t>
  </si>
  <si>
    <t>PROLONGATEUR EN ALUMINIUM 1000V 250A 3P+T IP67</t>
  </si>
  <si>
    <t>PROLONGATEUR EN ALUMINIUM 1000V 250A 3P+N+T IP67</t>
  </si>
  <si>
    <t>PRISE DROITE EN ALUMINIUM 1000V 250A 3P+T IP67</t>
  </si>
  <si>
    <t>PRISE DROITE EN ALUMINIUM 1000V 250A 3P+N+T IP67</t>
  </si>
  <si>
    <t>PC-INTER 400V 400A 5P IP65 ALUMAX AVEC DISJ.4X400A</t>
  </si>
  <si>
    <t>PC-INTER 500V 400A 5P IP65 ALUMAX AVEC DISJ.4X400A</t>
  </si>
  <si>
    <t>SOCLE MALE EN ALUMINIUM 1000V 250A 3P+T IP67</t>
  </si>
  <si>
    <t>SOCLE MALE EN ALUMINIUM 1000V 250A 3P+N+T IP67</t>
  </si>
  <si>
    <t>PRISE MURALE 400V 16A 5P IP44</t>
  </si>
  <si>
    <t>BORNE CAMPING INOX 4 CEE AVEC INTER 2P+T 16A 230V</t>
  </si>
  <si>
    <t>BORNE ACIER INOX 316L 4 CEE 2P+T 16A 230V</t>
  </si>
  <si>
    <t>CLEF TRIANGULAIRE POUR BORNE ENERGIE INOX 316L</t>
  </si>
  <si>
    <t>PRISE MURALE 500V 16A 3P+T 7H IP44</t>
  </si>
  <si>
    <t>FICHE DROITE CEE 17 500V 16A 3P+T 7H IP44 MULTIMAX</t>
  </si>
  <si>
    <t>FICHE 3P+N+T 32A 220V 9H IP67</t>
  </si>
  <si>
    <t>PROLONGATEUR CEE 17 230V 32A 3P+N+T 9H IP67</t>
  </si>
  <si>
    <t>PROLONGATEUR CEE 17 230V 32A 3P+T 9H IP67</t>
  </si>
  <si>
    <t>PRISE DROITE CEE 17 230V 16A 2P+T 6H IP44</t>
  </si>
  <si>
    <t>PRISE DROITE CEE 17 230V 32A 2P+T 6H IP44</t>
  </si>
  <si>
    <t>PRISE DROITE CEE 17 250V 32A 3P+N+T 9H IP44</t>
  </si>
  <si>
    <t>PRISE DROITE CEE 17 230V 32A 2P+T 6H IP67</t>
  </si>
  <si>
    <t>PRISE DROITE CEE 17 230V 32A 3P+T 9H IP67</t>
  </si>
  <si>
    <t>PRISE DROITE CEE 17 230V 32A 3P+N+T 9H IP67</t>
  </si>
  <si>
    <t>PRISE DROITE CEE 17 400V 32A 3P+T 6H IP67</t>
  </si>
  <si>
    <t>MULTIPRISES CEE 17 230V 2PC 16A 2P+T 6H IP67</t>
  </si>
  <si>
    <t>MULTIPRISES CEE 17 230V 3PC 16A 2P+T 6H IP67</t>
  </si>
  <si>
    <t>MULTIPRISES CEE 17 400V 3PC 32A 3P+T 6H IP67</t>
  </si>
  <si>
    <t>FICHE DROITE CEE 17 230V 16A 3P IP44 MULTIMAX</t>
  </si>
  <si>
    <t>PROLONGATEUR CEE 17 230V 16A 3P IP44 MULTIMAX</t>
  </si>
  <si>
    <t>FICHE DROITE CEE 17 40-50V 16A 2P IP44 12H 50-60HZ</t>
  </si>
  <si>
    <t>PRISE MURALE TAIS INTER FUSIBLE 3P+T 16A 440V 60HZ</t>
  </si>
  <si>
    <t>PRISE S/E INCLINEE 42V 2P 16A 12H IP44</t>
  </si>
  <si>
    <t>PRISE S/E INCLINEE 230V 2P+T 16A 6H IP67</t>
  </si>
  <si>
    <t>PRISE INTER TRANSO SECU 720VA 230/48V 32A 2P IP67</t>
  </si>
  <si>
    <t>PRISE INCLINEE 400V 32A 4P IP67 3H</t>
  </si>
  <si>
    <t>PRISE MURALE TAIS INTER FUSIBLE 3P+T 63A 440V 60HZ</t>
  </si>
  <si>
    <t>CONNECTEUR 90  230V 16A 4P IP67 TERRE 9H</t>
  </si>
  <si>
    <t>CONNECTEUR 90  230V 16A 3P IP44</t>
  </si>
  <si>
    <t>CONNECTEUR 90  230V 16A 3P IP67</t>
  </si>
  <si>
    <t>CONNECTEUR 90  400V 16A 4P IP44</t>
  </si>
  <si>
    <t>CONNECTEUR 90  400V 16A 4P IP67</t>
  </si>
  <si>
    <t>CONNECTEUR 90  400V 32A 4P IP44</t>
  </si>
  <si>
    <t>CONNECTEUR 90  400V 32A 4P IP67</t>
  </si>
  <si>
    <t>CONNECTEUR 90  400V 32A 5P IP44</t>
  </si>
  <si>
    <t>CONNECTEUR 90  400V 32A 5P IP67</t>
  </si>
  <si>
    <t>INTER.DIFFERENTIEL ETI 4X63A 30MA AC REF.002062144</t>
  </si>
  <si>
    <t>COFFRET POLYESTER IP66 TAIS CUBE 260X305X160</t>
  </si>
  <si>
    <t>COFFRET POLYESTER IP66 TAIS CUBE 340X430X180</t>
  </si>
  <si>
    <t>COFFRET POLYESTER IP66 TAIS CUBE 450X505X220</t>
  </si>
  <si>
    <t>COFFRET POLYESTER IP66 TAIS CUBE 450X655X220</t>
  </si>
  <si>
    <t>COFFRET POLYESTER IP66 TAIS CUBE 560X655X260</t>
  </si>
  <si>
    <t>COFFRET POLYESTER IP66 TAIS CUBE 630X810X300</t>
  </si>
  <si>
    <t>COFFRET POLYESTER IP66 TAIS CUBE 850X1060X350</t>
  </si>
  <si>
    <t>COFFRET IP66 TAIS CUBE DIM.6 AVEC PLAQUE MONTAGE</t>
  </si>
  <si>
    <t>PORTE INTERIEURE 260X370 COFFRET TAIS CUBE DIM.2</t>
  </si>
  <si>
    <t>PORTE INTERIEURE 370X445 COFFRET TAIS CUBE DIM.3</t>
  </si>
  <si>
    <t>PORTE INTERIEURE 370x595 COFFRET TAIS CUBE DIM.4</t>
  </si>
  <si>
    <t>PORTE INTERIEURE 475x595 COFFRET TAIS CUBE DIM.5</t>
  </si>
  <si>
    <t>PORTE INTERIEURE 550x745 COFFRET TAIS CUBE DIM.6</t>
  </si>
  <si>
    <t>PORTE INTERIEURE 260X370 COFFRET TAIS CUBE DIM.7</t>
  </si>
  <si>
    <t>PLASTRON 12 MODULES COFFRET CUBE DIM.2</t>
  </si>
  <si>
    <t>PLASTRON 18 MODULES COFFRET CUBE DIM.3/4</t>
  </si>
  <si>
    <t>PLASTRON 24 MODULES COFFRET CUBE DIM.5</t>
  </si>
  <si>
    <t>PLASTRON 28 MODULES COFFRET CUBE DIM.6</t>
  </si>
  <si>
    <t>PLASTRON 40 MODULES COFFRET CUBE DIM.7</t>
  </si>
  <si>
    <t>PLASTRON PLEIN COFFRET TAIS CUBE DIM.2</t>
  </si>
  <si>
    <t>PLASTRON PLEIN COFFRET TAIS CUBE DIM.3/4</t>
  </si>
  <si>
    <t>PLASTRON PLEIN COFFRET TAIS CUBE DIM.5</t>
  </si>
  <si>
    <t>PLASTRON PLEIN COFFRET TAIS CUBE DIM.6</t>
  </si>
  <si>
    <t>PLASTRON PLEIN COFFRET TAIS CUBE DIM.7</t>
  </si>
  <si>
    <t>DOUBLE PLASTRON PLEIN COFFRET TAIS CUBE DIM.2</t>
  </si>
  <si>
    <t>DOUBLE PLASTRON PLEIN COFFRET TAIS CUBE DIM.3/4</t>
  </si>
  <si>
    <t>DOUBLE PLASTRON PLEIN COFFRET TAIS CUBE DIM.5</t>
  </si>
  <si>
    <t>DOUBLE PLASTRON PLEIN COFFRET TAIS CUBE DIM.6</t>
  </si>
  <si>
    <t>DOUBLE PLASTRON PLEIN COFFRET TAIS CUBE DIM.7</t>
  </si>
  <si>
    <t>MONTANT TAIS CUBE COFFRET DIM.2</t>
  </si>
  <si>
    <t>MONTANT TAIS CUBE COFFRET DIM.3</t>
  </si>
  <si>
    <t>MONTANT TAIS CUBE COFFRET DIM.4</t>
  </si>
  <si>
    <t>MONTANT TAIS CUBE COFFRET DIM.6</t>
  </si>
  <si>
    <t>MONTANT TAIS CUBE COFFRET DIM.7</t>
  </si>
  <si>
    <t>RAIL DIN EN 50022 COFFRET TAIS CUBE DIM.2</t>
  </si>
  <si>
    <t>RAIL DIN EN 50022 COFFRET TAIS CUBE DIM.3/4</t>
  </si>
  <si>
    <t>RAIL DIN EN 50022 COFFRET TAIS CUBE DIM.5</t>
  </si>
  <si>
    <t>RAIL DIN EN 50022 COFFRET TAIS CUBE DIM.6</t>
  </si>
  <si>
    <t>RAIL DIN EN 50022 COFFRET TAIS CUBE DIM.7</t>
  </si>
  <si>
    <t>PLAQUE MONTAGE ACIER 180X240 TAIS CUBE DIM.1</t>
  </si>
  <si>
    <t>PLAQUE MONTAGE ACIER 260X370 TAIS CUBE DIM.2</t>
  </si>
  <si>
    <t>PLAQUE MONTAGE ACIER 370X445 TAIS CUBE DIM.3</t>
  </si>
  <si>
    <t>PLAQUE MONTAGE ACIER 370X575 TAIS CUBE DIM.4</t>
  </si>
  <si>
    <t>PLAQUE MONTAGE ACIER 550X595 TAIS CUBE DIM.5</t>
  </si>
  <si>
    <t>PLAQUE MONTAGE ACIER 550X745 TAIS CUBE DIM.6</t>
  </si>
  <si>
    <t>PLAQUE MONTAGE ACIER 765X995 TAIS CUBE DIM.7</t>
  </si>
  <si>
    <t>PLAQUE MONTAGE POLYESTER 180X240 TAIS CUBE DIM.1</t>
  </si>
  <si>
    <t>PLAQUE MONTAGE POLYESTER 260X370 TAIS CUBE DIM.2</t>
  </si>
  <si>
    <t>PLAQUE MONTAGE POLYESTER 370X445 TAIS CUBE DIM.3</t>
  </si>
  <si>
    <t>PLAQUE MONTAGE POLYESTER 370X575 TAIS CUBE DIM.4</t>
  </si>
  <si>
    <t>PLAQUE MONTAGE POLYESTER 475X595 TAIS CUBE DIM.5</t>
  </si>
  <si>
    <t>PLAQUE MONTAGE POLYESTER 550X745 TAIS CUBE DIM.6</t>
  </si>
  <si>
    <t>KIT DE 4 PATTES FIXATION MURALE ACIER GALVANIZE</t>
  </si>
  <si>
    <t>SERRURE A CLEFS AVEC BARILLET COFFRET TAIS CUBE</t>
  </si>
  <si>
    <t>COFFRET PRIMA SANS  FENETRE 4PC</t>
  </si>
  <si>
    <t>PLASTRON PLEIN TAIS CUBE DIM.2 (PROF.REGLABLE)</t>
  </si>
  <si>
    <t>PLASTRON PLEIN TAIS CUBE DIM.3/4 (PROF.REGLABLE)</t>
  </si>
  <si>
    <t>PLASTRON PLEIN TAIS CUBE DIM.5 (PROF.REGLABLE)</t>
  </si>
  <si>
    <t>PLASTRON PLEIN TAIS CUBE DIM.6 (PROF.REGLABLE)</t>
  </si>
  <si>
    <t>PLASTRON PLEIN TAIS CUBE DIM.7 (PROF.REGLABLE)</t>
  </si>
  <si>
    <t>PAIRE DE SUPPORTS MONTAGE TAIS CUBE TAILLE 1-2</t>
  </si>
  <si>
    <t>PAIRE DE SUPPORTS MONTAGE TAIS CUBE TAILLE 3-4-5</t>
  </si>
  <si>
    <t>KIT DE MONTANTS TAIS CUBE TAILLE 2</t>
  </si>
  <si>
    <t>KIT DE MONTANTS TAIS CUBE TAILLE 3-4</t>
  </si>
  <si>
    <t>KIT DE MONTANTS TAIS CUBE TAILLE 5</t>
  </si>
  <si>
    <t>KIT DE MONTANTS TAIS CUBE TAILLE 6</t>
  </si>
  <si>
    <t>KIT DE MONTANTS TAIS CUBE TAILLE 7</t>
  </si>
  <si>
    <t>PC-INTER  230V 16A 3P IP67 + VER. ULYSSE MOD.</t>
  </si>
  <si>
    <t>PC-INTER  400V 16A 4P IP67 + VER. ULYSSE MOD.</t>
  </si>
  <si>
    <t>PC-INTER  400V 32A 4P IP67 + VER. ULYSSE MOD.</t>
  </si>
  <si>
    <t>PC-INTER  400V 63A 4P IP67 + VER. ULYSSE MOD.</t>
  </si>
  <si>
    <t>PC-INTER  400V 63A 5P IP67 + VER. ULYSSE MOD.</t>
  </si>
  <si>
    <t>PRISE TAIS 2P+T 10/16A UNEL SCHUKO 250V IP44</t>
  </si>
  <si>
    <t>PC-INTER  230V 16A 3P IP67 + VER. ULYSSE DIRECT</t>
  </si>
  <si>
    <t>PC-INTER  230V 32A 3P IP67 + VER. ULYSSE DIRECT</t>
  </si>
  <si>
    <t>PC-INTER  400V 16A 4P IP67 + VER. ULYSSE DIRECT</t>
  </si>
  <si>
    <t>PC-INTER  400V 32A 4P IP67 + VER. ULYSSE CONTENEUR</t>
  </si>
  <si>
    <t>PC-INTER  400V 32A 4P IP67 + VER. ULYSSE DIRECT IR</t>
  </si>
  <si>
    <t>PC-INTER  400V 63A 4P IP67 + VER. ULYSSE DIRECT IR</t>
  </si>
  <si>
    <t>PC-INTER  400V 63A 5P IP67 + VER. ULYSSE DIRECT</t>
  </si>
  <si>
    <t>PC 24V TBTS 150VA 2P IP67 + VER. ULYSSE</t>
  </si>
  <si>
    <t>PLATINE  ULYSSE 125X500</t>
  </si>
  <si>
    <t>PLATINE  ULYSSE 250X500</t>
  </si>
  <si>
    <t>PLATINE  ULYSSE 375X500</t>
  </si>
  <si>
    <t>PLATINE  ULYSSE 500X500</t>
  </si>
  <si>
    <t>RAIL DIN POUR BOITIER ULYSSE 125X175</t>
  </si>
  <si>
    <t>RAIL DIN POUR BOITIER ULYSSE 250X176</t>
  </si>
  <si>
    <t>KIT MANCHON DE JONCTION LATERAL POUR ULYSSE</t>
  </si>
  <si>
    <t>PRISE MOBILE CEE 17 400V 32A 3P+T IP67</t>
  </si>
  <si>
    <t>PRISE MURALE 90  CEE 17 400V 32A 3P+T IP67</t>
  </si>
  <si>
    <t>FICHE DROITE CEE 17 400V 32A 3P+T IP67 MULTIMAX</t>
  </si>
  <si>
    <t>PRISE MOBILE CEE 17 230V 32A 2P+T IP67</t>
  </si>
  <si>
    <t>FICHE COUDEE 90 CEI 309 230V 16A 2P+T IP44</t>
  </si>
  <si>
    <t>PROLONGATEUR CEI 309 400V 32A 3P+T 3H IP67</t>
  </si>
  <si>
    <t>COFFRET TOP TER IP66 5 MODULES POUR 3 PC S/E INCL</t>
  </si>
  <si>
    <t>OBTURATEUR FENETRE F3 ALUPRES SERIES IP67</t>
  </si>
  <si>
    <t>OBTURATEUR FENETRE F6 ALUPRES SERIES IP67</t>
  </si>
  <si>
    <t>OBTURATEUR FENETRE F2 ALUPRES SERIES IP67</t>
  </si>
  <si>
    <t>PRISE S/E INCLINE 2P+T 16A 110V 4H IP44</t>
  </si>
  <si>
    <t>PRISE S/E INCLINE 2P+T 16A 220V 6H IP44</t>
  </si>
  <si>
    <t>PRISE S/E INCLINE 3P+T 16A 380V 6H IP44</t>
  </si>
  <si>
    <t>PRISE S/E INCLINE 3P+N+T 16A 380V 6H IP44</t>
  </si>
  <si>
    <t>PRISE S/E INCLINE 2P+T 32A 220V 6H IP44</t>
  </si>
  <si>
    <t>PRISE S/E INCLINE 2P+T 32A 380V 9H IP44</t>
  </si>
  <si>
    <t>PRISE S/E INCLINE 3P+T 32A 110V 4H IP44</t>
  </si>
  <si>
    <t>PRISE S/E INCLINE 3P+T 32A 380V 6H IP44</t>
  </si>
  <si>
    <t>PRISE S/E INCLINE 3P+T 32A 220V 9H IP44</t>
  </si>
  <si>
    <t>PRISE S/E INCLINE 3P+N+T 32A 380V 6H IP44</t>
  </si>
  <si>
    <t>PRISE S/E INCLINE 3P+N+T 32A 220V 9H IP44</t>
  </si>
  <si>
    <t>PRISE S/E INCLINE 2P+T 16A 220V 6H IP66-IP67</t>
  </si>
  <si>
    <t>PRISE S/E INCLINE 3P+T 16A 380V 6HIP66-IP67</t>
  </si>
  <si>
    <t>PRISE S/E INCLINE 3P+N+T 16A 380V6HIP66-IP67</t>
  </si>
  <si>
    <t>PRISE S/E INCLINE 2P+T 32A 220V 6HIP66-IP67</t>
  </si>
  <si>
    <t>PRISE S/E INCLINE 2P+T 32A 380V 9HIP66-IP67</t>
  </si>
  <si>
    <t>PRISE S/E INCLINE 3P+T 32A 380-440V3HIP66-67</t>
  </si>
  <si>
    <t>PRISE S/E INCLINE 3P+T 32A 380V 6HIP66-IP67</t>
  </si>
  <si>
    <t>PRISE S/E INCLINE 3P+N+T 32A 380V 6H IP66-IP67</t>
  </si>
  <si>
    <t>PRISE S/E 24V 2P 16A IP66/67+TRANSFO.150VA 230/24V</t>
  </si>
  <si>
    <t>PRISE-INTER S/E 230V 16A 2P+T IP66/67+VERROUILLAGE</t>
  </si>
  <si>
    <t>PRISE-INTER S/E 400V 16A 3P+T IP66/67+VERROUILLAGE</t>
  </si>
  <si>
    <t>PRISE-INTER S/E 400V 16A 4P+T IP66/67+VERROUILLAGE</t>
  </si>
  <si>
    <t>PRISE-INTER S/E 400V 32A 3P+T IP66/67+VERROUILLAGE</t>
  </si>
  <si>
    <t>PRISE-INTER S/E 400V 32A 4P+T IP66/67+VERROUILLAGE</t>
  </si>
  <si>
    <t>PRISE-INTER S/E 400V 16A 3P+T IP44+VERROUILLAGE</t>
  </si>
  <si>
    <t>PRISE-INTER S/E 400V 16A 4P+T IP44+VERROUILLAGE</t>
  </si>
  <si>
    <t>PRISE-INTER S/E 230V 32A 2P+T IP44+VERROUILLAGE</t>
  </si>
  <si>
    <t>PRISE-INTER S/E 400V 32A 3P+T IP44+VERROUILLAGE</t>
  </si>
  <si>
    <t>PRISE-INTER S/E 400V 32A 4P+T IP44+VERROUILLAGE</t>
  </si>
  <si>
    <t>JEU DE 2 SUPPORTS INOX POUR COFFRETS TOP TER</t>
  </si>
  <si>
    <t>BOITE DE FOND SAILLIE POUR PRISES TOP TER IP66</t>
  </si>
  <si>
    <t>BOITE DE FOND ENCASTREE POUR PRISES TOP TER IP66</t>
  </si>
  <si>
    <t>BOITE DE FOND ENCASTREE POUR PRISES TOP TER IP55</t>
  </si>
  <si>
    <t>PLASTRON PLEIN POUR COFFRET TOP TER 103X230</t>
  </si>
  <si>
    <t>PLASTRON POUR 2 PRISES S/E INCLINE TOP TER IP66/67</t>
  </si>
  <si>
    <t>COFFRET TOP TER IP66 10 MODULES POUR 2 PC INTER</t>
  </si>
  <si>
    <t>COFFRET TOP TER IP66 16 MODULES POUR 3 PC INTER</t>
  </si>
  <si>
    <t>COFFRET TOP TER IP66 22 MODULES POUR 4 PC INTER</t>
  </si>
  <si>
    <t>COFFRET TOP TER IP66 10 MODULES POUR 4 PC S/E INCL</t>
  </si>
  <si>
    <t>COFFRET TOP TER IP66 16 MODULES POUR 6 PC S/E INCL</t>
  </si>
  <si>
    <t>COFFRET TOP TER IP66 22 MODULES POUR 8 PC S/E INCL</t>
  </si>
  <si>
    <t>PLASTRON PLEIN POUR PC S/E INCLINE TOP TER 88X100</t>
  </si>
  <si>
    <t>BRIDE 1 NF IP54 POUR COFFRET TOP TER (65X83MM)</t>
  </si>
  <si>
    <t>CADRE DE FINITION POUR PRISES CEE 2P ET 3P</t>
  </si>
  <si>
    <t>COUVERCLE TOPTER IP55 65X83MM POUR PRISE 45X45</t>
  </si>
  <si>
    <t>COFFRET TOP TER IP66 5 MODULES POUR 2 PC S/E INCL</t>
  </si>
  <si>
    <t>PLASTRON PLEIN TOP TER 103X230 3 TROUS NF 38X38</t>
  </si>
  <si>
    <t>BRIDE 2 PRISES POUR COFFRET TOP TER 115X290</t>
  </si>
  <si>
    <t>COFFRET TOP TER IP66 5 MODULES POUR 1 PC INTER</t>
  </si>
  <si>
    <t>PRISE S/E 24V 2P 16A IP55+TRANSFO.150VA 230/24V</t>
  </si>
  <si>
    <t>BRIDE DOUBLE EMPLACEMENT PRISES 103X206 POUR PRIMA</t>
  </si>
  <si>
    <t>PLASTRON PLEIN POUR PC TOP TER 65X83MM</t>
  </si>
  <si>
    <t>COFFRET TOP TER IP65 5 MODULES POUR 1 PC INTER 63A</t>
  </si>
  <si>
    <t>PANNEAU DE FENETRE IP65 COMPLET 12 MODULES</t>
  </si>
  <si>
    <t>COUVERCLE TOPTER 65X83MM IP66 EN FONCTIONNEMENT</t>
  </si>
  <si>
    <t>PRISE RJ 45 CATEGORIE 5E 8 CONTACTS DOMO TER</t>
  </si>
  <si>
    <t>OBTURATEUR 1 MODULE DOMOTER</t>
  </si>
  <si>
    <t>COFFRET TOP TER IP66- 10 MODULES SANS FENETRE</t>
  </si>
  <si>
    <t>PIED POUR COFFRET PRISES RAL 7032 AVEC 2 TRAVERSES</t>
  </si>
  <si>
    <t>COFFRET MOBILE IP44 16A MONO 4NF+1CEE 3P16A + AU</t>
  </si>
  <si>
    <t>COFFRET MOBILE IP44 40A 4NF+ 1NF TRI ECO</t>
  </si>
  <si>
    <t>COFFRET MOBILE IP44 40A 4NF+ 1NF TRI OPTIMAL</t>
  </si>
  <si>
    <t>COFFRET MOBILE IP44 40A 4NF+ 1NF TRI CONFORT</t>
  </si>
  <si>
    <t>COFFRET MOBILE IP44 40A 4NF+ 1NF 4P+T 20A 400V ECO</t>
  </si>
  <si>
    <t>COFFRET MOBILE IP44 40A 4NF+ 1NF 4P+T 20A OPTIMAL</t>
  </si>
  <si>
    <t>COFFRET MOBILE IP44 40A 4NF+ 1NF 4P+T 20A CONFORT</t>
  </si>
  <si>
    <t>COFFRET MOBILE TRI TENSION 2NF+CEE 16A 5P+24V 2P</t>
  </si>
  <si>
    <t>COFFRET MOBILE TRI TENSION 2NF+CEE 32A 5P+24V 2P</t>
  </si>
  <si>
    <t>COFFRET MOBILE JANUS 32A IP44 4NF 2CEE16A 2CEE32A</t>
  </si>
  <si>
    <t>COFFRET PRISES CEE 63A 3X16A3P+2X16A4P+32A5P</t>
  </si>
  <si>
    <t>AC41SE COFFRET DE CHANTIER 27KVA 400V</t>
  </si>
  <si>
    <t>COFFRET EN POLYETHYLENE NOIR SVE3 AVEC ACCESSOIRES</t>
  </si>
  <si>
    <t>COFFRET EN POLYETHYLENE NOIR SVE4 AVEC ACCESSOIRES</t>
  </si>
  <si>
    <t>COFFRET EN POLYETHYLENE NOIR SVE3 AVEC CHASSIS</t>
  </si>
  <si>
    <t>COFFRET EN POLYETHYLENE NOIR SVE4 AVEC CHASSIS</t>
  </si>
  <si>
    <t>COFFRET EN POLYETHYLENE NOIR SVE5-3 SANS CHASSIS</t>
  </si>
  <si>
    <t>COFFRET EN POLYETHYLENE NOIR SVE5-4 AVEC CHASSIS</t>
  </si>
  <si>
    <t>COFFRET EN POLYETHYLENE NOIR SVE3 SANS ACCESSOIRES</t>
  </si>
  <si>
    <t>COFFRET EN POLYETHYLENE NOIR SVE4 SANS ACCESSOIRES</t>
  </si>
  <si>
    <t>COFFRET POLYETHYLENE NOIR SVE5-3 SANS ACCESSOIRES</t>
  </si>
  <si>
    <t>COFFRET POLYETHYLENE NOIR SVE5-4 SANS ACCESSOIRES</t>
  </si>
  <si>
    <t>COMPTAGE TARIF BLEU MONO 6-12KVA (30/60A) HN62</t>
  </si>
  <si>
    <t>COMPTAGE TARIF BLEU TRI 18-36KVA (30/60A) HN62</t>
  </si>
  <si>
    <t>COMPTAGE TARIF BLEU MONO 10KVA (15/45A) HN62</t>
  </si>
  <si>
    <t>ARMOIRE CPTGE 2P 45A 500MA 500X970 MM  SO460MM</t>
  </si>
  <si>
    <t>ARMOIRE CPTGE 4P 60A 500MA 500X970 MM  SO460MM</t>
  </si>
  <si>
    <t>ARMOIRE CPT TJ 84/144KVA 4P 250A 1060X1800X400MM</t>
  </si>
  <si>
    <t>ARMOIRE CPT TJ 156/250KVA 4P 400A 1060X1800X400MM</t>
  </si>
  <si>
    <t>ARMOIRE PC CHANTIER 36KVA AVEC COMPTAGE</t>
  </si>
  <si>
    <t>ARMOIRE PC CHANTIER 36KVA AVEC PC63A ET COMPTAGE</t>
  </si>
  <si>
    <t>ARMOIRE CHANTIER 43KVA/63A IG - AC60SE</t>
  </si>
  <si>
    <t>ARMOIRE CHANTIER 44KVA + PC 63A 710X635MM  SO300MM</t>
  </si>
  <si>
    <t>ARMOIRE CHANTIER 69KVA 1040X970MM  SO460MM</t>
  </si>
  <si>
    <t>ARMOIRE CHANTIER 87KVA 1040X970MM  SO460MM</t>
  </si>
  <si>
    <t>OUTDOOR L 22KVA 3X16A 5P + 6X16A NF</t>
  </si>
  <si>
    <t>OUTDOOR XL 22KVA 1X32A 5P + 2X16A 5P + 6X16A NF</t>
  </si>
  <si>
    <t>OUTDOOR XXL 22KVA 2X32A 5P + 1X16A 5P + 6X16A NF</t>
  </si>
  <si>
    <t>ARMOIRE CHANTIER 110KVA 1040X970MM  SO460MM</t>
  </si>
  <si>
    <t>ARMOIRE CHANTIER 43KVA+PC 63A 5P 710X635MM+SO300MM</t>
  </si>
  <si>
    <t>ARMOIRE CHANTIER 87KVA 1040X970MM SO460MM (63A 5P)</t>
  </si>
  <si>
    <t>ARMOIRE CHANTIER 173KVA 1040X970MM  SO460MM</t>
  </si>
  <si>
    <t>ARMOIRE CPT TJ 42/62KVA 4P 100A 1060X1800X400MM</t>
  </si>
  <si>
    <t>ARMOIRE CPT TJ 54/96KVA 4P 160A 1060X1800X400MM</t>
  </si>
  <si>
    <t>ARMOIRE DE CANTONNEMENT 44KVA 400V IP44</t>
  </si>
  <si>
    <t>COFFRE DE RANGEMENT ANTI-VANDALE B500</t>
  </si>
  <si>
    <t>COFFRET DE DISTRIBUTION ACIER INOX 44KVA ENCASTRE</t>
  </si>
  <si>
    <t>COFFRET DE DISTRIBUTION ACIER INOX 44KVA SAILLIE</t>
  </si>
  <si>
    <t>BORNE ESCAMOTABLE 2 PRISES NF 16A 230V 2P+T</t>
  </si>
  <si>
    <t>ARMOIRE DE PIED DE GRUE 4P PKVA AJUSTABLE MAX 160A</t>
  </si>
  <si>
    <t>CHASSIS ACIER POUR COFFRET SVE3 ET SVE4</t>
  </si>
  <si>
    <t>CHASSIS ACIER POUR POSE AU SOL DU COFFRET SVE5-4</t>
  </si>
  <si>
    <t>CHASSIS ACIER POUR POSE AU SOL DU COFFRET SVE5</t>
  </si>
  <si>
    <t>CHASSIS ACIER 4 ROUES DE TRANSPORT COFFRET SVE5</t>
  </si>
  <si>
    <t>COFFRET SVE5-4 ALIM 125A EQUIPE 6NF 7CEE 8ID 30MA</t>
  </si>
  <si>
    <t>COFFRET SVE3 ALIM 32A TRI EQUIPE 6NF 6DD 16A 30MA</t>
  </si>
  <si>
    <t>COFFRET SVE3 ALIM 32A TRI EQUIPE 6NF 2CEE 2ID 30MA</t>
  </si>
  <si>
    <t>ARMOIRE SVE20 ALIM 400A EQUIPE 4CEE 125A 2CEE 32A</t>
  </si>
  <si>
    <t>COFFRET SVE4 ALIM 63A TRI EQUIPE 3NF 5CEE 2ID 30MA</t>
  </si>
  <si>
    <t>ADAPTATEUR AMK1 POUR MONTAGE INDIC.PERCUTEUR MK</t>
  </si>
  <si>
    <t>MICRO-SWITCH INDICATEUR PERCUTEUR MK</t>
  </si>
  <si>
    <t>GU00-1/SK/AO EMBASE FUS.T00 1P MONT.JDB RCCDT HAUT</t>
  </si>
  <si>
    <t>K-U00-IG/IGZ MICRO-CONTACT FUSION FUSIBLE</t>
  </si>
  <si>
    <t>H-U00-IG/IGZ CAPOTAGE PVC SUPPORT POUR K EMBASE 00</t>
  </si>
  <si>
    <t>TWL-GU00 PAROIE SEPARATION GAUCHE POUR EMBASE GU00</t>
  </si>
  <si>
    <t>U1-1/IGZ/F-F  EMBASE NH T1 1P ISO BOULON/BOULON</t>
  </si>
  <si>
    <t>TW-U2-1IGZ  PAROIE LATERALE T2</t>
  </si>
  <si>
    <t>U2-1/IGZ EMBASE NH T2 1P ISO BOULON / BOULON</t>
  </si>
  <si>
    <t>TW-U00-IGZ PAROIE LATERALE T00 1P</t>
  </si>
  <si>
    <t>U00-1/IGZ/S  EMBASE FUSIBLE ISOLE T00 1P ETRIERS</t>
  </si>
  <si>
    <t>U00-1/IGZ EMBASE FUSIBLE ISOLE T00 1P BOULONS</t>
  </si>
  <si>
    <t>US00-1/80 SOCLE 1P POUR FUSIBLE A ENCOCHE 80MM</t>
  </si>
  <si>
    <t>US1-3/1/110 SOCLE POUR FUSIBLE A ENCOCHE 110MM</t>
  </si>
  <si>
    <t>H-US00-1/80 CAPOT DE PROT.POUR EMBASE US00-1/80</t>
  </si>
  <si>
    <t>GP1200 POIGNEE D EXTRACTION FUSIBLES 1200V</t>
  </si>
  <si>
    <t>KL0G/4  BORNIER RACCDT 4P (1X95MM2 / 1X95MM2)</t>
  </si>
  <si>
    <t>KL0G/1F  BORNIER DE RACCDT 1P (1X95MM2 MAXI)</t>
  </si>
  <si>
    <t>KL0G/3F   BORNIER DE RACCDT 3P (1X95MM2 MAXI)</t>
  </si>
  <si>
    <t>KL0G/4F  BORNIER RACCDT 4P (1X95MM2 MAX. / MEPLAT)</t>
  </si>
  <si>
    <t>KL0G/5F  BORNIER RACCDT 5P (1X95MM2 MAX /MEPLAT)</t>
  </si>
  <si>
    <t>KL1G/1F  BORNIER DE RACCDT 1P (1X150/2X70MM2 MAXI)</t>
  </si>
  <si>
    <t>KL1G/3F  BORNIER DE RACCDT 3P (1X150/2X70MM2 MAXI)</t>
  </si>
  <si>
    <t>KL1G/4F  BORNIER DE RACCDT 4P (1X150/2X70MM2 MAXI)</t>
  </si>
  <si>
    <t>KL1G/5F  BORNIER DE RACCDT 5P (1X150/2X70MM2 MAXI)</t>
  </si>
  <si>
    <t>KL2HG/1F  BORNIER RACCDT 1P (1X240/2X120MM2 MAXI)</t>
  </si>
  <si>
    <t>KL2HG/3F  BORNIER RACCDT 3P (1X240/2X120MM2 MAXI)</t>
  </si>
  <si>
    <t>KL2HG/4F  BORNIER RACCDT 4P (1X240/2X120MM2 MAXI)</t>
  </si>
  <si>
    <t>KL2HG/5F  BORNIER RACCDT 5P (1X240/2X120MM2 MAXI)</t>
  </si>
  <si>
    <t>KL3G/3F  BORNIER RACCDT 3P (1X300/2x185MM2 MAXI)</t>
  </si>
  <si>
    <t>KL3G/4F   BORNIER RACCDT 4P (1X300/2x185MM2 MAXI)</t>
  </si>
  <si>
    <t>KL3G/5F   BORNIER RACCDT 5P (1X300/2x185MM2 MAXI)</t>
  </si>
  <si>
    <t>KL4G/4F   BORNIER RACCDT 4P (1X300/2x240MM2 MAXI)</t>
  </si>
  <si>
    <t>KL4G/4 BORNIER RACCDT 4P R/R (1X300/2x240MM2 MAXI)</t>
  </si>
  <si>
    <t>KL5G-3/4 BORNIER RACCDT 4P R/R (2X300/1X240MM2)</t>
  </si>
  <si>
    <t>H-KL5G CAPOT BORNIER KL5G/...(5 POLES DECOUPABLES)</t>
  </si>
  <si>
    <t>H-KL4G CAPOT BORNIER KL4G/...(5 POLES DECOUPABLES)</t>
  </si>
  <si>
    <t>H-KL3G CAPOT BORNIER KL3G/...(5 POLES DECOUPABLES)</t>
  </si>
  <si>
    <t>H-KL2HG CAPOT BORNIER KL2HG/...(5 POLES DECOUP.)</t>
  </si>
  <si>
    <t>CAPOT BORNIER KL1G/... H-KL1G (5 POLES DECOUPABLE)</t>
  </si>
  <si>
    <t>H-KL0G CAPOT BORNIER KL0G/...(5 POLES DECOUPABLES)</t>
  </si>
  <si>
    <t>K1G/2/AF30 BORNE RACCDT + PATTE ETRIER 2X70MM  MAX</t>
  </si>
  <si>
    <t>K00G/AF30 BORNE RACCDT AVEC PATTE ETRIER 50MM  MAX</t>
  </si>
  <si>
    <t>K0G/AF30 BORNE RACCDT AVEC PATTE ETRIER 95MM  MAXI</t>
  </si>
  <si>
    <t>H-K0  CAPOT POUR BORNE K0G/F</t>
  </si>
  <si>
    <t>K2G/F  BORNE RACCDT ETRIER CABLE PLAT 25X15MM MAXI</t>
  </si>
  <si>
    <t>H-K2  CAPOT POUR BORNE K2G/F</t>
  </si>
  <si>
    <t>KU00/1/2X/A30-40 BORNE DOUBLE POUR 2 CABLES 95MM</t>
  </si>
  <si>
    <t>U1XL-1/IGZ/1500/H EMBASE FUSIBLE 1P 1500V TAILLE 1</t>
  </si>
  <si>
    <t>U1-1/IGS/PV EMBASE FUS.T1 1P 1000V</t>
  </si>
  <si>
    <t>H-U1-IGZ CAPOT DE PROTECTION</t>
  </si>
  <si>
    <t>LTL000-3/9/60/AU/F57/5 SECT.3P JDB RCDT BAS ETRIER</t>
  </si>
  <si>
    <t>LTL00-3/9/6010/AU SECTIONNEUR 3P T00 RAC BAS</t>
  </si>
  <si>
    <t>LTL4A-1X/1600/8  SECTIONNEUR 1P 1600A</t>
  </si>
  <si>
    <t>LTL4A-3X3/9/1250A SECTIONNEUR 3P 1250A 1 POIGNEE</t>
  </si>
  <si>
    <t>LTL4A-3X3/9/1600A  SECTIONNEUR 3P 1600A 1 POIGNEE</t>
  </si>
  <si>
    <t>SL2-3X3A   REGLETTE FUSIBLES T2 3P</t>
  </si>
  <si>
    <t>SL2-3X3/3A  REGLETTE FUSIBLES SECTIONNABLE T2 3P</t>
  </si>
  <si>
    <t>SL00-3X/185/F REGLETTE FUSIBLES T00 3X1P</t>
  </si>
  <si>
    <t>SL00-3X3/185/KU00 REGLETTE FUS.T00 3P 160A</t>
  </si>
  <si>
    <t>AL185-SL00/100/52 ADAPT.MONTAGE 2 REGL.T00 160A</t>
  </si>
  <si>
    <t>KVS 0/10/SV ARMOIRE POLYESTER T0/850</t>
  </si>
  <si>
    <t>MPL0/10 PLATINE DE MONTAGE INTERNE POUR KVS0/10</t>
  </si>
  <si>
    <t>KVSA1/2/SV ARMOIRE POLYESTER 2 PORTES ASYM.+ SOCLE</t>
  </si>
  <si>
    <t>ER0/BE GRILLE MISE A TERRE POUR SOCLES FP00/FP0</t>
  </si>
  <si>
    <t>GBPL2/10 GRILLE DE FOND DE FOUILLE POUR SOCLE FP2</t>
  </si>
  <si>
    <t>GBPL0/1/10 GRILLE FOND FOUILLE POUR SOCLES FP0/FP1</t>
  </si>
  <si>
    <t>FPH 0-10/KS/BV REHAUSSE 502 MM POUR ARMOIRE T0</t>
  </si>
  <si>
    <t>FPH 1-10/KS/BV REHAUSSE 502 MM POUR ARMOIRE T1</t>
  </si>
  <si>
    <t>KVS 1/10/SV  ARMOIRE POLYESTER T1/850</t>
  </si>
  <si>
    <t>MPL1/10 PLATINE DE MONTAGE POUR KVS1/10</t>
  </si>
  <si>
    <t>KVS 1/10/SV  ARMOIRE POLYESTER T1/850  2 PORTES</t>
  </si>
  <si>
    <t>KVS 2/10/SV ARMOIRE POLYESTER T2/850</t>
  </si>
  <si>
    <t>GBPL3/10 GRILLE DE FOND DE FOUILLE POUR SOCLE FP3</t>
  </si>
  <si>
    <t>KVS00/222/SV ARMOIRE POLY.EXTRA PLATE+SOCLE+GRILLE</t>
  </si>
  <si>
    <t>KVS00S/222/SV ARMOIRE POLY.EXTRA PLATE+SOCLE+GRIL.</t>
  </si>
  <si>
    <t>KVS0/222/SV ARMOIRE POLY.EXTRA PLATE +SOCLE+GRILLE</t>
  </si>
  <si>
    <t>KVSL00-38/SV ARMOIRE POLY LABEO T00 850/320 IP44</t>
  </si>
  <si>
    <t>KVSL0-38/SV ARMOIRE POLY LABEO T0 850/320 IP44</t>
  </si>
  <si>
    <t>KVSL1-38/SV ARMOIRE POLY LABEO T1 850/320 IP44</t>
  </si>
  <si>
    <t>KVSL2-38/SV ARMOIRE POLY LABEO T2 850/320 IP44</t>
  </si>
  <si>
    <t>KVSL0-31/SV ARMOIRE POLY LABEO T0 1100/320 IP44</t>
  </si>
  <si>
    <t>KVSL1-31/SV ARMOIRE POLY LABEO T1 1100/320 IP44</t>
  </si>
  <si>
    <t>KVSL2-31/SV ARMOIRE POLY LABEO T2 1100/320 IP44</t>
  </si>
  <si>
    <t>FP0-10/KS  SOCLE POLYESTER TAILLE 0</t>
  </si>
  <si>
    <t>FP1-10/KS  SOCLE POLYESTER TAILLE 1</t>
  </si>
  <si>
    <t>FP2-10/KS  SOCLE POLYESTER TAILLE 2</t>
  </si>
  <si>
    <t>FP3-10/KS  SOCLE POLYESTER TAILLE 3</t>
  </si>
  <si>
    <t>HP-SE/K  BORNE FUSIBLE T00 POUR RACCDT PROVISOIRE</t>
  </si>
  <si>
    <t>TM00/ISM BARRETTE DE NEUTRE T00 160A ISOLEE</t>
  </si>
  <si>
    <t>TM1/ISM BARRETTE DE NEUTRE T1 250A ISOLEE</t>
  </si>
  <si>
    <t>TM2/ISM BARRETTE DE NEUTRE T2 400A ISOLEE</t>
  </si>
  <si>
    <t>TM3/ISM BARRETTE DE NEUTRE T3 630A ISOLEE</t>
  </si>
  <si>
    <t>TM4A/1600A BARRETTE NEUTRE</t>
  </si>
  <si>
    <t>L00-3/185/KM00-A2/HA/PK REGL.T00 RACCDT 95MM2 MAX</t>
  </si>
  <si>
    <t>HK-L00/10 CAPOT COURT PROT.REGLETTE L00-3/P0070/HA</t>
  </si>
  <si>
    <t>AL-SL00/42 SUPPORT MONTAGE 2 REGLETTES T00 160A</t>
  </si>
  <si>
    <t>HK-L123  CAPOT DE REGLETTE 400A VERSION COURTE</t>
  </si>
  <si>
    <t>L2-3/4A-/HA/HK-V/VBW.SZ REGL.FUS.3P T2 400A</t>
  </si>
  <si>
    <t>LT2-3SR/HL/FV REGLETTE SECTIONNEMENT T2 400A</t>
  </si>
  <si>
    <t>L2G-3/9/KM2G-F/HRV/PK/VBW.SZ REGL.T2 BORNES PRISM.</t>
  </si>
  <si>
    <t>B.J.POLY RK01/514 EXEIIT6 IP66 4PE M25(6-15)+2 BOU</t>
  </si>
  <si>
    <t>B.J.POLY RK01/514 EXIAIICT6 IP66 4PE M25+2 BOU</t>
  </si>
  <si>
    <t>B.J.POLY RK01/544 EXEIIT6 IP66 6PE M25(7-15) 5 BOR</t>
  </si>
  <si>
    <t>B.J.POLY RK01/744 EXEIIT6 IP66 6PE M25(6-15) 7 BOR</t>
  </si>
  <si>
    <t>PT-1 RONDELLE DE MASSE POUR PG13,5/M20</t>
  </si>
  <si>
    <t>PT-2 RONDELLE DE MASSE POUR M25 ET 3/4 NPT</t>
  </si>
  <si>
    <t>PT-3 RONDELLE DE MASSE POUR M32 ET 1 NPT</t>
  </si>
  <si>
    <t>NORD-N-LED-S-5000-218-4K, IP66</t>
  </si>
  <si>
    <t>NORD-N-LED-S-10000-236-4K, IP66</t>
  </si>
  <si>
    <t>NORD-N-LED-S-15000-258-4K, IP66</t>
  </si>
  <si>
    <t>NORD-N-LED-S-29000-458-4K, IP66</t>
  </si>
  <si>
    <t>PITBUL-N-LED-S-5000-218-4K, IP65</t>
  </si>
  <si>
    <t>PITBUL-N-LED-S-10000-236-4K, IP65</t>
  </si>
  <si>
    <t>PITBUL-N-LED-S-15000-258-4K, IP65</t>
  </si>
  <si>
    <t>PITBUL-N-LED-S-10000-418-4K, IP65</t>
  </si>
  <si>
    <t>PITBUL-N-LED-S-18300-436-4K, IP65</t>
  </si>
  <si>
    <t>PITBUL-N-LED-S-29000-458-4K, IP65</t>
  </si>
  <si>
    <t>NORD-N-LED-S-10000-418-4K, IP66</t>
  </si>
  <si>
    <t>NORD-N-LED-S-18300-436-4K, IP66</t>
  </si>
  <si>
    <t>EXTRA-Ex-LED-S-OP-4000-218-4K, IP66</t>
  </si>
  <si>
    <t>EXTRA-Ex-LED-S-OP-4000-218-4K, IP66, 5x1,5 mm2</t>
  </si>
  <si>
    <t>EXTRA-Ex-LED-S-OP-4000-218-6K, IP66</t>
  </si>
  <si>
    <t>EXTRA-Ex-LED-S-OP-4000-218-6K, IP66, 5x1,5 mm2</t>
  </si>
  <si>
    <t>EXTRA-Ex-LED-S-OP-8000-236-4K, IP66</t>
  </si>
  <si>
    <t>EXTRA-Ex-LED-S-OP-8000-236-4K, IP66, 5x1,5 mm2</t>
  </si>
  <si>
    <t>EXTRA-Ex-LED-S-OP-8000-236-6K, IP66</t>
  </si>
  <si>
    <t>EXTRA-Ex-LED-S-OP-8000-236-6K, IP66, 5x1,5 mm2</t>
  </si>
  <si>
    <t>EXTRA-Ex-LED-S-Em-OP-900-236-4K, IP66, 1,5h</t>
  </si>
  <si>
    <t>EXTRA-Ex-LED-S-Em-OP-900-236-4K, IP66,1,5h,3x1,5 m</t>
  </si>
  <si>
    <t>EXTRA-Ex-LED-S-Em-OP-900-236-6K, IP66, 1,5h</t>
  </si>
  <si>
    <t>EXTRA-Ex-LED-S-Em-OP-900-236-6K, IP66,1,5h,5x1,5 m</t>
  </si>
  <si>
    <t>EXTRA-Ex-LED-S-Em-OP-500-236-4K, IP66, 3h</t>
  </si>
  <si>
    <t>EXTRA-Ex-LED-S-Em-OP-500-236-4K, IP66, 3h, 5x1,5 m</t>
  </si>
  <si>
    <t>EXTRA-Ex-LED-S-Em-OP-500-236-6K, IP66, 3h</t>
  </si>
  <si>
    <t>EXTRA-Ex-LED-S-Em-OP-500-236-6K, IP66, 3h, 5x1,5 m</t>
  </si>
  <si>
    <t>PITBUL-Ex-LED-S-OP-FROST-WOD-4000-218-4K, IP65</t>
  </si>
  <si>
    <t>PITBUL-Ex-LED-S-OP-FROST-WOD-8000-418-4K, IP65</t>
  </si>
  <si>
    <t>PITBUL-Ex-LED-S-OP-FROST-WOD-8000-236-4K, IP65</t>
  </si>
  <si>
    <t>PITBUL-Ex-LED-S-OP-FROST-WOD-16000-436-4K, IP65</t>
  </si>
  <si>
    <t>PITBUL-Ex-LED-S-OP-D-4000-218-4K, IP65</t>
  </si>
  <si>
    <t>PITBUL-Ex-LED-S-OP-D-4000-218-4K, IP65 5x1,5mm</t>
  </si>
  <si>
    <t>PITBUL-Ex-LED-S-OP-D-8000-418-4K, IP65</t>
  </si>
  <si>
    <t>PITBUL-Ex-LED-S-OP-D-8000-418-4K, IP65 5x1,5mm</t>
  </si>
  <si>
    <t>PITBUL-Ex-LED-S-OP-D-8000-236-4K, IP65</t>
  </si>
  <si>
    <t>PITBUL-Ex-LED-S-OP-D-8000-236-4K, IP65 5x1,5mm</t>
  </si>
  <si>
    <t>PITBUL-Ex-LED-S-OP-D-16000-436-4K, IP65</t>
  </si>
  <si>
    <t>PITBUL-Ex-LED-S-OP-D-16000-436-4K, IP65 5x1,5mm</t>
  </si>
  <si>
    <t>PITBUL-Ex-LED-S-OP-WOD-4000-218-4K, IP65</t>
  </si>
  <si>
    <t>PITBUL-Ex-LED-S-OP-WOD-8000-418-4K, IP65</t>
  </si>
  <si>
    <t>PITBUL-Ex-LED-S-OP-WOD-8000-236-4K, IP65</t>
  </si>
  <si>
    <t>PITBUL-Ex-LED-S-OP-WOD-16000-436-4K, IP65</t>
  </si>
  <si>
    <t>PITBUL-Ex-LED-S-Em-OP-600-218-4K, IP65, 1,5h</t>
  </si>
  <si>
    <t>PITBUL-Ex-LED-S-Em-OP-900-236-4K, IP65, 1,5h</t>
  </si>
  <si>
    <t>PITBUL-Ex-LED-S-Em-OP-400-218-4K, IP65, 3h</t>
  </si>
  <si>
    <t>PITBUL-Ex-LED-S-Em-OP-500-236-4K, IP65, 3h</t>
  </si>
  <si>
    <t>EXTRA-N-LED-S-1250-218-4K, IP66</t>
  </si>
  <si>
    <t>EXTRA-N-LED-1250-218-G2-4K-3F,IP66 5x1,5mm²</t>
  </si>
  <si>
    <t>EXTRA-N-LED-S-2500-218-4K, IP66</t>
  </si>
  <si>
    <t>EXTRA-N-LED-S-2500-218-4K, IP66 5x1,5mm</t>
  </si>
  <si>
    <t>EXTRA-N-LED-S-5000-218-4K, IP66</t>
  </si>
  <si>
    <t>EXTRA-N-LED-S-5000-218-4K, IP66 5x1,5mm</t>
  </si>
  <si>
    <t>EXTRA-N-LED-S-2500-236-4K, IP66</t>
  </si>
  <si>
    <t>EXTRA-N-LED-S-2500-236-4K, IP66 5x1,5mm</t>
  </si>
  <si>
    <t>EXTRA-N-LED-S-5000-236-4K, IP66</t>
  </si>
  <si>
    <t>EXTRA-N-LED-S-5000-236-4K, IP66 5x1,5mm</t>
  </si>
  <si>
    <t>EXTRA-N-LED-S-10000-236-4K, IP66</t>
  </si>
  <si>
    <t>EXTRA-N-LED-S-10000-236-4K, IP66 5x1,5mm</t>
  </si>
  <si>
    <t>EXTRA-N-LED-S-3750-258-4K, IP66</t>
  </si>
  <si>
    <t>EXTRA-N-LED-S-3750-258-4K, IP66 5x1,5mm</t>
  </si>
  <si>
    <t>EXTRA-N-LED-S-7500-258-4K, IP66</t>
  </si>
  <si>
    <t>EXTRA-N-LED-S-7500-258-4K, IP66 5x1,5mm</t>
  </si>
  <si>
    <t>EXTRA-N-LED-S-12250-258-4K, IP66</t>
  </si>
  <si>
    <t>EXTRA-N-LED-S-12250-258-4K, IP66 5x1,5mm</t>
  </si>
  <si>
    <t>FILA-N-LED-S-2,21-OP-5000-218-4K, IP66</t>
  </si>
  <si>
    <t>FILA-N-LED-S-2,21-OP-10000-418-4K, IP66</t>
  </si>
  <si>
    <t>FILA-N-LED-S-2,21-OP-10000-236-4K, IP66</t>
  </si>
  <si>
    <t>FILA-N-LED-S-2,21-OP-18300-436-4K, IP66</t>
  </si>
  <si>
    <t>FILA-N-LED-S-2,21-OP-15000-258-4K, IP66</t>
  </si>
  <si>
    <t>FILA-N-LED-S-2,21-OP-29000-458-4K, IP66</t>
  </si>
  <si>
    <t>FILA-N-LED-S-2,21-OP-CORNER-10000-236-4K, IP66</t>
  </si>
  <si>
    <t>FILA-N-LED-S-2,21-OP-DIAGONAL-10000-236-4K, IP66</t>
  </si>
  <si>
    <t>FILA-N-LED-S-2,21-OP-SURFACE-10000-236-4K, IP66</t>
  </si>
  <si>
    <t>FILA-N-LED-S-2,21-OP-CORNER-15000-258-4K, IP66</t>
  </si>
  <si>
    <t>FILA-N-LED-S-2,21-OP-DIAGONAL-15000-258-4K, IP66</t>
  </si>
  <si>
    <t>FILA-N-LED-S-2,21-OP-SURFACE-15000-258-4K, IP66</t>
  </si>
  <si>
    <t>FILA-N-LED-S-2,21-OP-CORNER-29000-458-4K, IP66</t>
  </si>
  <si>
    <t>FILA-N-LED-S-2,21-OP-DIAGONAL-29000-458-4K, IP66</t>
  </si>
  <si>
    <t>FILA-N-LED-S-2,21-OP-SURFACE-29000-458-4K, IP66</t>
  </si>
  <si>
    <t>FILA-N-LED-S-2,21-OP-SURFACE-VERT-15000-258-4K, IP</t>
  </si>
  <si>
    <t>FILA-N-LED-S-2,21-OP-SURFACE-HORI-15000-258-4K, IP</t>
  </si>
  <si>
    <t>FILA-N-LED-S-2,21-OP-SURFACE-VERT-10000-258-4K, IP</t>
  </si>
  <si>
    <t>FILA-N-LED-S-2,21-OP-SURFACE-HORI-10000-258-4K, IP</t>
  </si>
  <si>
    <t>GREY-N-LED-S-S-17000-4K, IP66</t>
  </si>
  <si>
    <t>GREY-N-LED-S-AS-17000-4K, IP66</t>
  </si>
  <si>
    <t>GREY-N-LED-S-H-17000-4K, IP66</t>
  </si>
  <si>
    <t>GREY-N-LED-S-AH-17000-4K, IP66</t>
  </si>
  <si>
    <t>GREY-N-LED-S-S-18500-4K, IP66</t>
  </si>
  <si>
    <t>GREY-N-LED-S-AS-18500-4K, IP66</t>
  </si>
  <si>
    <t>GREY-N-LED-S-H-18500-4K, IP66</t>
  </si>
  <si>
    <t>GREY-N-LED-S-AH-18500-4K, IP66</t>
  </si>
  <si>
    <t>GREY-N-LED-S-S-21000-4K, IP66</t>
  </si>
  <si>
    <t>GREY-N-LED-S-AS-21000-4K, IP66</t>
  </si>
  <si>
    <t>GREY-N-LED-S-H-21000-4K, IP66</t>
  </si>
  <si>
    <t>GREY-N-LED-S-AH-21000-4K, IP66</t>
  </si>
  <si>
    <t>GREY-N-LED-S-S-24500-4K, IP66</t>
  </si>
  <si>
    <t>GREY-N-LED-S-AS-24500-4K, IP66</t>
  </si>
  <si>
    <t>GREY-N-LED-S-H-24500-4K, IP66</t>
  </si>
  <si>
    <t>GREY-N-LED-S-AH-24500-4K, IP66</t>
  </si>
  <si>
    <t>GREY-N-LED-S-S-29500-4K, IP66</t>
  </si>
  <si>
    <t>GREY-N-LED-S-AS-29500-4K, IP66</t>
  </si>
  <si>
    <t>GREY-N-LED-S-H-29500-4K, IP66</t>
  </si>
  <si>
    <t>GREY-N-LED-S-AH-29500-4K, IP66</t>
  </si>
  <si>
    <t>PITBUL-N-LED-S-OP-5000-218-4K, IP65 5x1,5mm</t>
  </si>
  <si>
    <t>PITBUL-N-LED-S-OP-10000-236-4K, IP65 5x1,5mm</t>
  </si>
  <si>
    <t>PITBUL-N-LED-S-OP-15000-258-4K, IP65 5x1,5mm</t>
  </si>
  <si>
    <t>PITBUL-N-LED-S-OP-10000-418-4K, IP65 5x1,5mm</t>
  </si>
  <si>
    <t>PITBUL-N-LED-S-OP-18300-436-4K, IP65 5x1,5mm</t>
  </si>
  <si>
    <t>PITBUL-N-LED-S-OP-29000-458-4K, IP65 5x1,5mm</t>
  </si>
  <si>
    <t>FILA-N-LED-S-2,21-OP-5000-218-4K, IP66 5x1,5mm</t>
  </si>
  <si>
    <t>FILA-N-LED-S-2,21-OP-10000-418-4K, IP66 5x1,5mm</t>
  </si>
  <si>
    <t>FILA-N-LED-S-2,21-OP-10000-236-4K, IP66 5x1,5mm</t>
  </si>
  <si>
    <t>FILA-N-LED-S-2,21-OP-18300-436-4K, IP66 5x1,5mm</t>
  </si>
  <si>
    <t>FILA-N-LED-S-2,21-OP-15000-258-4K, IP66 5x1,5mm</t>
  </si>
  <si>
    <t>FILA-N-LED-S-2,21-OP-29000-458-4K, IP66 5x1,5mm</t>
  </si>
  <si>
    <t>AQUA-70-EX-LED-S-D-4000-118-4K IP66/ IP68</t>
  </si>
  <si>
    <t>AQUA-70-EX-LED-S-D-4000-118-4K-1F IP66/IP68 3x1,5m</t>
  </si>
  <si>
    <t>AQUA-70-EX-LED-S-D-8000-136-4K IP66/ IP68</t>
  </si>
  <si>
    <t>AQUA-70-EX-LED-S-D-8000-136-4K-1F IP66/IP68 3x1,5m</t>
  </si>
  <si>
    <t>AQUA-70-EX-LED-S-WOD-4000-118-4K IP66/ IP68</t>
  </si>
  <si>
    <t>AQUA-70-EX-LED-S-WOD-4000-118-4K-1F IP66-68 3x1,5m</t>
  </si>
  <si>
    <t>AQUA-70-EX-LED-S-WOD-8000-136-4K, IP66/ IP68</t>
  </si>
  <si>
    <t>AQUA-70-EX-LED-S-WOD-8000-136-4K-1F IP66-68 3x1,5m</t>
  </si>
  <si>
    <t>BOUCHON D ETANCHEITE POLYAMIDE EX M20X1,5</t>
  </si>
  <si>
    <t>BOUCHON D ETANCHEITE M20X1,5</t>
  </si>
  <si>
    <t>BOUCHON D ETANCHEITE M25X1,5</t>
  </si>
  <si>
    <t>CAGE DE PROTECTION POUR EXTRA 18W</t>
  </si>
  <si>
    <t>CAGE DE PROTECTION POUR EXTRA 36W</t>
  </si>
  <si>
    <t>CAGE DE PROTECTION POUR EXTRA 58W</t>
  </si>
  <si>
    <t>CONTRE ECROU WISKA EMMU20 M20x1.5   LAITON NICKELE</t>
  </si>
  <si>
    <t>CONTRE ECROU WISKA EMMU25 M25x1.5 LAITON NICKELE</t>
  </si>
  <si>
    <t>CONTRE ECROU WISKA EMUG M25X1,5 NOIR</t>
  </si>
  <si>
    <t>ECROU POLYAMIDE WISKA EMUG 20 M20X1,5</t>
  </si>
  <si>
    <t>ETRIER DE FIXATION SUR POTEAU EXTRA (DIAM 50MM)</t>
  </si>
  <si>
    <t>CLIP SUSPENSION EXRA</t>
  </si>
  <si>
    <t>GRIS SPECIAL RAMBO</t>
  </si>
  <si>
    <t>JEU DE 2 SUPPORTS PLAFOND (2 pcs)</t>
  </si>
  <si>
    <t>JEU DE 2 SUPPORTS PLAFOND POUR EXTEND (2 PCS)</t>
  </si>
  <si>
    <t>JEU DE 2 SUPPORTS POTEAU POUR EXTEND (2 PCS)</t>
  </si>
  <si>
    <t>JEU DE 2 SUPPORTS POUR PITBUL</t>
  </si>
  <si>
    <t>JEU DE SUPPORT PLAFOND PITBUL INOX</t>
  </si>
  <si>
    <t>JOINT ETANCHEITE PLAT EPDM 27X18,5X1,5 MM</t>
  </si>
  <si>
    <t>JOINT ETANCHEITE PLAT EPDM 32X23,5X1,5 MM</t>
  </si>
  <si>
    <t>KIT POUR MONTAGE ENCASTRE POUR PITBUL 18W</t>
  </si>
  <si>
    <t>KIT POUR MONTAGE ENCASTRE POUR PITBUL 36W</t>
  </si>
  <si>
    <t>KIT POUR MONTAGE ENCASTRE POUR PITBUL 4x18W</t>
  </si>
  <si>
    <t>KIT POUR MONTAGE ENCASTRE POUR PITBUL 4x36W</t>
  </si>
  <si>
    <t>KIT POUR MONTAGE ENCASTRE POUR PITBUL 4x58W</t>
  </si>
  <si>
    <t>KIT POUR MONTAGE ENCASTRE POUR PITBUL 58W</t>
  </si>
  <si>
    <t>CABLE DE SUSPENSION EUROPA/EXTRA-3M (2PCS)</t>
  </si>
  <si>
    <t>KIT SUPPORTS MURAL ANGLE 45° EXTRA (2 PCS)</t>
  </si>
  <si>
    <t>KIT SUSPENSION CABLE AQUA (2 pcs)</t>
  </si>
  <si>
    <t>PRESSE ETOUPE LAITON NICKELE M25X1,5 BIMED</t>
  </si>
  <si>
    <t>PRESSE ETOUPE OBO VTEC EX M25X1,5</t>
  </si>
  <si>
    <t>PRESSE ETOUPE PLASTIQUE EX M20X1,5</t>
  </si>
  <si>
    <t>PRESSE ETOUPE POLYAMIDE EX  M20X1,5</t>
  </si>
  <si>
    <t>PRESSE ETOUPE POUR CABLE ARME M20</t>
  </si>
  <si>
    <t>PRESSE ETOUPE WISKA EMSKE20 EX M20X1,5LAITON NICK.</t>
  </si>
  <si>
    <t>SUPPORT DE MONTAGE AQUA-70 GRIS BRILLANT(1 pc)</t>
  </si>
  <si>
    <t>SUPPORT DE MONTAGE AQUA-70 GRIS FONCE (1 pc)</t>
  </si>
  <si>
    <t>SUPPORT DE MONTAGE COUDE PR AQUA-70 INOX (1 pc)</t>
  </si>
  <si>
    <t>SUP. MONT. DIR. SUR PLAF./MUR AQUA-70 INOX (1 PC)</t>
  </si>
  <si>
    <t>SUPPORT DE SUSPENSION M8</t>
  </si>
  <si>
    <t>SUPPORT MURAL POINTER</t>
  </si>
  <si>
    <t>SUPPORT POTEAU POUR PITBUL (DIAM 50MM)</t>
  </si>
  <si>
    <t>SUSPENSION CABLE AQUA-70 INOX (2 PCS)</t>
  </si>
  <si>
    <t>VIS DE SECURITE M6X10</t>
  </si>
  <si>
    <t>DXN25C SOCLE ATEXII2GD T5-T6METAL NOIR BOIT IP66/7</t>
  </si>
  <si>
    <t>DXN25C CONN ATEXII2GD T5-T6METAL NOIR POIG IP66/67</t>
  </si>
  <si>
    <t>DXN1 POLY 20A S/E EXD IIC 24V 2P</t>
  </si>
  <si>
    <t>DXN1 POLY 20A S/E EXDIIC 230V 1P+N+T</t>
  </si>
  <si>
    <t>DXN1 POLY 20A S/E EXDIIC 400V 3P+T</t>
  </si>
  <si>
    <t>DXN1 POLY 20A S/E EXDIIC 400V 3P+N+T</t>
  </si>
  <si>
    <t>DXN1 POLY 20A CONNECTEUR S/E EXDIIC 24V 2P</t>
  </si>
  <si>
    <t>DXN1 POLY 20A CONNECTEUR S/E EXDIIC 230V 1P+N+T</t>
  </si>
  <si>
    <t>DXN1 POLY 20A CONNECTEUR S/E EXDIIC 400V 3P+T</t>
  </si>
  <si>
    <t>DXN1 POLY 20A CONNECTEUR S/E EXDIIC 400V 3P+N+T</t>
  </si>
  <si>
    <t>DXN1 POLY BOITIER MURAL VIDE INCLINE 30 DEG.9-14MM</t>
  </si>
  <si>
    <t>DXN1 POLY POIGNEE DROITE VIDE 9-14MM</t>
  </si>
  <si>
    <t>DXN1 POLY MANCHON INCLINE 30 DEGRES NOIR</t>
  </si>
  <si>
    <t>DXN3 POLY 32A S/E EXDIIC 400V 3P+T</t>
  </si>
  <si>
    <t>DXN3 POLY 32A S/E EXDIIC 400V 3P+N+T</t>
  </si>
  <si>
    <t>DXN3 POLY 32A CONNECTEUR S/E EXDIIC 400V 3P+T</t>
  </si>
  <si>
    <t>DXN3 POLY 32A CONNECTEUR S/E EXDIIC 400V 3P+N+T</t>
  </si>
  <si>
    <t>DXN3 POLY BOITIER MURAL VIDE INCLINE 30 DEG.9-14MM</t>
  </si>
  <si>
    <t>DXN3 POLY POIGNEE DROITE VIDE 12-18MM</t>
  </si>
  <si>
    <t>DXN3 POLY MANCHON INCLINE 30 DEGRES</t>
  </si>
  <si>
    <t>DXN3 POLY BOITIER 30D NOIR B+P ETOUPE M25 12-18MM</t>
  </si>
  <si>
    <t>DXN3 POLY 32A CONNECTEUR S/E EXDIIC 24VDC 2P</t>
  </si>
  <si>
    <t>DXN3 POLY 32A SOCLE PRISE S/E EXDIIC 24VDC 2P</t>
  </si>
  <si>
    <t>DXN6 POLY 63A S/E EXDIIC 400V 3P+T</t>
  </si>
  <si>
    <t>DXN6 POLY 63A S/E EXDEIIC T4-T5 440V 3P+N+T NOIR C</t>
  </si>
  <si>
    <t>DXN6 POLY 63A CONNECTEUR S/E EXDIIC 400V 3P+T</t>
  </si>
  <si>
    <t>DXN6 POLY 63A CONNECTEUR S/E EXDIIC 400V 3P+N+T</t>
  </si>
  <si>
    <t>DXN6 POLY BOITIER MURAL VIDE INCLINE 70D 22-32MM</t>
  </si>
  <si>
    <t>DXN6 POLY POIGNEE DROITE VIDE 24-32MM</t>
  </si>
  <si>
    <t>PTA-ISEO 2 PINCE DE MASSE EXDIICT5 + 10M DE CABLE</t>
  </si>
  <si>
    <t>GUMT-325 SYS.MISE TERRE+PINCE+CABLE EXDIICT5 IP65</t>
  </si>
  <si>
    <t>T20 BOUCHON LAITON NICKELE M20x1,5 EXDIIC</t>
  </si>
  <si>
    <t>T25 BOUCHON LAITON NICKELE M25x1,5 EXDIIC</t>
  </si>
  <si>
    <t>T32 BOUCHON LAITON NICKELE M32x1,5 EXDIIC</t>
  </si>
  <si>
    <t>T40 BOUCHON LAITON NICKELE M40x1,5 EXDIIC</t>
  </si>
  <si>
    <t>T50 BOUCHON LAITON NICKELE M50x1,5 EXDIIC</t>
  </si>
  <si>
    <t>T63 BOUCHON LAITON NICKELE M63x1,5 EXDIIC</t>
  </si>
  <si>
    <t>T1N BOUCHON LAITON NICKELE 1/2 NPT EXDIIC</t>
  </si>
  <si>
    <t>T2N BOUCHON LAITON NICKELE 3/4 NPT EXDIIC</t>
  </si>
  <si>
    <t>T3N BOUCHON LAITON NICKELE 1 /NPT EXDIIC</t>
  </si>
  <si>
    <t>T5N BOUCHON LAITON NICKELE 1 1/2NPT EXDIIC</t>
  </si>
  <si>
    <t>T20 BOUCHON INOX 316L M20x1,5 EXDIIC</t>
  </si>
  <si>
    <t>T25 BOUCHON INOX 316L M25x1,5 EXDIIC</t>
  </si>
  <si>
    <t>T32 BOUCHON INOX 316L M32x1,5 EXDIIC</t>
  </si>
  <si>
    <t>T40 BOUCHON INOX 316L M40x1,5 EXDIIC</t>
  </si>
  <si>
    <t>T50 BOUCHON INOX 316L M50x1,5 EXDIIC</t>
  </si>
  <si>
    <t>T1N BOUCHON INOX 316L 1/2 NPT EXDIIC</t>
  </si>
  <si>
    <t>T2N BOUCHON INOX 316L 3/4 NPT EXDIIC</t>
  </si>
  <si>
    <t>T3N BOUCHON INOX 316L 1 /NPT EXDIIC</t>
  </si>
  <si>
    <t>PSF-1-A2/316 PE EXDIIC M20 M/F (9-12MM)INOX+1A1</t>
  </si>
  <si>
    <t>CORPS INTERMEDIAIRE PE TAILLE 1</t>
  </si>
  <si>
    <t>CORPS INTERMEDIAIRE PE TAILLE 2</t>
  </si>
  <si>
    <t>CORPS INTERMEDIAIRE PE TAILLE 3</t>
  </si>
  <si>
    <t>CORPS INTERMEDIAIRE PE TAILLE 5</t>
  </si>
  <si>
    <t>MANCHON FEMELLE ARRIERE M25X1,5 POUR PSF-2</t>
  </si>
  <si>
    <t>CHAPEAU ARRIERE LAITON NICK.POUR PSM/PSF-2</t>
  </si>
  <si>
    <t>KIT A1 JEU JOINTS (2) POUR PE TAILLE 1 (6A12mm)</t>
  </si>
  <si>
    <t>KIT A2 JEU JOINTS (4) POUR PE TAILLE 2 (6A17mm)</t>
  </si>
  <si>
    <t>KIT A3 JEU JOINTS (3) POUR PE TAILLE 3 (14A23mm)</t>
  </si>
  <si>
    <t>KIT A5 JEU JOINTS (4) POUR PE TAILLE 5 (23A36mm)</t>
  </si>
  <si>
    <t>KIT A6 JEU JOINTS (3) POUR PE TAILLE 6 (36A46mm)</t>
  </si>
  <si>
    <t>KIT A7 JEU JOINTS (4) POUR PE TAILLE 7 (44A60mm)</t>
  </si>
  <si>
    <t>KIT B1 JEU JOINTS EXT.(3)  PE TAILLE 1 (8A17mm)</t>
  </si>
  <si>
    <t>KIT B2 JEU JOINTS EXT.(3)  PE TAILLE 2 (14A23mm)</t>
  </si>
  <si>
    <t>KIT B3 JEU JOINTS EXT.(3)  PE TAILLE 3 (20A29mm)</t>
  </si>
  <si>
    <t>KIT B5 JEU JOINTS EXT.(4)  PE TAILLE 5 (29A42mm)</t>
  </si>
  <si>
    <t>KIT B6 JEU JOINTS EXT.(3)  PE TAILLE 6 (44A56mm)</t>
  </si>
  <si>
    <t>KIT B7 JEU JOINTS EXT.(4)  PE TAILLE 7 (55A67mm)</t>
  </si>
  <si>
    <t>J/801/0 CHAMBRE DE SCELLEMENT T1 POUR PE COMPOUND</t>
  </si>
  <si>
    <t>J/802/0 CHAMBRE DE SCELLEMENT T2 POUR PE COMPOUND</t>
  </si>
  <si>
    <t>J/803/0 CHAMBRE DE SCELLEMENT T3 POUR PE COMPOUND</t>
  </si>
  <si>
    <t>J/805/0 CHAMBRE DE SCELLEMENT T5 POUR PE COMPOUND</t>
  </si>
  <si>
    <t>PMS-1 PE SANS JOINT EXDIIC M20X1,5 LAITON NICK.</t>
  </si>
  <si>
    <t>PMS-2 PE SANS JOINT EXDIIC M25X1,5 LAITON NICK.</t>
  </si>
  <si>
    <t>PMS-3 PE SANS JOINT EXDIIC M32X1,5 LAITON NICK.</t>
  </si>
  <si>
    <t>PMS-5 PE SANS JOINT EXDIIC M50X1,5 LAITON NICK.</t>
  </si>
  <si>
    <t>PMS-1 PE SANS JOINT EXDIIC 1/2NPT LAITON NICK.</t>
  </si>
  <si>
    <t>PMS-2 PE SANS JOINT EXDIIC 3/4NPT LAITON NICK.</t>
  </si>
  <si>
    <t>PMS-5 PE SANS JOINT EXDIIC 11/2 NPT LAITON NICK.</t>
  </si>
  <si>
    <t>PNS-1 PE SANS JOINT EXDIIC M20x1,5 LAITON NICK.</t>
  </si>
  <si>
    <t>PNS-2 PE SANS JOINT EXDIIC M25x1,5 LAITON NICK.</t>
  </si>
  <si>
    <t>PNS-3 PE SANS JOINT EXDIIC M32x1,5 LAITON NICK.</t>
  </si>
  <si>
    <t>PNS-5 PE SANS JOINT EXDIIC M40x1,5 LAITON NICK.</t>
  </si>
  <si>
    <t>PNS-5 PE SANS JOINT EXDIIC M50x1,5 LAITON NICK.</t>
  </si>
  <si>
    <t>PNS-2 PE SANS JOINT EXDIIC 3/4 NPT LAITON NICK.</t>
  </si>
  <si>
    <t>PNA-1 PE SANS JOINT EXDIIC M20x1,5 LAITON NICK.</t>
  </si>
  <si>
    <t>PNA-2 PE SANS JOINT EXDIIC M25x1,5 LAITON NICK.</t>
  </si>
  <si>
    <t>PNA-3 PE SANS JOINT EXDIIC M32x1,5 LAITON NICK.</t>
  </si>
  <si>
    <t>PNA-5 PE SANS JOINT EXDIIC M40x1,5 LAITON NICK.</t>
  </si>
  <si>
    <t>PNA-5 PE SANS JOINT EXDIIC M50x1,5 LAITON NICK.</t>
  </si>
  <si>
    <t>PNA-1 PE SANS JOINT EXDIIC 1/2 NPT LAITON NICK.</t>
  </si>
  <si>
    <t>PNA-2 PE SANS JOINT EXDIIC 3/4 NPT LAITON NICK.</t>
  </si>
  <si>
    <t>PNA-3 PE SANS JOINT EXDIIC 1 NPT LAITON NICK.</t>
  </si>
  <si>
    <t>PNA-5 PE SANS JOINT EXDIIC 1 1/2 NPT LAIT.NICK.</t>
  </si>
  <si>
    <t>PNA-1/316L PE S/JOINT EXDIIC M20x1,5 INOX 316L</t>
  </si>
  <si>
    <t>PNA-2/316L PE S/JOINT EXDIIC M25x1,5 INOX 316L</t>
  </si>
  <si>
    <t>PNA-3/316L PE S/JOINT EXDIIC M32x1,5 INOX 316L</t>
  </si>
  <si>
    <t>PNA-5/316L PE S/JOINT EXDIIC M40x1,5 INOX 316L</t>
  </si>
  <si>
    <t>PNA-5/316L PE S/JOINT EXDIIC M50x1,5 INOX 316L</t>
  </si>
  <si>
    <t>PAP-1 PE SANS JOINT EXDIIC M20x1,5 LAIT.NICK.</t>
  </si>
  <si>
    <t>PAP-2 PE SANS JOINT EXDIIC M25x1,5 LAIT.NICK.</t>
  </si>
  <si>
    <t>PAP-3 PE SANS JOINT EXDIIC M32x1,5 LAIT.NICK.</t>
  </si>
  <si>
    <t>PAP-5 PE SANS JOINT EXDIIC M50x1,5 LAIT.NICK.</t>
  </si>
  <si>
    <t>PAP-6 PE SANS JOINT EXDIIC M63x1,5 LAIT.NICK.</t>
  </si>
  <si>
    <t>PAP-7 PE SANS JOINT EXDIIC M75x1,5 LAIT.NICK.</t>
  </si>
  <si>
    <t>PAP-1 PE SANS JOINT EXDIIC 1/2 NPT LAIT.NICK.</t>
  </si>
  <si>
    <t>PAP-2 PE SANS JOINT EXDIIC 3/4 NPT LAIT.NICK.</t>
  </si>
  <si>
    <t>PAP-3 PE SANS JOINT EXDIIC 1 NPT LAIT.NICK.</t>
  </si>
  <si>
    <t>PAP-5 PE SANS JOINT EXDIIC 1 1/2 NPT NICK.</t>
  </si>
  <si>
    <t>PAP-1/316L PE S/JOINT EXDIIC M20x1,5 INOX</t>
  </si>
  <si>
    <t>PAP-2/316L PE S/JOINT EXDIIC M25x1,5 INOX</t>
  </si>
  <si>
    <t>PAP-3/316L PE S/JOINT EXDIIC M32x1,5 INOX</t>
  </si>
  <si>
    <t>PAP-5/316L PE S/JOINT EXDIIC M40x1,5 INOX</t>
  </si>
  <si>
    <t>PABAX-1 PE SANS JOINT EXDIIC M20x1,5 NICK.</t>
  </si>
  <si>
    <t>PABAX-2 PE SANS JOINT EXDIIC M25x1,5 NICK.</t>
  </si>
  <si>
    <t>PABAX-3 PE SANS JOINT EXDIIC M32x1,5 NICK.</t>
  </si>
  <si>
    <t>PABAX-5 PE SANS JOINT EXDIIC M50x1,5 NICK.</t>
  </si>
  <si>
    <t>PABAX-1 PE SANS JOINT EXDIIC 1/2 NPT NICK.</t>
  </si>
  <si>
    <t>PABAX-2 PE SANS JOINT EXDIIC 3/4 NPT NICK.</t>
  </si>
  <si>
    <t>PABAX-3 PE SANS JOINT EXDIIC 1 NPT NICK.</t>
  </si>
  <si>
    <t>PABAX-5 PE SANS JOINT EXDIIC 1 1/2 NPT NICK.</t>
  </si>
  <si>
    <t>PABAX-6 PE SANS JOINT EXDIIC 2 NPT NICK.</t>
  </si>
  <si>
    <t>PABAX-7 PE SANS JOINT EXDIIC 2 1/2 NPT NICK.</t>
  </si>
  <si>
    <t>PABAX-2/316L PE S/JOINT EXDIIC M25x1,5 INOX</t>
  </si>
  <si>
    <t>PSF-1 PE M/F SANS JOINT EXDIIC M20x1,5 NICK.</t>
  </si>
  <si>
    <t>PSF-2 PE M/F SANS JOINT EXDIIC M25x1,5 NICK.</t>
  </si>
  <si>
    <t>PSF-3 PE M/F SANS JOINT EXDIIC M32x1,5 NICK.</t>
  </si>
  <si>
    <t>PSF-1/316L PE M/F S/JOINT EXDIIC M20X1,5 INOX</t>
  </si>
  <si>
    <t>PSF-3/316L PE M/F S/JOINT EXDIIC M32x1,5 INOX</t>
  </si>
  <si>
    <t>PSM-1 PE M/M SANS JOINT EXDIIC M20x1,5 NICK.</t>
  </si>
  <si>
    <t>PSM-2 PE M/M SANS JOINT EXDIIC M25x1,5 NICK.</t>
  </si>
  <si>
    <t>PSM-3 PE M/M SANS JOINT EXDIIC M32x1,5 NICK.</t>
  </si>
  <si>
    <t>PSM-2 PE M/M SANS JOINT EXDIIC 3/4 NPT NICK.</t>
  </si>
  <si>
    <t>PSM-5 PE M/M SANS JOINT EXDIIC 1 1/2 NPT NICK.</t>
  </si>
  <si>
    <t>PSM-2/316L PE M/M S/JOINT EXDIIC M25x1,5 INOX</t>
  </si>
  <si>
    <t>EFQL-3NPT BOITIER DISJ. EXDIIBT6 VIDE 2X1 NPT</t>
  </si>
  <si>
    <t>EFQL-3 BOITIER DISJ. EXDIIBT6 VIDE 2XM32</t>
  </si>
  <si>
    <t>EFQL-4 BOITIER DISJ.POIGNEE NOIRE EXDIIBT6 2XM32</t>
  </si>
  <si>
    <t>PLAQUE PE POUR AR-6 G/C 342X93MM</t>
  </si>
  <si>
    <t>PLAQUE PE POUR AR-4 P/C 192X93X2MM</t>
  </si>
  <si>
    <t>PLAQUE PE POUR AQ6 T/C+AR-4 G/C+AR-6 P/C 262X93MM</t>
  </si>
  <si>
    <t>PLAQUE PE POUR AQ8 T/COTES+AR-8 P/COTES 350X160MM</t>
  </si>
  <si>
    <t>PLAQUE PE POUR AR8 G/COTES+AR-8A T/COTES 500X160MM</t>
  </si>
  <si>
    <t>PLAQUE PE 195X130MM POUR BJ AQR COTES 200X150</t>
  </si>
  <si>
    <t>JOINT POUR COUVERCLE AR-8A</t>
  </si>
  <si>
    <t>AQR-302015/FR/3 BJ INOX 316L VIDE 300X200X150MM</t>
  </si>
  <si>
    <t>SB-101210 BJ 316L EXE/I 100X120X100MM+CHARN.</t>
  </si>
  <si>
    <t>SB-142013 BJ 316L EXE/I 140X200X130MM+CHARN.</t>
  </si>
  <si>
    <t>SB-151510 BJ 316L EXE/I 150X150X100MM S/CHARN.</t>
  </si>
  <si>
    <t>SB-202010 BJ 316L EXE/I 200X200X100MM+CHARN.</t>
  </si>
  <si>
    <t>SB-202713 BJ 316L EXE/I 200X270X130MM+CHAR GC GAUC</t>
  </si>
  <si>
    <t>SB-273513 BJ 316L EXE/I 270X350X130MM+CHARN.</t>
  </si>
  <si>
    <t>SB-302016 BJ 316L EXE/I 300X200X160MM+CHARN.</t>
  </si>
  <si>
    <t>SB-353516 BJ 316L EXE/I 350X350X160MM+CHARN.</t>
  </si>
  <si>
    <t>SB-355016 BJ 316L EXE/I 350X500X160MM+CHARN.</t>
  </si>
  <si>
    <t>SB-383816 BJ 316L EXE/I 380X380X160MM+CHARN.</t>
  </si>
  <si>
    <t>SB-384516 BJ 316L EXE/I 380X450X160MM+CHARN.</t>
  </si>
  <si>
    <t>SB-352713 BJ 316L EXE/I 350X270X130MM+CHARN.</t>
  </si>
  <si>
    <t>SB-303821 BJ 316L EXE/I 300X380X210MM+CHARN.+ PM</t>
  </si>
  <si>
    <t>SB-353516/FH BJ 316L EXE/I 350X350X160MM+CHARN.</t>
  </si>
  <si>
    <t>PS-SB1420 PLAQUE DE MONTAGE INTERNE POUR SB-1420xx</t>
  </si>
  <si>
    <t>PS-SB2027 PLAQUE DE MONTAGE INTERNE POUR SB-2027xx</t>
  </si>
  <si>
    <t>PS-SB2727 PLAQUE DE MONTAGE INTERNE POUR SB-2727xx</t>
  </si>
  <si>
    <t>PS-SB2735 PLAQUE DE MONTAGE INTERNE POUR SB-2735xx</t>
  </si>
  <si>
    <t>PS-SB3535 PLAQUE DE MONTAGE INTERNE POUR SB-3535xx</t>
  </si>
  <si>
    <t>PS-SB3550 PLAQUE DE MONTAGE INTERNE POUR SB-3550xx</t>
  </si>
  <si>
    <t>PS-SB3838 PLAQUE DE MONTAGE INTERNE POUR SB-3838xx</t>
  </si>
  <si>
    <t>PS-SB3845 PLAQUE DE MONTAGE INTERNE POUR SB-3845xx</t>
  </si>
  <si>
    <t>PS-SB3857 PLAQUE DE MONTAGE INTERNE POUR SB-3857xx</t>
  </si>
  <si>
    <t>PS-SB5050 PLAQUE DE MONTAGE INTERNE POUR SB-5050xx</t>
  </si>
  <si>
    <t>PLAQUE PE 196X99,5X2 POUR FACE SB 200X130</t>
  </si>
  <si>
    <t>PLAQUE PE 196X129,5X2 POUR FACE SB 200 X 160</t>
  </si>
  <si>
    <t>PLAQUE PE 266X99,5X2 POUR FACE SB 270 X 130</t>
  </si>
  <si>
    <t>PLAQUE PE 346X129,5X2 POUR FACE SB 350 X 160</t>
  </si>
  <si>
    <t>PLAQUE PE 376X129,5X2 POUR FACE SB 380 X 160</t>
  </si>
  <si>
    <t>PLAQUE PE 446X129,5X2 POUR FACE SB 450 X 160</t>
  </si>
  <si>
    <t>PLAQUE PE 496X129,5X2 POUR FACE SB 500 X 160</t>
  </si>
  <si>
    <t>PLAQUE PE 346X99,5X2 POUR FACE  SB 350 X 130</t>
  </si>
  <si>
    <t>SB-202713/FR1 BJ 316L EXE/I 200X278X130MM+CH GC</t>
  </si>
  <si>
    <t>SB-272013/FR1 BJ 316L EXE/I 270X208X130MM+CH PC</t>
  </si>
  <si>
    <t>SB-202713/FR3 BJ 316L EXE/I 216X278X130MM+CH GC</t>
  </si>
  <si>
    <t>SB-272013/FR3 BJ 316L EXE/I 286X208X130MM+CH PC</t>
  </si>
  <si>
    <t>SB-202713/FR/4 BJ 316L EXE/I 216X286X130MM+CH GC</t>
  </si>
  <si>
    <t>SB-272713/FR3 BJ 316L EXE/I 286X278X130MM+CH CG</t>
  </si>
  <si>
    <t>SB-355016/FR1 BJ 316L EXE/I 350X508X160MM+CH GC</t>
  </si>
  <si>
    <t>SB-352713/FR1 BJ 316L EXE/I 350X278X130MM+CH PC</t>
  </si>
  <si>
    <t>SB-353516/FR1 BJ 316L EXE/I 350X358X160MM+CH CG</t>
  </si>
  <si>
    <t>SB-353516/FR3 BJ 316L EXE/I 366X358X160MM+CH CG</t>
  </si>
  <si>
    <t>SB-353516/FR/4 BJ 316L EXE/I 366X366X160MM+CH CG</t>
  </si>
  <si>
    <t>SB-503516/FR1 BJ 316L EXE/I 500X358X160MM+CH PC</t>
  </si>
  <si>
    <t>SB-355016/FR3 BJ 316L EXE/I 366X508X160MM+CH GC</t>
  </si>
  <si>
    <t>SB-503516/FR3 BJ 316L EXE/I 516X358X160MM+CH PC</t>
  </si>
  <si>
    <t>SB-355016/FR/4 BJ 316L EXE/I 366X516X160MM+CH GC</t>
  </si>
  <si>
    <t>SB-505016/FR1 BJ 316L EXE/I 500X508X160MM+CH CG</t>
  </si>
  <si>
    <t>SB-505016/FR3 BJ 316L EXE/I 516X508X160MM+CH CG</t>
  </si>
  <si>
    <t>SB-505016/FR/4 BJ 316L EXE/I 516X516X160MM+CH CG</t>
  </si>
  <si>
    <t>SB-202016/FR3 BJ 316L EXE/I 216X208X160MM+CH CG</t>
  </si>
  <si>
    <t>SB-383816/FR3 BJ 316L EXE/I 396X388X160MM+CH CG</t>
  </si>
  <si>
    <t>SB-506516/FR1 BJ 316L EXE/I 500X657X160MM+CH GC</t>
  </si>
  <si>
    <t>SB-282816/FR3 BJ 316L EXE/I 296X288X160MM+CH CG</t>
  </si>
  <si>
    <t>SB-306516/FR1 BJ 316L EXE/I 300X657X160MM+CH GC</t>
  </si>
  <si>
    <t>SB-307016/FR1 BJ 316L EXE/I 300X707X160MM+CH GC</t>
  </si>
  <si>
    <t>SB-305516/FR1 BJ 316L EXE/I 300X557X160MM+CH GC</t>
  </si>
  <si>
    <t>SB-356016/FR1 BJ 316L EXE/I 300X607X160MM+CH GC</t>
  </si>
  <si>
    <t>SB-575730/FR3 BJ 316L EXE/I 584X577X300MM+CH CG</t>
  </si>
  <si>
    <t>SB-302016/FR3 BJ 316L EXE/I 314X207X160MM+CH PC</t>
  </si>
  <si>
    <t>SB-383816/SC BJ 316L EXE/I 380X380X160MM</t>
  </si>
  <si>
    <t>SB-384516/FR1/SC/3MM BJ 316L EXE/I 380X457X160MM</t>
  </si>
  <si>
    <t>SB-655016/FR1 BJ 316L EXE/I 650X507X160MM+CH GC</t>
  </si>
  <si>
    <t>SB-273513/FR/3 BJ 316L EXE/I 286X358X130MM+CH CG</t>
  </si>
  <si>
    <t>EJB2 BJ FONTE ALU RAL6003 EXD VIDE 298X238X177MM</t>
  </si>
  <si>
    <t>EJB3 BJ FONTE ALU RAL6003 EXD VIDE 412X238X177MM</t>
  </si>
  <si>
    <t>EJB4 BJ FONTE ALU RAL6003 EXD VIDE 420X302X175MM</t>
  </si>
  <si>
    <t>EJB5 BJ FONTE ALU RAL6003 EXD VIDE 480X300X232MM</t>
  </si>
  <si>
    <t>EJB6 BJ FONTE ALU RAL6003 EXD VIDE 483X408X238MM</t>
  </si>
  <si>
    <t>EJB3A BJ FONTE ALU RAL6003 EXD VIDE 412X238X199MM</t>
  </si>
  <si>
    <t>EJB8 BJ FONTE ALU RAL6003 EXD VIDE 634X365X254MM</t>
  </si>
  <si>
    <t>EJB9 BJ FONTE ALU RAL6003 EXD VIDE 535X468X257MM</t>
  </si>
  <si>
    <t>EJB11 BJ FONTE ALU RAL6003 EXD VIDE 596X505X267MM</t>
  </si>
  <si>
    <t>EJB12 BJ FONTE ALU RAL6003 EXD VIDE 805X455X310MM</t>
  </si>
  <si>
    <t>EMH90V BJ ALU.RAL6003+FEN.D=90 EXD 175X153X145MM</t>
  </si>
  <si>
    <t>EMH160V BJ ALU.RAL6003+FEN.EXD VIDE 210X210X150MM</t>
  </si>
  <si>
    <t>EMH230V BJ ALU.RAL6003+FEN.EXD VIDE 295X330X226MM</t>
  </si>
  <si>
    <t>GK20 JOINT PLAT  M20 EN ARAMIDE</t>
  </si>
  <si>
    <t>GK25 JOINT PLAT  M25 EN ARAMIDE</t>
  </si>
  <si>
    <t>GK32 JOINT PLAT  M32 EN ARAMIDE</t>
  </si>
  <si>
    <t>GK40 JOINT PLAT  M40 EN ARAMIDE</t>
  </si>
  <si>
    <t>GK50 JOINT PLAT  M50 EN ARAMIDE</t>
  </si>
  <si>
    <t>GK63 JOINT PLAT  M63 EN ARAMIDE</t>
  </si>
  <si>
    <t>GK75 JOINT PLAT  M75 EN ARAMIDE</t>
  </si>
  <si>
    <t>CONTRE ECROU INOX  3/8 NPT</t>
  </si>
  <si>
    <t>GK16 JOINT PLAT  M16 ou 3/8 NPT EN ARAMIDE</t>
  </si>
  <si>
    <t>PSRC 220 INTER 2X20A 0-1 EXDIICT6 POIGNEE NOIRE</t>
  </si>
  <si>
    <t>PSRC 320 INTERRUPTEUR 3X20A 0-1 EXDIICT6</t>
  </si>
  <si>
    <t>PSRC 420 INTERRUPTEUR 4X20A 0-1 EXDIICT6</t>
  </si>
  <si>
    <t>PSRC 332 INTERRUPTEUR 3X32A 0-1 EXDIICT6</t>
  </si>
  <si>
    <t>PSRC 432 INTERRUPTEUR 4X32A 0-1 EXDIICT6</t>
  </si>
  <si>
    <t>PSRC 232 INTERRUPTEUR 2X32A 0-1 EXDIICT6</t>
  </si>
  <si>
    <t>PSRC-D 120 COMMUTATEUR 1X20A 1-2 EXDIICT6</t>
  </si>
  <si>
    <t>PSRC-D 220 COMMUTATEUR 2X20A 1-2 EXDIICT6</t>
  </si>
  <si>
    <t>PSRC-C 120 COMMUTATEUR 1X20A 1-0-2 EXDIICT6</t>
  </si>
  <si>
    <t>PSRC-C 220 COMMUTATEUR 2X20A 1-0-2 EXDIICT6</t>
  </si>
  <si>
    <t>PSRC-C 320 COMMUTATEUR 3X20A 1-0-2 EXDIICT6</t>
  </si>
  <si>
    <t>PSRC-C 220 COMMUT.2X20A 1-0-2 RET 2/0 EXDIICT6</t>
  </si>
  <si>
    <t>PSRC-C 220 COMMUT.2X20A 1-0-2 RET 1+2/0 EXDIICT6</t>
  </si>
  <si>
    <t>GUB01 BJ ALU RAL6003 EXD VIDE 170X170X152MM</t>
  </si>
  <si>
    <t>GUB02 BJ ALU RAL6003 EXD VIDE 190X190X165MM</t>
  </si>
  <si>
    <t>GUB03 BJ ALU RAL6003 EXD VIDE 210X210X180MM</t>
  </si>
  <si>
    <t>GUB04 BJ ALU RAL6003 EXD VIDE 233X280X206MM</t>
  </si>
  <si>
    <t>GUB06/QL BJ ALU RAL6003 EXD VIDE 295X330X226MM</t>
  </si>
  <si>
    <t>GUB06 BJ ALU RAL6003 EXD VIDE 295X330X226MM</t>
  </si>
  <si>
    <t>GUB02/QL BJ ALU RAL6003 EXD VIDE 190X190X165MM</t>
  </si>
  <si>
    <t>GUB03/QL BJ ALU RAL6003 EXD VIDE 210X210X180MM</t>
  </si>
  <si>
    <t>JOINT COUVERCLE POUR GUB06</t>
  </si>
  <si>
    <t>PGA 1 CAPUCHON CAOUTCHOUC POUR PE T1</t>
  </si>
  <si>
    <t>PGA 2 CAPUCHON CAOUTCHOUC POUR PE T2</t>
  </si>
  <si>
    <t>PGA 3 CAPUCHON CAOUTCHOUC POUR PE T3</t>
  </si>
  <si>
    <t>PGA 5 CAPUCHON CAOUTCHOUC POUR PE T5</t>
  </si>
  <si>
    <t>CPC26/EFSRC-220V INTER 2X20A EXDIICT6 2X3/4 NPT</t>
  </si>
  <si>
    <t>CPC26/EFDCN-PE-V INTER PEDALE+GRILLE NONF EXDIICT6</t>
  </si>
  <si>
    <t>CPC26/EFSRC-220V INTER MURAL 2X20A EXDIICT6 2XM25</t>
  </si>
  <si>
    <t>CPC26/EFSRC-420V INTER MURAL 4X20A EXDIICT6 2XM25</t>
  </si>
  <si>
    <t>CPSC26/EFSRC-432V INTER MURAL 4X32A EXDIICT6 2XM25</t>
  </si>
  <si>
    <t>CPC26/EFSRC-D-220V COMMUT.2 POS. EXDIICT6 2XM25</t>
  </si>
  <si>
    <t>CPSC26/EFSRC-D-320V COMMUT.2 POS. EXDIICT6 2XM25</t>
  </si>
  <si>
    <t>CPC26/EFSRC-C-220V COMMUT.3 POS. EXDIICT6 2XM25</t>
  </si>
  <si>
    <t>CPSC26/EFSRC-C-320V COMMUT.3 POS. EXDIICT6 2XM25</t>
  </si>
  <si>
    <t>CPC26/EFDCN-EM BRIS DE GLACE  EXDIICT6  2 TAR.M25</t>
  </si>
  <si>
    <t>CPT26V B.J.ALU DIAM 90 EXDIICT6 3XM25 IP65</t>
  </si>
  <si>
    <t>CPC26VM25B.J.ALU DIAM 90  EXDIICT6 2XM25 IP65</t>
  </si>
  <si>
    <t>CPT26V B.J.ALU DIAM 90 EXDIICT6 3X3/4 NPT IP65</t>
  </si>
  <si>
    <t>CPX26V B.J.ALU DIAM 90  EXDIICT6 4XM25 IP65</t>
  </si>
  <si>
    <t>CPSC26V B.J.ALU DIAM120 EXDIICT6 2XM25 IP65</t>
  </si>
  <si>
    <t>CPST26V B.J.ALU DIAM120 EXDIICT6 3XM25 IP65</t>
  </si>
  <si>
    <t>CPSX26V B.J.ALU DIAM120 EXDIICT6 4XM25 IP65</t>
  </si>
  <si>
    <t>CPSG26V B.J.ALU DIAM120 EXDIICT6 3XM25 IP65</t>
  </si>
  <si>
    <t>CPSC36V B.J.ALU DIAM120 EXDIICT6 2XM32  IP65</t>
  </si>
  <si>
    <t>CPST36V B.J.ALU DIAM120 EXDIICT6 3XM32 IP65</t>
  </si>
  <si>
    <t>CPSX36V B.J.ALU DIAM120 EXDIICT6 4XM32 IP65</t>
  </si>
  <si>
    <t>CPST26AL B.J.ALU D.120 N/PEINT EXDIICT6 3XM25 IP65</t>
  </si>
  <si>
    <t>CPC26V B.J.ALU DIAM 90  EXDIICT6 2X3/4 NPT IP65</t>
  </si>
  <si>
    <t>CPX26V B.J.ALU DIAM 90 EXDIICT6 4X3/4 NPT IP65</t>
  </si>
  <si>
    <t>CPSC26V B.J.ALU DIAM120 EXDIICT6 2X3/4 NPT IP65</t>
  </si>
  <si>
    <t>CPST26V B.J.ALU DIAM120 EXDIICT6 3X3/4 NPT IP65</t>
  </si>
  <si>
    <t>CPSX26V B.J.ALU DIAM120 EXDIICT6 4X3/4 NPT IP65</t>
  </si>
  <si>
    <t>CPSC36V B.J.ALU DIAM120 EXDIICT6 2X1 NPT  IP65</t>
  </si>
  <si>
    <t>CPST36V B.J.ALU DIAM120 EXDIICT6 3X1 NPT IP65</t>
  </si>
  <si>
    <t>CPSX36V B.J.ALU DIAM120 EXDIICT6 4X1 NPT IP65</t>
  </si>
  <si>
    <t>CPSG36V B.J.ALU DIAM120 EXDIICT6 3X1 NPT IP65</t>
  </si>
  <si>
    <t>B.J. POLY. ExeIIT6  P140/AQ080806P (80x75x60 mm)</t>
  </si>
  <si>
    <t>B.J. POLY. ExeIIT6  P150/AR081106P (110x75x60 mm)</t>
  </si>
  <si>
    <t>B.J. POLY. ExeIIT6  P220/AQ0121209P(125x120x90 mm)</t>
  </si>
  <si>
    <t>B.J. POLY. ExeIIT6  P240/AR122209P (220x120x90 mm)</t>
  </si>
  <si>
    <t>B.J. POLY. ExeIIT6  P280/AQ161609P (160x160x91 mm)</t>
  </si>
  <si>
    <t>B.J. POLY. ExeIIT6  P300/AR162609P (260x160x95 mm)</t>
  </si>
  <si>
    <t>B.J. POLY. ExeIIT6  P320/AR163609P (360x160x95 mm)</t>
  </si>
  <si>
    <t>B.J. POLY. ExeIIT6  P370/AQ252612P (255x250x125mm)</t>
  </si>
  <si>
    <t>B.J. POLY. ExeIIT6  P370H/AQ252616P(255x250x160mm)</t>
  </si>
  <si>
    <t>B.J. POLY. ExeIIT6  P400/AR254012P (400x250x125mm)</t>
  </si>
  <si>
    <t>B.J. POLY. ExeIIT6  P400H/AR254016P(400x250x160mm)</t>
  </si>
  <si>
    <t>B.J. POLY. ExeIIT6  P420/AR256012P (600x250x125mm)</t>
  </si>
  <si>
    <t>B.J. POLY. ExeIIT6  P450/AQ414012P (400x405x125mm)</t>
  </si>
  <si>
    <t>CPT26NPT B.J.ALU 6 DR4/6 EXDIICT6 3X3/4NPT  T IP65</t>
  </si>
  <si>
    <t>XAWG-10   POSTE CDE 1 BP  VERT 1NO EXDEIICT6 IP65</t>
  </si>
  <si>
    <t>XAWG11  POSTE CDE 1 BP  ROUGE 1NF EXDEIICT6 IP65</t>
  </si>
  <si>
    <t>XAWG-17 POSTE CDE AT/U 1NF +PE M20 EXDEIICT6 IP65</t>
  </si>
  <si>
    <t>XAWG-172 POSTE CDE AT/U CLE 455 1NF EXDEIICT6 IP65</t>
  </si>
  <si>
    <t>XAWG-13 POSTE CDE COMMUT.2 POS. 1NO EXDEIICT6 IP65</t>
  </si>
  <si>
    <t>XAWG-21 POSTE CDE 2 BP V+R NO+NF EXDEIICT6 IP65</t>
  </si>
  <si>
    <t>XAWG34 POSTE CDE 2 BP+ 1 VOY NO+NF EXDEIICT6 IP65</t>
  </si>
  <si>
    <t>CPC26/EFDCN-P-V POSTE CDE 1BP VERT NO S/PE EXD</t>
  </si>
  <si>
    <t>CPC26/EFDCN-M-V POSTE CDE AT/U NO/NF M25 S/PE EXD</t>
  </si>
  <si>
    <t>CPSC26/EFDCN-3-120-PPP-V CDE 3BP VERT M25 S/PE EXD</t>
  </si>
  <si>
    <t>CPC26/EFDCN-2-120-PP-V CDE BP V+R M25 +PE EXD</t>
  </si>
  <si>
    <t>CPSC26/EFDCN-3-120-PPM-V CDE 2BP(V+R)+ATU M25</t>
  </si>
  <si>
    <t>CPC26/EFDCN-E-V ATU/CLE NO/NF CDE M25 S/PE EXD</t>
  </si>
  <si>
    <t>CPC26/EFDCN-L-V CDE VOYANT VERT 230V M25 S/PE EXD</t>
  </si>
  <si>
    <t>CPC26/EFDCN-M-V CDE AT/U NO/NF 3/4NPT S/PE EXD</t>
  </si>
  <si>
    <t>CPSC26/EFDCN-3-120-PPP-V CDE 3BP VERT NO 3/4NPT EX</t>
  </si>
  <si>
    <t>CPC26/EFDCN-PL CDE BPV+VV 230V M25 S/PE EXD</t>
  </si>
  <si>
    <t>EVDE-ROT-4 MIROIR ROT.25W JAUNE EXDEIICT5 220/240V</t>
  </si>
  <si>
    <t>EVDE-ROT-4 MIROIR ROT.45W ROUGE EXDEIICT5GB 24VDC</t>
  </si>
  <si>
    <t>EVDE-ROT-4 MIROIR ROT.25W ROUGE EXDEIICT5 220/240V</t>
  </si>
  <si>
    <t>EVDE-XN3 ECLATS 10W 2J ROUGE EXDEIICT5 12/24VAC/DC</t>
  </si>
  <si>
    <t>EVDE-XN3 ECLATS 10W 2J ROUGE EXDEIICT5 220/240VAC</t>
  </si>
  <si>
    <t>EVDE-MXN3 ECLAT 25W 6J ROUGE EXDEIICT5 12/24VAC/DC</t>
  </si>
  <si>
    <t>EVDE-MXN3 ECLATS 25W 6J ROUGE EXDEIICT5 220/240VAC</t>
  </si>
  <si>
    <t>EJB3A DMD &lt;= 0,55KW EXDIIBT6 GB BP.MA/AR+RAZ</t>
  </si>
  <si>
    <t>EJB3A DMD 0,55-0,75KW EXDIIBT6 GB BP.MA/AR+RAZ</t>
  </si>
  <si>
    <t>EJB3A DMD 1-1,5KW EXDIIBT6 GB BP.MA/AR+RAZ</t>
  </si>
  <si>
    <t>EJB3A DMD 2-2,5KW EXDIIBT6 GB BP.MA/AR+RAZ</t>
  </si>
  <si>
    <t>EJB3A DMD 3-4KW EXDIIBT6 GB BP.MA/AR+RAZ</t>
  </si>
  <si>
    <t>EJB3A DMD 7,5KW EXDIIBT6 GB BP.MA/AR+RAZ</t>
  </si>
  <si>
    <t>EJB3A DMD 11KW EXDIIBT6 GB BP.MA/AR.POIG.CAD.ROT.</t>
  </si>
  <si>
    <t>EJB5 DMD.12,5-15KW EXDIIBT6GB BP.MA/AR.P.CAD.DISJ.</t>
  </si>
  <si>
    <t>EJB6 DMD 20-22KW EXDIIBT6 GB BP.MA/AR.POIG.CAD.</t>
  </si>
  <si>
    <t>EJB3A DMI &lt;= 0,55KW EXDIIBT6 GB AV-0-AR/AT/RAZ</t>
  </si>
  <si>
    <t>EJB3A DMI 0,55-0,75KW EXDIIBT6 GB AV-0-AR/AT/RAZ</t>
  </si>
  <si>
    <t>EJB3A DMI 1-1,5KW EXDIIBT6 GB AV-0-AR/AT/RAZ</t>
  </si>
  <si>
    <t>EJB3A DMI 2-2,5KW EXDIIBT6 GB AV-0-AR/AT/RAZ</t>
  </si>
  <si>
    <t>EJB3A DMI 3-4KW EXDIIBT6 GB AV-0-AR/AT/RAZ</t>
  </si>
  <si>
    <t>EJB5 DMI 7,5KW EXDIIBT6 GB AV-0-AR/AT/RAZ</t>
  </si>
  <si>
    <t>EJB5 DMI 15-18,5KW EXDIIBT5GB AV-0-AR/AT/POIG.CAD.</t>
  </si>
  <si>
    <t>EJB6 DMETD 7,5KW EXDIIBT6GB BP+VOY.MA/AR/POIG.CAD.</t>
  </si>
  <si>
    <t>EJB9 DMETD 15KW EXDIIBT6 GB BP+VOY.MA/AR/POIG.CAD.</t>
  </si>
  <si>
    <t>EJB9 DMETD 18,5KW EXDIIBT6GB BP+VOY.MA/AR/POIG.CAD</t>
  </si>
  <si>
    <t>EJB9 DETD 20-22KW EXDIIBT6GB BP+VOY.MA/AR/POIG.CAD</t>
  </si>
  <si>
    <t>EJB9 DETD 25-30KW EXDIIBT6GB BP+VOY.MA/AR/POIG.CAD</t>
  </si>
  <si>
    <t>EJB13 DMETD 55KW EXDIIBT6 GB BP+VOY.MA/AR/POIG.CAD</t>
  </si>
  <si>
    <t>EJB13 DMETD 90KW EXDIIBT6 GB BP+VOY.MA/AR/POIG.CAD</t>
  </si>
  <si>
    <t>COLOR-EX-LED-D-2500-218-4K, IP65 28W 2200LM</t>
  </si>
  <si>
    <t>COLOR-EX-LED-D-5000-418-4K, IP65 55W 4400LM</t>
  </si>
  <si>
    <t>COLOR-EX-LED-D-10000-436-4K, IP65 103W 8800LM</t>
  </si>
  <si>
    <t>CHASSIS ACIER GALVANIS  71X144,5X4,5CM / 2XEJB13</t>
  </si>
  <si>
    <t>BFF1NPT UNION 3P 1/2 NPT FEM.//1/2 NPT FEM. EXDIIC</t>
  </si>
  <si>
    <t>BFF2NPT UNION 3P 3/4 NPT FEM.//3/4 NPT FEM. EXDIIC</t>
  </si>
  <si>
    <t>BFF3NPT UNION 3P 1 NPT FEM.//1 NPT FEM. EXDIIC</t>
  </si>
  <si>
    <t>BFF5NPT UNION 3P 1 1/2NPT FEM./1 1/2NPT FEM.EXDIIC</t>
  </si>
  <si>
    <t>BMF1NPT UNION 3P 1/2 NPT M // 1/2 NPT F EXDIIC</t>
  </si>
  <si>
    <t>BMF2NPT UNION 3P 3/4 NPT M // 3/4 NPT F EXDIIC</t>
  </si>
  <si>
    <t>BMF3NPT UNION 3P 1 NPT M // 1 NPT F EXDIIC</t>
  </si>
  <si>
    <t>BMF5NPT UNION 3P 1 1/2NPT M // 1 1/2NPT F EXDIIC</t>
  </si>
  <si>
    <t>BMF6NPT UNION 3P 2 NPT M // 2 NPT F EXDIIC</t>
  </si>
  <si>
    <t>BMM1NPT UNION 3P 1/2 NPT M // 1/2 NPT M EXDIIC</t>
  </si>
  <si>
    <t>BMM2NPT UNION 3P 3/4 NPT M // 3/4 NPT M EXDIIC</t>
  </si>
  <si>
    <t>BMM3NPT UNION 3P 1 NPT M // 1 NPT M EXDIIC</t>
  </si>
  <si>
    <t>BMM6NPT UNION 3P 2 NPT M // 2 NPT M EXDIIC</t>
  </si>
  <si>
    <t>ELF4NPT COUDE 1 1/4NPT FEM.//1 1/4NPT FEM. EXDIIC</t>
  </si>
  <si>
    <t>ELF1NPT COUDE 1/2 NPT FEM.//1/2 NPT FEM. EXDIIC</t>
  </si>
  <si>
    <t>ELF2NPT COUDE 3/4 NPT FEM.//3/4 NPT FEM. EXDIIC</t>
  </si>
  <si>
    <t>ELF3NPT COUDE 1 NPT FEM.//1 NPT FEM. EXDIIC</t>
  </si>
  <si>
    <t>ELF5NPT COUDE 1 1/2NPT FEM.//1 1/2NPT FEM. EXDIIC</t>
  </si>
  <si>
    <t>ELF6NPT COUDE 2 NPT FEM.//2 NPT FEM. EXDIIC</t>
  </si>
  <si>
    <t>ELMF1NPT COUDE 1/2NPT MALE//1/2NPT FEM. EXDIIC</t>
  </si>
  <si>
    <t>EYS1NPT RACCDT.C/FEU F/F VERT.2 X 1/2 NPT EXDIIC</t>
  </si>
  <si>
    <t>EYS2NPT RACCDT.C/FEU F/F VERT.2 X 3/4 NPT EXDIIC</t>
  </si>
  <si>
    <t>EYS3NPT RACCDT.C/FEU F/F VERT.2 X 1 NPT EXDIIC</t>
  </si>
  <si>
    <t>EYS5NPT RACCDT.C/FEU F/F VERT.2 X 1 1/2NPT EXDIIC</t>
  </si>
  <si>
    <t>EYS6NPT RACCDT.C/FEU F/F VERT.2 X 2 NPT EXDIIC</t>
  </si>
  <si>
    <t>EZS1NPT RACCDT.C/FEU F/F H/V 2 X 1/2 NPT EXDIIC</t>
  </si>
  <si>
    <t>EZS2NPT RACCDT.C/FEU F/F H/V 2 X 3/4 NPT EXDIIC</t>
  </si>
  <si>
    <t>EZS3NPT RACCDT.C/FEU F/F H/V 2 X 1 NPT EXDIIC</t>
  </si>
  <si>
    <t>EZS5NPT RACCDT.C/FEU F/F H/V 2 X 1 1/2NPT EXDIIC</t>
  </si>
  <si>
    <t>EZS6NPT RACCDT.C/FEU F/F H/V 2 X 2 NPT EXDIIC</t>
  </si>
  <si>
    <t>NP 1 NIPPLE MALE/MALE  EXDIIC 1/2 NPT</t>
  </si>
  <si>
    <t>NP 2 NIPPLE MALE/MALE  EXDIIC 3/4 NPT</t>
  </si>
  <si>
    <t>NP 3 NIPPLE MALE/MALE  EXDIIC 1 NPT</t>
  </si>
  <si>
    <t>NP 4 NIPPLE MALE/MALE  EXDIIC 1 1/4NPT</t>
  </si>
  <si>
    <t>NP 5 NIPPLE MALE/MALE  EXDIIC 1 1/2NPT</t>
  </si>
  <si>
    <t>NP 6 NIPPLE MALE/MALE  EXDIIC 2 NPT</t>
  </si>
  <si>
    <t>PLG 1 BOUCHON GALVANISE  EXDIIC  1/2 NPT</t>
  </si>
  <si>
    <t>PLG 2 BOUCHON GALVANISE  EXDIIC  3/4 NPT</t>
  </si>
  <si>
    <t>PLG 3 BOUCHON GALVANISE  EXDIIC  1 NPT</t>
  </si>
  <si>
    <t>PLG 5 BOUCHON GALVANISE  EXDIIC  1  1/2NPT</t>
  </si>
  <si>
    <t>PLG 6 BOUCHON GALVANISE  EXDIIC  2 NPT</t>
  </si>
  <si>
    <t>REB21ISO AMPLI  EXDIIC M20X1,5 M / M25X1,5 F</t>
  </si>
  <si>
    <t>RE-1UNI/M20F ADAPT.1/2 UNI6125 MALE /M20X1,5 FEM</t>
  </si>
  <si>
    <t>RE 43 REDUCTION EXDIICT6 M 1 1/4 / F 1 NPT</t>
  </si>
  <si>
    <t>RE 31N SS REDUC.INOX EXDIICT6  M 1 NPT / F 1/2 NPT</t>
  </si>
  <si>
    <t>RE 21SS REDUCT.INOX EXDIIC  M3/4 NPT / F 1/2 NPT</t>
  </si>
  <si>
    <t>RE 21 REDUCTION EXDIICT6   M3/4 NPT / F 1/2 NPT</t>
  </si>
  <si>
    <t>RE 31 REDUCTION EXDIICT6  M 1 NPT / F 1/2 NPT</t>
  </si>
  <si>
    <t>RE 32 REDUCTION EXDIICT6  M 1 NPT / F 3/4 NPT</t>
  </si>
  <si>
    <t>RE 41 REDUCTION EXDIICT6  M 1 1/4NPT / F 1/2 NPT</t>
  </si>
  <si>
    <t>RE-1NPT/M20F ADAPT.1/2 NPT MALE /M20X1,5 FEMELLE</t>
  </si>
  <si>
    <t>ADAPT.INOX 316L EXDIICT6 M50x1,5 M / 1 NPT FEM</t>
  </si>
  <si>
    <t>RE 51 REDUCTION EXDIICT6  M 1 1/2NPT / F 1/2 NPT</t>
  </si>
  <si>
    <t>RE 52 REDUCTION EXDIICT6  M 1 1/2NPT / F 3/4 NPT</t>
  </si>
  <si>
    <t>RE 53 REDUCTION ExDIICT6  M 1 1/2NPT / F 1 NPT</t>
  </si>
  <si>
    <t>RE 54 REDUCTION EXDIICT6  M 1 1/2NPT / F 1 1/4NPT</t>
  </si>
  <si>
    <t>RE 62 REDUCTION EXDIICT6  M 2 NPT / F 3/4 NPT</t>
  </si>
  <si>
    <t>RE 63 REDUCTION EXDIICT6  M 2 NPT / F 1 NPT</t>
  </si>
  <si>
    <t>RE 65 REDUCTION EXDIICT6  M 2 NPT / F 1 1/2NPT</t>
  </si>
  <si>
    <t>REB 21 AMPLI  EXDIIC M 1/2 NPT / F 3/4 NPT GALVAN.</t>
  </si>
  <si>
    <t>REB 31 AMPLI  EXDIIC M 1/2 NPT / F 1 NPT</t>
  </si>
  <si>
    <t>REB 32 AMPLI  EXDIIC M 3/4 NPT / F 1 NPT</t>
  </si>
  <si>
    <t>REB 43 AMPLI  EXDIIC M 1 NPT / F 1 1/4NPT</t>
  </si>
  <si>
    <t>REB 52 AMPLI  EXDIIC M 3/4 NPT / F 1 1/2NPT</t>
  </si>
  <si>
    <t>REB 53 AMPLI  EXDIIC M 1 NPT / F 1 1/2NPT</t>
  </si>
  <si>
    <t>REB 54 AMPLI  EXDIIC M 1 1/4NPT / F 1 1/2NPT</t>
  </si>
  <si>
    <t>REB 63 AMPLI  EXDIIC M 1 NPT / F 2 NPT</t>
  </si>
  <si>
    <t>R65N AMPLI  EXDIIC M 1 1/2NPT / F 2 NPT</t>
  </si>
  <si>
    <t>A202N M20/3/4NPT-SS ADAPT.M20X1,5 MALE/FEM.3/4NPT</t>
  </si>
  <si>
    <t>REB-M20/1NPT-SS ADAPT.M20X1,5 MALE/FEM. 1/2 NPT</t>
  </si>
  <si>
    <t>A120N-SS  ADAPT.1/2 NPT MALE /M20X1,5 FEMALE</t>
  </si>
  <si>
    <t>RE 32/316L RED.EXDIICT6 1 NPT M / 3/4 NPT F INOX</t>
  </si>
  <si>
    <t>RE 32/316L RED.EXDIICT6 M32 M / M25 F INOX</t>
  </si>
  <si>
    <t>RE 32 ISO RED.EXDIICT6 M32 M / M25 F LAIT.NICKELE</t>
  </si>
  <si>
    <t>REB32 ISO AMPLI M25X1,5 MALE//M32X1,5 FEMALE</t>
  </si>
  <si>
    <t>REB-M32M/3NPTF-SS ADAPT.M32X1,5 MALE//FEMALE 1 NPT</t>
  </si>
  <si>
    <t>REB-M50M/5NPTF-SS ADAPT.M50 MALE//FEMALE 1 1/2NPT</t>
  </si>
  <si>
    <t>DL-M32/316L  C/E INOX 316L M32X1,5</t>
  </si>
  <si>
    <t>REB-M50M/4NPTF-SS ADAPT.M50 MALE//FEMALE 1 1/4NPT</t>
  </si>
  <si>
    <t>REB-M25M//3/4F-SS ADAPT.M25 MALE//FEM 3/4 NPT</t>
  </si>
  <si>
    <t>DL-M25/316L  C/E INOX 316L M25X1,5</t>
  </si>
  <si>
    <t>DL-M20/316L  C/E INOX 316L M20X1,5</t>
  </si>
  <si>
    <t>DL-M50/316L  C/E INOX 316L M50X1,5</t>
  </si>
  <si>
    <t>ADAPT.INOX 316L 1/2UNI-6125 MALE / M20X1,5 FEM.</t>
  </si>
  <si>
    <t>REB-M32M/1NPTF-SS ADAPT.M32X1,5 MALE//FEM.1/2 NPT</t>
  </si>
  <si>
    <t>RE65 REDUCT.LAITON NICK.EXD M63 MALE / M50 FEMELLE</t>
  </si>
  <si>
    <t>REB 21 SS AMPLI  EXDIIC M 1/2 NPT / F 3/4 NPT</t>
  </si>
  <si>
    <t>RE 21 REDUCTION EXDIICT6 M25 MALE / M20 FEMELLE</t>
  </si>
  <si>
    <t>Nous consulter</t>
  </si>
  <si>
    <t>8013975051276</t>
  </si>
  <si>
    <t>8013975066935</t>
  </si>
  <si>
    <t>8013975071472</t>
  </si>
  <si>
    <t>8013975042250</t>
  </si>
  <si>
    <t>8013975041789</t>
  </si>
  <si>
    <t>8013975043509</t>
  </si>
  <si>
    <t>8013975092729</t>
  </si>
  <si>
    <t>8013975092736</t>
  </si>
  <si>
    <t>8013975092743</t>
  </si>
  <si>
    <t>8013975092750</t>
  </si>
  <si>
    <t>8013975092767</t>
  </si>
  <si>
    <t>8013975092828</t>
  </si>
  <si>
    <t>8013975092835</t>
  </si>
  <si>
    <t>8013975092842</t>
  </si>
  <si>
    <t>8013975092859</t>
  </si>
  <si>
    <t>8013975042106</t>
  </si>
  <si>
    <t>8013975051535</t>
  </si>
  <si>
    <t>8013975051504</t>
  </si>
  <si>
    <t>8013975040638</t>
  </si>
  <si>
    <t>8013975042335</t>
  </si>
  <si>
    <t>8013975040829</t>
  </si>
  <si>
    <t>8013975040874</t>
  </si>
  <si>
    <t>8013975040881</t>
  </si>
  <si>
    <t>8013975053249</t>
  </si>
  <si>
    <t>8013975041154</t>
  </si>
  <si>
    <t>8013975206157</t>
  </si>
  <si>
    <t>8013975206140</t>
  </si>
  <si>
    <t>8013975206164</t>
  </si>
  <si>
    <t>8013975206171</t>
  </si>
  <si>
    <t>8013975206188</t>
  </si>
  <si>
    <t>8013975206195</t>
  </si>
  <si>
    <t>8013975206201</t>
  </si>
  <si>
    <t>8013975206225</t>
  </si>
  <si>
    <t>8013975219652</t>
  </si>
  <si>
    <t>8013975206249</t>
  </si>
  <si>
    <t>8013975206232</t>
  </si>
  <si>
    <t>8013975228845</t>
  </si>
  <si>
    <t>8013975177365</t>
  </si>
  <si>
    <t>8013975177303</t>
  </si>
  <si>
    <t>8013975177488</t>
  </si>
  <si>
    <t>8013975170915</t>
  </si>
  <si>
    <t>8013975170892</t>
  </si>
  <si>
    <t>8013975170885</t>
  </si>
  <si>
    <t>8013975170908</t>
  </si>
  <si>
    <t>8013975170922</t>
  </si>
  <si>
    <t>8013975170939</t>
  </si>
  <si>
    <t>8013975171332</t>
  </si>
  <si>
    <t>8013975171349</t>
  </si>
  <si>
    <t>8013975171356</t>
  </si>
  <si>
    <t>8013975171363</t>
  </si>
  <si>
    <t>8013975171370</t>
  </si>
  <si>
    <t>8013975171387</t>
  </si>
  <si>
    <t>8013975171394</t>
  </si>
  <si>
    <t>8013975171516</t>
  </si>
  <si>
    <t>8013975171509</t>
  </si>
  <si>
    <t>8013975171523</t>
  </si>
  <si>
    <t>8013975171530</t>
  </si>
  <si>
    <t>8013975171547</t>
  </si>
  <si>
    <t>8013975171615</t>
  </si>
  <si>
    <t>8013975171608</t>
  </si>
  <si>
    <t>8013975171622</t>
  </si>
  <si>
    <t>8013975171646</t>
  </si>
  <si>
    <t>8013975011355</t>
  </si>
  <si>
    <t>8013975011416</t>
  </si>
  <si>
    <t>8013975012017</t>
  </si>
  <si>
    <t>8013975012864</t>
  </si>
  <si>
    <t>8013975012918</t>
  </si>
  <si>
    <t>8013975013458</t>
  </si>
  <si>
    <t>8013975013519</t>
  </si>
  <si>
    <t>8013975110607</t>
  </si>
  <si>
    <t/>
  </si>
  <si>
    <t>8013975025864</t>
  </si>
  <si>
    <t>8013975025888</t>
  </si>
  <si>
    <t>8013975026069</t>
  </si>
  <si>
    <t>8013975026090</t>
  </si>
  <si>
    <t>8013975026328</t>
  </si>
  <si>
    <t>8013975026342</t>
  </si>
  <si>
    <t>8013975026564</t>
  </si>
  <si>
    <t>8013975058725</t>
  </si>
  <si>
    <t>8013975026618</t>
  </si>
  <si>
    <t>8013975026632</t>
  </si>
  <si>
    <t>8013975026762</t>
  </si>
  <si>
    <t>8013975026793</t>
  </si>
  <si>
    <t>8013975026779</t>
  </si>
  <si>
    <t>8013975026694</t>
  </si>
  <si>
    <t>8013975043745</t>
  </si>
  <si>
    <t>8013975121351</t>
  </si>
  <si>
    <t>8013975120385</t>
  </si>
  <si>
    <t>8013975080139</t>
  </si>
  <si>
    <t>8013975080351</t>
  </si>
  <si>
    <t>8013975080269</t>
  </si>
  <si>
    <t>8013975080320</t>
  </si>
  <si>
    <t>8013975080146</t>
  </si>
  <si>
    <t>8013975080368</t>
  </si>
  <si>
    <t>8013975080252</t>
  </si>
  <si>
    <t>8013975080313</t>
  </si>
  <si>
    <t>8013975080153</t>
  </si>
  <si>
    <t>8013975081044</t>
  </si>
  <si>
    <t>8013975080641</t>
  </si>
  <si>
    <t>8013975082270</t>
  </si>
  <si>
    <t>8013975083376</t>
  </si>
  <si>
    <t>8013975080160</t>
  </si>
  <si>
    <t>8013975080245</t>
  </si>
  <si>
    <t>8013975080306</t>
  </si>
  <si>
    <t>8013975080375</t>
  </si>
  <si>
    <t>8013975080399</t>
  </si>
  <si>
    <t>8013975081693</t>
  </si>
  <si>
    <t>8013975080412</t>
  </si>
  <si>
    <t>8013975080511</t>
  </si>
  <si>
    <t>8013975081785</t>
  </si>
  <si>
    <t>8013975080979</t>
  </si>
  <si>
    <t>8013975081020</t>
  </si>
  <si>
    <t>8013975081051</t>
  </si>
  <si>
    <t>8013975080856</t>
  </si>
  <si>
    <t>8013975080870</t>
  </si>
  <si>
    <t>8013975080887</t>
  </si>
  <si>
    <t>8013975162569</t>
  </si>
  <si>
    <t>8013975162576</t>
  </si>
  <si>
    <t>8013975162682</t>
  </si>
  <si>
    <t>8013975162699</t>
  </si>
  <si>
    <t>8013975162804</t>
  </si>
  <si>
    <t>8013975162811</t>
  </si>
  <si>
    <t>8013975162927</t>
  </si>
  <si>
    <t>8013975162934</t>
  </si>
  <si>
    <t>8013975160169</t>
  </si>
  <si>
    <t>8013975160176</t>
  </si>
  <si>
    <t>8013975160039</t>
  </si>
  <si>
    <t>8013975160046</t>
  </si>
  <si>
    <t>8013975160053</t>
  </si>
  <si>
    <t>8013975160404</t>
  </si>
  <si>
    <t>8013975160411</t>
  </si>
  <si>
    <t>8013975160282</t>
  </si>
  <si>
    <t>8013975160299</t>
  </si>
  <si>
    <t>8013975160640</t>
  </si>
  <si>
    <t>8013975160657</t>
  </si>
  <si>
    <t>8013975160527</t>
  </si>
  <si>
    <t>8013975160534</t>
  </si>
  <si>
    <t>8013975160886</t>
  </si>
  <si>
    <t>8013975160893</t>
  </si>
  <si>
    <t>8013975160763</t>
  </si>
  <si>
    <t>8013975160770</t>
  </si>
  <si>
    <t>8013975161005</t>
  </si>
  <si>
    <t>8013975161012</t>
  </si>
  <si>
    <t>8013975161128</t>
  </si>
  <si>
    <t>8013975161135</t>
  </si>
  <si>
    <t>8013975161241</t>
  </si>
  <si>
    <t>8013975161258</t>
  </si>
  <si>
    <t>8013975161364</t>
  </si>
  <si>
    <t>8013975161371</t>
  </si>
  <si>
    <t>8013975161487</t>
  </si>
  <si>
    <t>8013975161494</t>
  </si>
  <si>
    <t>8013975161609</t>
  </si>
  <si>
    <t>8013975161722</t>
  </si>
  <si>
    <t>8013975161845</t>
  </si>
  <si>
    <t>8013975165980</t>
  </si>
  <si>
    <t>8013975166055</t>
  </si>
  <si>
    <t>8013975166192</t>
  </si>
  <si>
    <t>8013975166246</t>
  </si>
  <si>
    <t>8013975166260</t>
  </si>
  <si>
    <t>8013975166338</t>
  </si>
  <si>
    <t>8013975166406</t>
  </si>
  <si>
    <t>8013975166475</t>
  </si>
  <si>
    <t>8013975166543</t>
  </si>
  <si>
    <t>8013975166611</t>
  </si>
  <si>
    <t>8013975166758</t>
  </si>
  <si>
    <t>8013975166949</t>
  </si>
  <si>
    <t>8013975166963</t>
  </si>
  <si>
    <t>8013975167151</t>
  </si>
  <si>
    <t>8013975167229</t>
  </si>
  <si>
    <t>8013975216101</t>
  </si>
  <si>
    <t>8013975216118</t>
  </si>
  <si>
    <t>8013975216125</t>
  </si>
  <si>
    <t>8013975216132</t>
  </si>
  <si>
    <t>8013975216149</t>
  </si>
  <si>
    <t>8013975216156</t>
  </si>
  <si>
    <t>8013975216163</t>
  </si>
  <si>
    <t>8013975216170</t>
  </si>
  <si>
    <t>8013975216187</t>
  </si>
  <si>
    <t>8013975216194</t>
  </si>
  <si>
    <t>8013975216200</t>
  </si>
  <si>
    <t>8013975216217</t>
  </si>
  <si>
    <t>8013975216224</t>
  </si>
  <si>
    <t>8013975216231</t>
  </si>
  <si>
    <t>8013975216248</t>
  </si>
  <si>
    <t>8013975216255</t>
  </si>
  <si>
    <t>8013975216286</t>
  </si>
  <si>
    <t>8013975216309</t>
  </si>
  <si>
    <t>8013975216316</t>
  </si>
  <si>
    <t>8013975216323</t>
  </si>
  <si>
    <t>8013975216330</t>
  </si>
  <si>
    <t>8013975216347</t>
  </si>
  <si>
    <t>8013975216354</t>
  </si>
  <si>
    <t>8013975216361</t>
  </si>
  <si>
    <t>8013975216378</t>
  </si>
  <si>
    <t>8013975216385</t>
  </si>
  <si>
    <t>8013975216392</t>
  </si>
  <si>
    <t>8013975216408</t>
  </si>
  <si>
    <t>8013975216415</t>
  </si>
  <si>
    <t>8013975219836</t>
  </si>
  <si>
    <t>8013975219843</t>
  </si>
  <si>
    <t>8013975219850</t>
  </si>
  <si>
    <t>8013975219867</t>
  </si>
  <si>
    <t>8013975219874</t>
  </si>
  <si>
    <t>8013975216590</t>
  </si>
  <si>
    <t>8013975216583</t>
  </si>
  <si>
    <t>8013975221921</t>
  </si>
  <si>
    <t>8013975221945</t>
  </si>
  <si>
    <t>8013975221938</t>
  </si>
  <si>
    <t>8013975221952</t>
  </si>
  <si>
    <t>8013975221969</t>
  </si>
  <si>
    <t>8013975219089</t>
  </si>
  <si>
    <t>8013975219096</t>
  </si>
  <si>
    <t>8013975219102</t>
  </si>
  <si>
    <t>8013975219126</t>
  </si>
  <si>
    <t>8013975219133</t>
  </si>
  <si>
    <t>8013975219164</t>
  </si>
  <si>
    <t>8013975219171</t>
  </si>
  <si>
    <t>8013975225271</t>
  </si>
  <si>
    <t>8013975225288</t>
  </si>
  <si>
    <t>8013975225295</t>
  </si>
  <si>
    <t>8013975214145</t>
  </si>
  <si>
    <t>8013975214169</t>
  </si>
  <si>
    <t>8013975219355</t>
  </si>
  <si>
    <t>8013975219362</t>
  </si>
  <si>
    <t>8013975224809</t>
  </si>
  <si>
    <t>8013975224816</t>
  </si>
  <si>
    <t>8013975219379</t>
  </si>
  <si>
    <t>8013975224823</t>
  </si>
  <si>
    <t>8013975219386</t>
  </si>
  <si>
    <t>8013975219393</t>
  </si>
  <si>
    <t>8013975219409</t>
  </si>
  <si>
    <t>8013975219904</t>
  </si>
  <si>
    <t>8013975219935</t>
  </si>
  <si>
    <t>8013975219959</t>
  </si>
  <si>
    <t>8013975228852</t>
  </si>
  <si>
    <t>8013975233634</t>
  </si>
  <si>
    <t>8013975222805</t>
  </si>
  <si>
    <t>8013975223048</t>
  </si>
  <si>
    <t>8013975223987</t>
  </si>
  <si>
    <t>8013975223161</t>
  </si>
  <si>
    <t>8013975223185</t>
  </si>
  <si>
    <t>8013975223284</t>
  </si>
  <si>
    <t>8013975223406</t>
  </si>
  <si>
    <t>8013975223451</t>
  </si>
  <si>
    <t>8013975223529</t>
  </si>
  <si>
    <t>8013975223642</t>
  </si>
  <si>
    <t>8013975223710</t>
  </si>
  <si>
    <t>8013975063101</t>
  </si>
  <si>
    <t>8013975222737</t>
  </si>
  <si>
    <t>8013975225066</t>
  </si>
  <si>
    <t>8013975225073</t>
  </si>
  <si>
    <t>8013975225080</t>
  </si>
  <si>
    <t>8013975225097</t>
  </si>
  <si>
    <t>8013975225103</t>
  </si>
  <si>
    <t>8013975225219</t>
  </si>
  <si>
    <t>8013975225226</t>
  </si>
  <si>
    <t>8013975225233</t>
  </si>
  <si>
    <t>8013975225240</t>
  </si>
  <si>
    <t>8013975225257</t>
  </si>
  <si>
    <t>8013975215456</t>
  </si>
  <si>
    <t>8013975190487</t>
  </si>
  <si>
    <t>8013975190494</t>
  </si>
  <si>
    <t>8013975190500</t>
  </si>
  <si>
    <t>8013975190661</t>
  </si>
  <si>
    <t>8013975190678</t>
  </si>
  <si>
    <t>8013975190685</t>
  </si>
  <si>
    <t>8013975190692</t>
  </si>
  <si>
    <t>8013975190746</t>
  </si>
  <si>
    <t>8013975190753</t>
  </si>
  <si>
    <t>8013975190760</t>
  </si>
  <si>
    <t>8013975190777</t>
  </si>
  <si>
    <t>8013975190807</t>
  </si>
  <si>
    <t>8013975190821</t>
  </si>
  <si>
    <t>8013975191071</t>
  </si>
  <si>
    <t>8013975197783</t>
  </si>
  <si>
    <t>8013975197790</t>
  </si>
  <si>
    <t>8013975197806</t>
  </si>
  <si>
    <t>8013975197813</t>
  </si>
  <si>
    <t>8013975197820</t>
  </si>
  <si>
    <t>8013975197837</t>
  </si>
  <si>
    <t>8013975197905</t>
  </si>
  <si>
    <t>8013975191026</t>
  </si>
  <si>
    <t>8013975197967</t>
  </si>
  <si>
    <t>8013975197974</t>
  </si>
  <si>
    <t>8013975197981</t>
  </si>
  <si>
    <t>8013975198001</t>
  </si>
  <si>
    <t>8013975192429</t>
  </si>
  <si>
    <t>8013975192436</t>
  </si>
  <si>
    <t>8013975192443</t>
  </si>
  <si>
    <t>8013975192450</t>
  </si>
  <si>
    <t>8013975198544</t>
  </si>
  <si>
    <t>8013975198605</t>
  </si>
  <si>
    <t>8013975198612</t>
  </si>
  <si>
    <t>8013975198629</t>
  </si>
  <si>
    <t>8013975198643</t>
  </si>
  <si>
    <t>8013975198667</t>
  </si>
  <si>
    <t>8013975198728</t>
  </si>
  <si>
    <t>8013975198902</t>
  </si>
  <si>
    <t>8013975198919</t>
  </si>
  <si>
    <t>8013975199084</t>
  </si>
  <si>
    <t>8013975190890</t>
  </si>
  <si>
    <t>8013975190906</t>
  </si>
  <si>
    <t>8013975190920</t>
  </si>
  <si>
    <t>8013975190951</t>
  </si>
  <si>
    <t>8013975198445</t>
  </si>
  <si>
    <t>8013975198155</t>
  </si>
  <si>
    <t>8013975198292</t>
  </si>
  <si>
    <t>8013975192481</t>
  </si>
  <si>
    <t>8013975192528</t>
  </si>
  <si>
    <t>8013975192580</t>
  </si>
  <si>
    <t>8013975199275</t>
  </si>
  <si>
    <t>8013975199282</t>
  </si>
  <si>
    <t>8013975199299</t>
  </si>
  <si>
    <t>8013975199312</t>
  </si>
  <si>
    <t>8013975192382</t>
  </si>
  <si>
    <t>8013975192399</t>
  </si>
  <si>
    <t>8013975215418</t>
  </si>
  <si>
    <t>8013975192412</t>
  </si>
  <si>
    <t>8013975189559</t>
  </si>
  <si>
    <t>8013975189566</t>
  </si>
  <si>
    <t>8013975189573</t>
  </si>
  <si>
    <t>8013975189580</t>
  </si>
  <si>
    <t>8013975189597</t>
  </si>
  <si>
    <t>8013975189603</t>
  </si>
  <si>
    <t>8013975215296</t>
  </si>
  <si>
    <t>8013975025987</t>
  </si>
  <si>
    <t>8013975026212</t>
  </si>
  <si>
    <t>8013975026465</t>
  </si>
  <si>
    <t>8013975074473</t>
  </si>
  <si>
    <t>8013975026717</t>
  </si>
  <si>
    <t>8013975026526</t>
  </si>
  <si>
    <t>8013975026519</t>
  </si>
  <si>
    <t>8013975082140</t>
  </si>
  <si>
    <t>8013975222928</t>
  </si>
  <si>
    <t>8013975223062</t>
  </si>
  <si>
    <t>8013975143742</t>
  </si>
  <si>
    <t>8013975143728</t>
  </si>
  <si>
    <t>8013975143735</t>
  </si>
  <si>
    <t>8013975170397</t>
  </si>
  <si>
    <t>8013975031940</t>
  </si>
  <si>
    <t>8013975031582</t>
  </si>
  <si>
    <t>8013975031964</t>
  </si>
  <si>
    <t>8013975031971</t>
  </si>
  <si>
    <t>8013975031957</t>
  </si>
  <si>
    <t>8013975056271</t>
  </si>
  <si>
    <t>8013975056264</t>
  </si>
  <si>
    <t>8013975147443</t>
  </si>
  <si>
    <t>8013975147450</t>
  </si>
  <si>
    <t>8013975147436</t>
  </si>
  <si>
    <t>8013975170502</t>
  </si>
  <si>
    <t>8013975170519</t>
  </si>
  <si>
    <t>8013975170526</t>
  </si>
  <si>
    <t>8013975170533</t>
  </si>
  <si>
    <t>8013975170540</t>
  </si>
  <si>
    <t>8013975170144</t>
  </si>
  <si>
    <t>8013975170151</t>
  </si>
  <si>
    <t>8013975170168</t>
  </si>
  <si>
    <t>8013975170465</t>
  </si>
  <si>
    <t>8013975170472</t>
  </si>
  <si>
    <t>8013975148570</t>
  </si>
  <si>
    <t>8013975170076</t>
  </si>
  <si>
    <t>8013975170106</t>
  </si>
  <si>
    <t>8013975170090</t>
  </si>
  <si>
    <t>8013975170120</t>
  </si>
  <si>
    <t>8013975170137</t>
  </si>
  <si>
    <t>8013975173091</t>
  </si>
  <si>
    <t>8013975179758</t>
  </si>
  <si>
    <t>8013975213568</t>
  </si>
  <si>
    <t>8013975059678</t>
  </si>
  <si>
    <t>8013975053041</t>
  </si>
  <si>
    <t>8013975053034</t>
  </si>
  <si>
    <t>8013975059685</t>
  </si>
  <si>
    <t>8013975032121</t>
  </si>
  <si>
    <t>8013975032145</t>
  </si>
  <si>
    <t>8013975032114</t>
  </si>
  <si>
    <t>8013975032138</t>
  </si>
  <si>
    <t>8013975032152</t>
  </si>
  <si>
    <t>8013975032107</t>
  </si>
  <si>
    <t>8013975032220</t>
  </si>
  <si>
    <t>8013975032244</t>
  </si>
  <si>
    <t>8013975118290</t>
  </si>
  <si>
    <t>8013975121757</t>
  </si>
  <si>
    <t>8013975121733</t>
  </si>
  <si>
    <t>8013975031834</t>
  </si>
  <si>
    <t>8013975031841</t>
  </si>
  <si>
    <t>8013975014851</t>
  </si>
  <si>
    <t>8013975014844</t>
  </si>
  <si>
    <t>8013975056257</t>
  </si>
  <si>
    <t>8013975032022</t>
  </si>
  <si>
    <t>8013975031520</t>
  </si>
  <si>
    <t>8013975009574</t>
  </si>
  <si>
    <t>8013975009581</t>
  </si>
  <si>
    <t>8013975009604</t>
  </si>
  <si>
    <t>8013975010716</t>
  </si>
  <si>
    <t>8013975006481</t>
  </si>
  <si>
    <t>8013975007655</t>
  </si>
  <si>
    <t>8013975007297</t>
  </si>
  <si>
    <t>8013975007662</t>
  </si>
  <si>
    <t>8013975025109</t>
  </si>
  <si>
    <t>8013975030196</t>
  </si>
  <si>
    <t>8013975030158</t>
  </si>
  <si>
    <t>8013975030424</t>
  </si>
  <si>
    <t>8013975030417</t>
  </si>
  <si>
    <t>8013975022900</t>
  </si>
  <si>
    <t>8013975054109</t>
  </si>
  <si>
    <t>8013975030134</t>
  </si>
  <si>
    <t>8013975080429</t>
  </si>
  <si>
    <t>8013975080467</t>
  </si>
  <si>
    <t>8013975080443</t>
  </si>
  <si>
    <t>8013975080436</t>
  </si>
  <si>
    <t>8013975080450</t>
  </si>
  <si>
    <t>8013975080474</t>
  </si>
  <si>
    <t>8013975080481</t>
  </si>
  <si>
    <t>8013975080498</t>
  </si>
  <si>
    <t>8013975080627</t>
  </si>
  <si>
    <t>8013975080597</t>
  </si>
  <si>
    <t>8013975086254</t>
  </si>
  <si>
    <t>8013975086476</t>
  </si>
  <si>
    <t>8013975020111</t>
  </si>
  <si>
    <t>8013975020128</t>
  </si>
  <si>
    <t>8013975020135</t>
  </si>
  <si>
    <t>8013975020142</t>
  </si>
  <si>
    <t>8013975020159</t>
  </si>
  <si>
    <t>8013975020180</t>
  </si>
  <si>
    <t>8013975020197</t>
  </si>
  <si>
    <t>8013975020203</t>
  </si>
  <si>
    <t>8013975020210</t>
  </si>
  <si>
    <t>8013975020227</t>
  </si>
  <si>
    <t>8013975020166</t>
  </si>
  <si>
    <t>8013975020173</t>
  </si>
  <si>
    <t>8013975006153</t>
  </si>
  <si>
    <t>8013975034989</t>
  </si>
  <si>
    <t>8013975600498</t>
  </si>
  <si>
    <t>8013975601020</t>
  </si>
  <si>
    <t>8013975049693</t>
  </si>
  <si>
    <t>8013975222720</t>
  </si>
  <si>
    <t>8013975224861</t>
  </si>
  <si>
    <t>8013975169971</t>
  </si>
  <si>
    <t>8013975169964</t>
  </si>
  <si>
    <t>8013975169957</t>
  </si>
  <si>
    <t>8013975169940</t>
  </si>
  <si>
    <t>8013975169933</t>
  </si>
  <si>
    <t>8013975169926</t>
  </si>
  <si>
    <t>8013975169919</t>
  </si>
  <si>
    <t>8013975169902</t>
  </si>
  <si>
    <t>8013975169896</t>
  </si>
  <si>
    <t>8013975169889</t>
  </si>
  <si>
    <t>8013975169872</t>
  </si>
  <si>
    <t>8013975169865</t>
  </si>
  <si>
    <t>8013975169858</t>
  </si>
  <si>
    <t>8013975169841</t>
  </si>
  <si>
    <t>8013975169506</t>
  </si>
  <si>
    <t>8013975169490</t>
  </si>
  <si>
    <t>8013975169483</t>
  </si>
  <si>
    <t>8013975169476</t>
  </si>
  <si>
    <t>8013975169469</t>
  </si>
  <si>
    <t>8013975169452</t>
  </si>
  <si>
    <t>8013975169018</t>
  </si>
  <si>
    <t>8013975170021</t>
  </si>
  <si>
    <t>8013975170038</t>
  </si>
  <si>
    <t>8013975170045</t>
  </si>
  <si>
    <t>8013975189931</t>
  </si>
  <si>
    <t>8013975189948</t>
  </si>
  <si>
    <t>8013975189955</t>
  </si>
  <si>
    <t>8013975189962</t>
  </si>
  <si>
    <t>8013975189979</t>
  </si>
  <si>
    <t>8013975189986</t>
  </si>
  <si>
    <t>8013975189993</t>
  </si>
  <si>
    <t>8013975190029</t>
  </si>
  <si>
    <t>8013975190036</t>
  </si>
  <si>
    <t>8013975190043</t>
  </si>
  <si>
    <t>8013975190050</t>
  </si>
  <si>
    <t>8013975190067</t>
  </si>
  <si>
    <t>8013975190074</t>
  </si>
  <si>
    <t>8013975190098</t>
  </si>
  <si>
    <t>8013975190197</t>
  </si>
  <si>
    <t>8013975192047</t>
  </si>
  <si>
    <t>8013975192061</t>
  </si>
  <si>
    <t>8013975192054</t>
  </si>
  <si>
    <t>8013975192078</t>
  </si>
  <si>
    <t>8013975199503</t>
  </si>
  <si>
    <t>8013975190319</t>
  </si>
  <si>
    <t>8013975190326</t>
  </si>
  <si>
    <t>8013975190333</t>
  </si>
  <si>
    <t>8013975190357</t>
  </si>
  <si>
    <t>8013975206256</t>
  </si>
  <si>
    <t>8013975206263</t>
  </si>
  <si>
    <t>8013975205945</t>
  </si>
  <si>
    <t>8013975205952</t>
  </si>
  <si>
    <t>8013975206287</t>
  </si>
  <si>
    <t>8013975208175</t>
  </si>
  <si>
    <t>8013975208199</t>
  </si>
  <si>
    <t>8013975202395</t>
  </si>
  <si>
    <t>8013975181874</t>
  </si>
  <si>
    <t>8013975207369</t>
  </si>
  <si>
    <t>8013975157695</t>
  </si>
  <si>
    <t>8013975226872</t>
  </si>
  <si>
    <t>8013975226926</t>
  </si>
  <si>
    <t>8013975226933</t>
  </si>
  <si>
    <t>8013975226940</t>
  </si>
  <si>
    <t>8013975226957</t>
  </si>
  <si>
    <t>8013975226964</t>
  </si>
  <si>
    <t>8013975226971</t>
  </si>
  <si>
    <t>8013975157572</t>
  </si>
  <si>
    <t>8013975157916</t>
  </si>
  <si>
    <t>8013975155530</t>
  </si>
  <si>
    <t>8013975155547</t>
  </si>
  <si>
    <t>8013975155554</t>
  </si>
  <si>
    <t>8013975155561</t>
  </si>
  <si>
    <t>8013975155578</t>
  </si>
  <si>
    <t>8013975152058</t>
  </si>
  <si>
    <t>8013975149737</t>
  </si>
  <si>
    <t>8013975149744</t>
  </si>
  <si>
    <t>8013975149768</t>
  </si>
  <si>
    <t>8013975149775</t>
  </si>
  <si>
    <t>8013975149782</t>
  </si>
  <si>
    <t>8013975149799</t>
  </si>
  <si>
    <t>8013975151846</t>
  </si>
  <si>
    <t>8013975151853</t>
  </si>
  <si>
    <t>8013975151860</t>
  </si>
  <si>
    <t>8013975158302</t>
  </si>
  <si>
    <t>8013975158340</t>
  </si>
  <si>
    <t>8013975158357</t>
  </si>
  <si>
    <t>8013975158364</t>
  </si>
  <si>
    <t>8013975158579</t>
  </si>
  <si>
    <t>8013975158586</t>
  </si>
  <si>
    <t>8013975158593</t>
  </si>
  <si>
    <t>8013975158609</t>
  </si>
  <si>
    <t>8013975158616</t>
  </si>
  <si>
    <t>8013975158470</t>
  </si>
  <si>
    <t>8013975158500</t>
  </si>
  <si>
    <t>8013975158449</t>
  </si>
  <si>
    <t>8013975157978</t>
  </si>
  <si>
    <t>8013975157992</t>
  </si>
  <si>
    <t>8013975157565</t>
  </si>
  <si>
    <t>8013975158005</t>
  </si>
  <si>
    <t>8013975159019</t>
  </si>
  <si>
    <t>8013975158029</t>
  </si>
  <si>
    <t>8013975158081</t>
  </si>
  <si>
    <t>8013975158104</t>
  </si>
  <si>
    <t>8013975158128</t>
  </si>
  <si>
    <t>8013975158036</t>
  </si>
  <si>
    <t>8013975158050</t>
  </si>
  <si>
    <t>8013975157985</t>
  </si>
  <si>
    <t>8013975151945</t>
  </si>
  <si>
    <t>8013975155868</t>
  </si>
  <si>
    <t>8013975158197</t>
  </si>
  <si>
    <t>8013975158203</t>
  </si>
  <si>
    <t>8013975157688</t>
  </si>
  <si>
    <t>8013975216675</t>
  </si>
  <si>
    <t>8013975182826</t>
  </si>
  <si>
    <t>8013975151693</t>
  </si>
  <si>
    <t>8013975151723</t>
  </si>
  <si>
    <t>8013975151754</t>
  </si>
  <si>
    <t>8013975151686</t>
  </si>
  <si>
    <t>8013975151716</t>
  </si>
  <si>
    <t>8013975151747</t>
  </si>
  <si>
    <t>8013975179888</t>
  </si>
  <si>
    <t>8013975179895</t>
  </si>
  <si>
    <t>8013975179871</t>
  </si>
  <si>
    <t>8013975157756</t>
  </si>
  <si>
    <t>8013975147108</t>
  </si>
  <si>
    <t>8013975147115</t>
  </si>
  <si>
    <t>8013975147139</t>
  </si>
  <si>
    <t>8013975077344</t>
  </si>
  <si>
    <t>8013975148228</t>
  </si>
  <si>
    <t>8013975148259</t>
  </si>
  <si>
    <t>8013975148396</t>
  </si>
  <si>
    <t>8013975148297</t>
  </si>
  <si>
    <t>8013975148280</t>
  </si>
  <si>
    <t>8013975148471</t>
  </si>
  <si>
    <t>8013975150054</t>
  </si>
  <si>
    <t>8013975150160</t>
  </si>
  <si>
    <t>8013975150078</t>
  </si>
  <si>
    <t>8013975150092</t>
  </si>
  <si>
    <t>8013975150238</t>
  </si>
  <si>
    <t>8013975150276</t>
  </si>
  <si>
    <t>8013975150306</t>
  </si>
  <si>
    <t>8013975150320</t>
  </si>
  <si>
    <t>8013975185759</t>
  </si>
  <si>
    <t>8013975078228</t>
  </si>
  <si>
    <t>8013975078457</t>
  </si>
  <si>
    <t>8013975113578</t>
  </si>
  <si>
    <t>8013975113523</t>
  </si>
  <si>
    <t>8013975113660</t>
  </si>
  <si>
    <t>8013975113844</t>
  </si>
  <si>
    <t>8013975114025</t>
  </si>
  <si>
    <t>8013975114117</t>
  </si>
  <si>
    <t>8013975114209</t>
  </si>
  <si>
    <t>8013975114292</t>
  </si>
  <si>
    <t>8013975114476</t>
  </si>
  <si>
    <t>8013975114834</t>
  </si>
  <si>
    <t>8013975114926</t>
  </si>
  <si>
    <t>8013975115015</t>
  </si>
  <si>
    <t>8013975115107</t>
  </si>
  <si>
    <t>8013975115190</t>
  </si>
  <si>
    <t>8013975115428</t>
  </si>
  <si>
    <t>8013975115282</t>
  </si>
  <si>
    <t>8013975115220</t>
  </si>
  <si>
    <t>8013975125663</t>
  </si>
  <si>
    <t>8013975115374</t>
  </si>
  <si>
    <t>8013975115763</t>
  </si>
  <si>
    <t>8013975116302</t>
  </si>
  <si>
    <t>8013975117231</t>
  </si>
  <si>
    <t>8013975113400</t>
  </si>
  <si>
    <t>8013975117330</t>
  </si>
  <si>
    <t>8013975117354</t>
  </si>
  <si>
    <t>8013975117361</t>
  </si>
  <si>
    <t>8013975136164</t>
  </si>
  <si>
    <t>8013975126073</t>
  </si>
  <si>
    <t>8013975126097</t>
  </si>
  <si>
    <t>8013975136645</t>
  </si>
  <si>
    <t>8013975126011</t>
  </si>
  <si>
    <t>8013975125939</t>
  </si>
  <si>
    <t>8013975125953</t>
  </si>
  <si>
    <t>8013975125878</t>
  </si>
  <si>
    <t>8013975125113</t>
  </si>
  <si>
    <t>8013975172827</t>
  </si>
  <si>
    <t>8013975154656</t>
  </si>
  <si>
    <t>8013975179796</t>
  </si>
  <si>
    <t>8013975008164</t>
  </si>
  <si>
    <t>8013975065549</t>
  </si>
  <si>
    <t>8013975064337</t>
  </si>
  <si>
    <t>8013975200445</t>
  </si>
  <si>
    <t>8013975180297</t>
  </si>
  <si>
    <t>8013975180402</t>
  </si>
  <si>
    <t>8013975180426</t>
  </si>
  <si>
    <t>8013975180365</t>
  </si>
  <si>
    <t>8013975180372</t>
  </si>
  <si>
    <t>8013975180396</t>
  </si>
  <si>
    <t>8013975180440</t>
  </si>
  <si>
    <t>8013975180280</t>
  </si>
  <si>
    <t>8013975210758</t>
  </si>
  <si>
    <t>8013975210765</t>
  </si>
  <si>
    <t>8013975210772</t>
  </si>
  <si>
    <t>8013975210789</t>
  </si>
  <si>
    <t>8013975210802</t>
  </si>
  <si>
    <t>8013975210819</t>
  </si>
  <si>
    <t>8013975210932</t>
  </si>
  <si>
    <t>8013975210963</t>
  </si>
  <si>
    <t>8013975210994</t>
  </si>
  <si>
    <t>8013975015186</t>
  </si>
  <si>
    <t>8013975015698</t>
  </si>
  <si>
    <t>8013975124994</t>
  </si>
  <si>
    <t>8013975125007</t>
  </si>
  <si>
    <t>8013975125014</t>
  </si>
  <si>
    <t>8013975125021</t>
  </si>
  <si>
    <t>8013975154830</t>
  </si>
  <si>
    <t>8013975601440</t>
  </si>
  <si>
    <t>8013975186992</t>
  </si>
  <si>
    <t>8013975187005</t>
  </si>
  <si>
    <t>8013975187029</t>
  </si>
  <si>
    <t>8013975187036</t>
  </si>
  <si>
    <t>8013975187043</t>
  </si>
  <si>
    <t>8013975186572</t>
  </si>
  <si>
    <t>8013975186589</t>
  </si>
  <si>
    <t>8013975186596</t>
  </si>
  <si>
    <t>8013975186602</t>
  </si>
  <si>
    <t>8013975186640</t>
  </si>
  <si>
    <t>8013975186657</t>
  </si>
  <si>
    <t>8013975186527</t>
  </si>
  <si>
    <t>8013975187081</t>
  </si>
  <si>
    <t>8013975187111</t>
  </si>
  <si>
    <t>8013975208694</t>
  </si>
  <si>
    <t>8013975208724</t>
  </si>
  <si>
    <t>8013975208731</t>
  </si>
  <si>
    <t>8013975208748</t>
  </si>
  <si>
    <t>8013975057865</t>
  </si>
  <si>
    <t>8013975057834</t>
  </si>
  <si>
    <t>8013975187470</t>
  </si>
  <si>
    <t>8013975071007</t>
  </si>
  <si>
    <t>8013975067376</t>
  </si>
  <si>
    <t>8013975067406</t>
  </si>
  <si>
    <t>8013975179451</t>
  </si>
  <si>
    <t>8013975180532</t>
  </si>
  <si>
    <t>8013975180549</t>
  </si>
  <si>
    <t>8013975180624</t>
  </si>
  <si>
    <t>8013975180648</t>
  </si>
  <si>
    <t>8013975180679</t>
  </si>
  <si>
    <t>8013975180686</t>
  </si>
  <si>
    <t>8013975180693</t>
  </si>
  <si>
    <t>8013975180709</t>
  </si>
  <si>
    <t>8013975180723</t>
  </si>
  <si>
    <t>8013975191941</t>
  </si>
  <si>
    <t>8013975201886</t>
  </si>
  <si>
    <t>8013975211175</t>
  </si>
  <si>
    <t>8013975211182</t>
  </si>
  <si>
    <t>8013975228173</t>
  </si>
  <si>
    <t>8013975210796</t>
  </si>
  <si>
    <t>8013975210857</t>
  </si>
  <si>
    <t>8013975210987</t>
  </si>
  <si>
    <t>8013975199923</t>
  </si>
  <si>
    <t>8013975215166</t>
  </si>
  <si>
    <t>8013975215173</t>
  </si>
  <si>
    <t>8013975214541</t>
  </si>
  <si>
    <t>8013975216798</t>
  </si>
  <si>
    <t>8013975216804</t>
  </si>
  <si>
    <t>3850144003286</t>
  </si>
  <si>
    <t>3850144049802</t>
  </si>
  <si>
    <t>8013975173183</t>
  </si>
  <si>
    <t>8013975100936</t>
  </si>
  <si>
    <t>3850144003385</t>
  </si>
  <si>
    <t>3850144003415</t>
  </si>
  <si>
    <t>3850144005525</t>
  </si>
  <si>
    <t>8013975178225</t>
  </si>
  <si>
    <t>8013975178232</t>
  </si>
  <si>
    <t>8013975178256</t>
  </si>
  <si>
    <t>8013975177921</t>
  </si>
  <si>
    <t>8013975177938</t>
  </si>
  <si>
    <t>8013975184127</t>
  </si>
  <si>
    <t>8013975178089</t>
  </si>
  <si>
    <t>8013975178096</t>
  </si>
  <si>
    <t>8013975178102</t>
  </si>
  <si>
    <t>8013975180211</t>
  </si>
  <si>
    <t>8013975178133</t>
  </si>
  <si>
    <t>8013975177976</t>
  </si>
  <si>
    <t>8013975177983</t>
  </si>
  <si>
    <t>8013975177990</t>
  </si>
  <si>
    <t>8013975186084</t>
  </si>
  <si>
    <t>8013975100783</t>
  </si>
  <si>
    <t>8013975177570</t>
  </si>
  <si>
    <t>8013975177587</t>
  </si>
  <si>
    <t>8013975177594</t>
  </si>
  <si>
    <t>8013975177600</t>
  </si>
  <si>
    <t>8013975177617</t>
  </si>
  <si>
    <t>8013975177624</t>
  </si>
  <si>
    <t>8013975177631</t>
  </si>
  <si>
    <t>8013975177648</t>
  </si>
  <si>
    <t>8013975177655</t>
  </si>
  <si>
    <t>8013975177662</t>
  </si>
  <si>
    <t>8013975177679</t>
  </si>
  <si>
    <t>8013975177686</t>
  </si>
  <si>
    <t>8013975177693</t>
  </si>
  <si>
    <t>8013975177709</t>
  </si>
  <si>
    <t>8013975177716</t>
  </si>
  <si>
    <t>8013975177723</t>
  </si>
  <si>
    <t>8013975177761</t>
  </si>
  <si>
    <t>8013975177778</t>
  </si>
  <si>
    <t>8013975177785</t>
  </si>
  <si>
    <t>8013975177792</t>
  </si>
  <si>
    <t>8013975177808</t>
  </si>
  <si>
    <t>8013975177846</t>
  </si>
  <si>
    <t>8013975177853</t>
  </si>
  <si>
    <t>8013975177860</t>
  </si>
  <si>
    <t>8013975177877</t>
  </si>
  <si>
    <t>8013975177884</t>
  </si>
  <si>
    <t>8013975180143</t>
  </si>
  <si>
    <t>8013975100875</t>
  </si>
  <si>
    <t>8013975181287</t>
  </si>
  <si>
    <t>8013975181294</t>
  </si>
  <si>
    <t>8013975176382</t>
  </si>
  <si>
    <t>8013975176399</t>
  </si>
  <si>
    <t>8013975176429</t>
  </si>
  <si>
    <t>8013975176443</t>
  </si>
  <si>
    <t>8013975175835</t>
  </si>
  <si>
    <t>8013975175842</t>
  </si>
  <si>
    <t>8013975175859</t>
  </si>
  <si>
    <t>8013975175866</t>
  </si>
  <si>
    <t>8013975175873</t>
  </si>
  <si>
    <t>8013975175880</t>
  </si>
  <si>
    <t>8013975181560</t>
  </si>
  <si>
    <t>8013975176078</t>
  </si>
  <si>
    <t>8013975176085</t>
  </si>
  <si>
    <t>8013975176092</t>
  </si>
  <si>
    <t>8013975176108</t>
  </si>
  <si>
    <t>8013975176115</t>
  </si>
  <si>
    <t>8013975176122</t>
  </si>
  <si>
    <t>8013975215227</t>
  </si>
  <si>
    <t>8013975215258</t>
  </si>
  <si>
    <t>3262571178978</t>
  </si>
  <si>
    <t>3262571178985</t>
  </si>
  <si>
    <t>3262571178992</t>
  </si>
  <si>
    <t>3262571179005</t>
  </si>
  <si>
    <t>3262571179012</t>
  </si>
  <si>
    <t>3262571179029</t>
  </si>
  <si>
    <t>3262571179036</t>
  </si>
  <si>
    <t>3262571179043</t>
  </si>
  <si>
    <t>3262571179050</t>
  </si>
  <si>
    <t>3262571179067</t>
  </si>
  <si>
    <t>3262571179074</t>
  </si>
  <si>
    <t>3262571179081</t>
  </si>
  <si>
    <t>3262571179098</t>
  </si>
  <si>
    <t>3262571179104</t>
  </si>
  <si>
    <t>3262571179111</t>
  </si>
  <si>
    <t>3262571179128</t>
  </si>
  <si>
    <t>3262571179135</t>
  </si>
  <si>
    <t>3262571179142</t>
  </si>
  <si>
    <t>3262571179159</t>
  </si>
  <si>
    <t>3262571179166</t>
  </si>
  <si>
    <t>3262571179173</t>
  </si>
  <si>
    <t>3262571179180</t>
  </si>
  <si>
    <t>3262571179197</t>
  </si>
  <si>
    <t>3262571179203</t>
  </si>
  <si>
    <t>3262571179210</t>
  </si>
  <si>
    <t>3262571179227</t>
  </si>
  <si>
    <t>3262571179234</t>
  </si>
  <si>
    <t>3262571179241</t>
  </si>
  <si>
    <t>3262571179258</t>
  </si>
  <si>
    <t>3262571179265</t>
  </si>
  <si>
    <t>3262571179272</t>
  </si>
  <si>
    <t>3262571179289</t>
  </si>
  <si>
    <t>3262571179296</t>
  </si>
  <si>
    <t>3262571179302</t>
  </si>
  <si>
    <t>3262571179319</t>
  </si>
  <si>
    <t>3262571179326</t>
  </si>
  <si>
    <t>3262571179333</t>
  </si>
  <si>
    <t>3262571179340</t>
  </si>
  <si>
    <t>3262571179357</t>
  </si>
  <si>
    <t>3262571179364</t>
  </si>
  <si>
    <t>3262571179371</t>
  </si>
  <si>
    <t>3262571179388</t>
  </si>
  <si>
    <t>3262571179395</t>
  </si>
  <si>
    <t>3262571179401</t>
  </si>
  <si>
    <t>3262571179418</t>
  </si>
  <si>
    <t>3262571179425</t>
  </si>
  <si>
    <t>3262571179432</t>
  </si>
  <si>
    <t>3262571179449</t>
  </si>
  <si>
    <t>3262571179586</t>
  </si>
  <si>
    <t>3262571179456</t>
  </si>
  <si>
    <t>3262571179463</t>
  </si>
  <si>
    <t>3262571179470</t>
  </si>
  <si>
    <t>3262571179487</t>
  </si>
  <si>
    <t>3262571179494</t>
  </si>
  <si>
    <t>3262571179500</t>
  </si>
  <si>
    <t>3262571179517</t>
  </si>
  <si>
    <t>3262571179524</t>
  </si>
  <si>
    <t>3262571179531</t>
  </si>
  <si>
    <t>3262571179548</t>
  </si>
  <si>
    <t>3262571179555</t>
  </si>
  <si>
    <t>3262571179562</t>
  </si>
  <si>
    <t>3262571179579</t>
  </si>
  <si>
    <t>3262571179593</t>
  </si>
  <si>
    <t>3262571179609</t>
  </si>
  <si>
    <t>3262571179616</t>
  </si>
  <si>
    <t>3262571179623</t>
  </si>
  <si>
    <t>3262571179630</t>
  </si>
  <si>
    <t>3262571179647</t>
  </si>
  <si>
    <t>3262571179654</t>
  </si>
  <si>
    <t>3262571179661</t>
  </si>
  <si>
    <t>3262571179678</t>
  </si>
  <si>
    <t>3262571179685</t>
  </si>
  <si>
    <t>3262571179692</t>
  </si>
  <si>
    <t>3262571179708</t>
  </si>
  <si>
    <t>3262571179715</t>
  </si>
  <si>
    <t>3262571179722</t>
  </si>
  <si>
    <t>3262571179739</t>
  </si>
  <si>
    <t>3262571179746</t>
  </si>
  <si>
    <t>3262571179753</t>
  </si>
  <si>
    <t>3262571179760</t>
  </si>
  <si>
    <t>3262571179777</t>
  </si>
  <si>
    <t>3262571179784</t>
  </si>
  <si>
    <t>3262571179791</t>
  </si>
  <si>
    <t>3262571179814</t>
  </si>
  <si>
    <t>3262571179821</t>
  </si>
  <si>
    <t>3262571179838</t>
  </si>
  <si>
    <t>3262571179845</t>
  </si>
  <si>
    <t>3262571179852</t>
  </si>
  <si>
    <t>3262571179869</t>
  </si>
  <si>
    <t>3262571179883</t>
  </si>
  <si>
    <t>3262571179890</t>
  </si>
  <si>
    <t>3262571179906</t>
  </si>
  <si>
    <t>3262571179913</t>
  </si>
  <si>
    <t>3262571179937</t>
  </si>
  <si>
    <t>3262571179944</t>
  </si>
  <si>
    <t>3262571179951</t>
  </si>
  <si>
    <t>3262571179968</t>
  </si>
  <si>
    <t>3262571179975</t>
  </si>
  <si>
    <t>3262571179999</t>
  </si>
  <si>
    <t>3262571180018</t>
  </si>
  <si>
    <t>3262571180025</t>
  </si>
  <si>
    <t>3262571180032</t>
  </si>
  <si>
    <t>3262571180049</t>
  </si>
  <si>
    <t>3262571180056</t>
  </si>
  <si>
    <t>3262571180063</t>
  </si>
  <si>
    <t>3262571180070</t>
  </si>
  <si>
    <t>6419410300008</t>
  </si>
  <si>
    <t>6419410300107</t>
  </si>
  <si>
    <t>6419410330036</t>
  </si>
  <si>
    <t>6419410330234</t>
  </si>
  <si>
    <t>6419410330432</t>
  </si>
  <si>
    <t>6419410329566</t>
  </si>
  <si>
    <t>6419410329603</t>
  </si>
  <si>
    <t>6419410329641</t>
  </si>
  <si>
    <t>6419410330043</t>
  </si>
  <si>
    <t>6419410330241</t>
  </si>
  <si>
    <t>6419410330449</t>
  </si>
  <si>
    <t>6419410329740</t>
  </si>
  <si>
    <t>6419410329788</t>
  </si>
  <si>
    <t>6419410329825</t>
  </si>
  <si>
    <t>6419410327661</t>
  </si>
  <si>
    <t>6419410327685</t>
  </si>
  <si>
    <t>6419410327708</t>
  </si>
  <si>
    <t>6419410399637</t>
  </si>
  <si>
    <t>6419410399651</t>
  </si>
  <si>
    <t>6419410481721</t>
  </si>
  <si>
    <t>6419410327739</t>
  </si>
  <si>
    <t>6419410327753</t>
  </si>
  <si>
    <t>6419410327777</t>
  </si>
  <si>
    <t>6419410399644</t>
  </si>
  <si>
    <t>6419410399668</t>
  </si>
  <si>
    <t>6419410481738</t>
  </si>
  <si>
    <t>6419410330050</t>
  </si>
  <si>
    <t>6419410330258</t>
  </si>
  <si>
    <t>6419410330456</t>
  </si>
  <si>
    <t>6419410329573</t>
  </si>
  <si>
    <t>6419410329610</t>
  </si>
  <si>
    <t>6419410329658</t>
  </si>
  <si>
    <t>6419410330067</t>
  </si>
  <si>
    <t>6419410330265</t>
  </si>
  <si>
    <t>6419410330463</t>
  </si>
  <si>
    <t>6419410329757</t>
  </si>
  <si>
    <t>6419410329795</t>
  </si>
  <si>
    <t>6419410329832</t>
  </si>
  <si>
    <t>6419410327678</t>
  </si>
  <si>
    <t>6419410327692</t>
  </si>
  <si>
    <t>6419410327715</t>
  </si>
  <si>
    <t>6419410399675</t>
  </si>
  <si>
    <t>6419410399699</t>
  </si>
  <si>
    <t>6419410323120</t>
  </si>
  <si>
    <t>6419410327746</t>
  </si>
  <si>
    <t>6419410327760</t>
  </si>
  <si>
    <t>6419410327784</t>
  </si>
  <si>
    <t>6419410399682</t>
  </si>
  <si>
    <t>6419410399705</t>
  </si>
  <si>
    <t>6419410323144</t>
  </si>
  <si>
    <t>8030343005822</t>
  </si>
  <si>
    <t>8030343012530</t>
  </si>
  <si>
    <t>8030343096165</t>
  </si>
  <si>
    <t>8030343012790</t>
  </si>
  <si>
    <t>8030343012806</t>
  </si>
  <si>
    <t>8030343012813</t>
  </si>
  <si>
    <t>8030343012868</t>
  </si>
  <si>
    <t>8030343012875</t>
  </si>
  <si>
    <t>8030343012882</t>
  </si>
  <si>
    <t>8030343012899</t>
  </si>
  <si>
    <t>8030343012974</t>
  </si>
  <si>
    <t>8030343012981</t>
  </si>
  <si>
    <t>8030343012998</t>
  </si>
  <si>
    <t>8030343013001</t>
  </si>
  <si>
    <t>8030343013025</t>
  </si>
  <si>
    <t>8030343013032</t>
  </si>
  <si>
    <t>8030343013131</t>
  </si>
  <si>
    <t>8030343013155</t>
  </si>
  <si>
    <t>8030343013179</t>
  </si>
  <si>
    <t>8030343013193</t>
  </si>
  <si>
    <t>8030343013230</t>
  </si>
  <si>
    <t>8030343013247</t>
  </si>
  <si>
    <t>8030343013254</t>
  </si>
  <si>
    <t>8030343013261</t>
  </si>
  <si>
    <t>8030343013278</t>
  </si>
  <si>
    <t>8030343013285</t>
  </si>
  <si>
    <t>8030343013315</t>
  </si>
  <si>
    <t>8030343013322</t>
  </si>
  <si>
    <t>8030343013339</t>
  </si>
  <si>
    <t>8030343013346</t>
  </si>
  <si>
    <t>8030343013353</t>
  </si>
  <si>
    <t>8030343013391</t>
  </si>
  <si>
    <t>8030343013407</t>
  </si>
  <si>
    <t>8030343013421</t>
  </si>
  <si>
    <t>8030343013438</t>
  </si>
  <si>
    <t>8030343134126</t>
  </si>
  <si>
    <t>8030343133952</t>
  </si>
  <si>
    <t>8030343133945</t>
  </si>
  <si>
    <t>8030343133877</t>
  </si>
  <si>
    <t>8030343133884</t>
  </si>
  <si>
    <t>8030343014763</t>
  </si>
  <si>
    <t>8030343014770</t>
  </si>
  <si>
    <t>8030343014794</t>
  </si>
  <si>
    <t>8030343014817</t>
  </si>
  <si>
    <t>8030343014831</t>
  </si>
  <si>
    <t>8030343014848</t>
  </si>
  <si>
    <t>8030343014855</t>
  </si>
  <si>
    <t>8030343116429</t>
  </si>
  <si>
    <t>8030343115378</t>
  </si>
  <si>
    <t>8030343115392</t>
  </si>
  <si>
    <t>8030343115415</t>
  </si>
  <si>
    <t>8030343115439</t>
  </si>
  <si>
    <t>8030343115453</t>
  </si>
  <si>
    <t>8030343115477</t>
  </si>
  <si>
    <t>8030343115491</t>
  </si>
  <si>
    <t>8030343115514</t>
  </si>
  <si>
    <t>8030343021860</t>
  </si>
  <si>
    <t>8030343021952</t>
  </si>
  <si>
    <t>8030343022119</t>
  </si>
  <si>
    <t>8030343022980</t>
  </si>
  <si>
    <t>8030343023017</t>
  </si>
  <si>
    <t>8030343023062</t>
  </si>
  <si>
    <t>8030343023079</t>
  </si>
  <si>
    <t>8030343023086</t>
  </si>
  <si>
    <t>8030343023093</t>
  </si>
  <si>
    <t>8030343023703</t>
  </si>
  <si>
    <t>8030343094536</t>
  </si>
  <si>
    <t>8030343024007</t>
  </si>
  <si>
    <t>8030343024083</t>
  </si>
  <si>
    <t>8030343024106</t>
  </si>
  <si>
    <t>8030343024137</t>
  </si>
  <si>
    <t>8030343024144</t>
  </si>
  <si>
    <t>8030343093539</t>
  </si>
  <si>
    <t>8030343025264</t>
  </si>
  <si>
    <t>8030343025288</t>
  </si>
  <si>
    <t>8030343025295</t>
  </si>
  <si>
    <t>8030343025301</t>
  </si>
  <si>
    <t>8030343025318</t>
  </si>
  <si>
    <t>8030343025356</t>
  </si>
  <si>
    <t>8030343025400</t>
  </si>
  <si>
    <t>8030343025417</t>
  </si>
  <si>
    <t>8030343025424</t>
  </si>
  <si>
    <t>8030343025431</t>
  </si>
  <si>
    <t>8030343025448</t>
  </si>
  <si>
    <t>8030343025462</t>
  </si>
  <si>
    <t>8030343025479</t>
  </si>
  <si>
    <t>8030343025486</t>
  </si>
  <si>
    <t>8030343025493</t>
  </si>
  <si>
    <t>8030343025509</t>
  </si>
  <si>
    <t>8030343025516</t>
  </si>
  <si>
    <t>8030343025523</t>
  </si>
  <si>
    <t>8030343025530</t>
  </si>
  <si>
    <t>8030343025554</t>
  </si>
  <si>
    <t>8030343025561</t>
  </si>
  <si>
    <t>8030343025578</t>
  </si>
  <si>
    <t>8030343025585</t>
  </si>
  <si>
    <t>8030343025592</t>
  </si>
  <si>
    <t>8030343025615</t>
  </si>
  <si>
    <t>8030343025639</t>
  </si>
  <si>
    <t>8030343091634</t>
  </si>
  <si>
    <t>8030343025943</t>
  </si>
  <si>
    <t>8030343091726</t>
  </si>
  <si>
    <t>8030343091740</t>
  </si>
  <si>
    <t>8030343091764</t>
  </si>
  <si>
    <t>8030343025950</t>
  </si>
  <si>
    <t>8030343025967</t>
  </si>
  <si>
    <t>8030343025981</t>
  </si>
  <si>
    <t>8030343025998</t>
  </si>
  <si>
    <t>8030343026001</t>
  </si>
  <si>
    <t>8030343026018</t>
  </si>
  <si>
    <t>8030343026735</t>
  </si>
  <si>
    <t>8030343093805</t>
  </si>
  <si>
    <t>8030343093836</t>
  </si>
  <si>
    <t>8030343094031</t>
  </si>
  <si>
    <t>8030343094161</t>
  </si>
  <si>
    <t>8030343094215</t>
  </si>
  <si>
    <t>8030343027053</t>
  </si>
  <si>
    <t>8030343027077</t>
  </si>
  <si>
    <t>8030343094802</t>
  </si>
  <si>
    <t>8030343094833</t>
  </si>
  <si>
    <t>8030343094864</t>
  </si>
  <si>
    <t>8030343094901</t>
  </si>
  <si>
    <t>8030343094949</t>
  </si>
  <si>
    <t>8030343027459</t>
  </si>
  <si>
    <t>8030343027466</t>
  </si>
  <si>
    <t>8030343027473</t>
  </si>
  <si>
    <t>8030343027480</t>
  </si>
  <si>
    <t>8030343027497</t>
  </si>
  <si>
    <t>8030343099944</t>
  </si>
  <si>
    <t>8030343028500</t>
  </si>
  <si>
    <t>8030343029279</t>
  </si>
  <si>
    <t>8030343029293</t>
  </si>
  <si>
    <t>8030343029316</t>
  </si>
  <si>
    <t>8030343029484</t>
  </si>
  <si>
    <t>8030343029514</t>
  </si>
  <si>
    <t>8030343029521</t>
  </si>
  <si>
    <t>8030343029538</t>
  </si>
  <si>
    <t>8030343029545</t>
  </si>
  <si>
    <t>8030343029620</t>
  </si>
  <si>
    <t>8030343032279</t>
  </si>
  <si>
    <t>8030343032439</t>
  </si>
  <si>
    <t>8030343032446</t>
  </si>
  <si>
    <t>8030343032538</t>
  </si>
  <si>
    <t>8030343032552</t>
  </si>
  <si>
    <t>8030343032590</t>
  </si>
  <si>
    <t>8030343032613</t>
  </si>
  <si>
    <t>8030343034785</t>
  </si>
  <si>
    <t>8030343034792</t>
  </si>
  <si>
    <t>8030343034815</t>
  </si>
  <si>
    <t>8030343034846</t>
  </si>
  <si>
    <t>8030343034983</t>
  </si>
  <si>
    <t>8030343035980</t>
  </si>
  <si>
    <t>8030343036031</t>
  </si>
  <si>
    <t>8030343036109</t>
  </si>
  <si>
    <t>8030343123625</t>
  </si>
  <si>
    <t>8030343133631</t>
  </si>
  <si>
    <t>8030343036161</t>
  </si>
  <si>
    <t>8030343036222</t>
  </si>
  <si>
    <t>8030343036468</t>
  </si>
  <si>
    <t>8030343036475</t>
  </si>
  <si>
    <t>8030343036499</t>
  </si>
  <si>
    <t>8030343036536</t>
  </si>
  <si>
    <t>8030343036543</t>
  </si>
  <si>
    <t>8030343036581</t>
  </si>
  <si>
    <t>8030343036598</t>
  </si>
  <si>
    <t>8030343036635</t>
  </si>
  <si>
    <t>8030343036727</t>
  </si>
  <si>
    <t>8030343036758</t>
  </si>
  <si>
    <t>8030343037427</t>
  </si>
  <si>
    <t>8030343038073</t>
  </si>
  <si>
    <t>8030343038080</t>
  </si>
  <si>
    <t>8030343038103</t>
  </si>
  <si>
    <t>8030343038127</t>
  </si>
  <si>
    <t>8030343038516</t>
  </si>
  <si>
    <t>8030343038547</t>
  </si>
  <si>
    <t>8030343038554</t>
  </si>
  <si>
    <t>8030343038585</t>
  </si>
  <si>
    <t>8030343038592</t>
  </si>
  <si>
    <t>8030343038684</t>
  </si>
  <si>
    <t>8030343038707</t>
  </si>
  <si>
    <t>8030343038714</t>
  </si>
  <si>
    <t>8030343038721</t>
  </si>
  <si>
    <t>8030343038738</t>
  </si>
  <si>
    <t>8030343038745</t>
  </si>
  <si>
    <t>8030343038769</t>
  </si>
  <si>
    <t>8030343038783</t>
  </si>
  <si>
    <t>8030343038820</t>
  </si>
  <si>
    <t>8030343038837</t>
  </si>
  <si>
    <t>8030343038844</t>
  </si>
  <si>
    <t>8030343038851</t>
  </si>
  <si>
    <t>8030343039216</t>
  </si>
  <si>
    <t>8030343039223</t>
  </si>
  <si>
    <t>8030343039247</t>
  </si>
  <si>
    <t>8030343039254</t>
  </si>
  <si>
    <t>8030343039278</t>
  </si>
  <si>
    <t>8030343039285</t>
  </si>
  <si>
    <t>8030343039322</t>
  </si>
  <si>
    <t>8030343039339</t>
  </si>
  <si>
    <t>8030343039360</t>
  </si>
  <si>
    <t>8030343039391</t>
  </si>
  <si>
    <t>8030343113343</t>
  </si>
  <si>
    <t>8030343133228</t>
  </si>
  <si>
    <t>8030343113336</t>
  </si>
  <si>
    <t>8030343113350</t>
  </si>
  <si>
    <t>8030343133235</t>
  </si>
  <si>
    <t>8030343113367</t>
  </si>
  <si>
    <t>8030343113497</t>
  </si>
  <si>
    <t>8030343133242</t>
  </si>
  <si>
    <t>8030343113541</t>
  </si>
  <si>
    <t>8030343113503</t>
  </si>
  <si>
    <t>8030343129290</t>
  </si>
  <si>
    <t>8030343113558</t>
  </si>
  <si>
    <t>8030343113510</t>
  </si>
  <si>
    <t>8030343133716</t>
  </si>
  <si>
    <t>8030343113381</t>
  </si>
  <si>
    <t>8030343113527</t>
  </si>
  <si>
    <t>8030343133259</t>
  </si>
  <si>
    <t>8030343113565</t>
  </si>
  <si>
    <t>8030343113534</t>
  </si>
  <si>
    <t>8030343133389</t>
  </si>
  <si>
    <t>8030343113572</t>
  </si>
  <si>
    <t>8030343113480</t>
  </si>
  <si>
    <t>8030343134058</t>
  </si>
  <si>
    <t>8030343113589</t>
  </si>
  <si>
    <t>8030343117129</t>
  </si>
  <si>
    <t>8030343118003</t>
  </si>
  <si>
    <t>8030343132962</t>
  </si>
  <si>
    <t>8030343132368</t>
  </si>
  <si>
    <t>8030343117105</t>
  </si>
  <si>
    <t>8030343135840</t>
  </si>
  <si>
    <t>8030343132375</t>
  </si>
  <si>
    <t>8030343040687</t>
  </si>
  <si>
    <t>8030343040809</t>
  </si>
  <si>
    <t>8030343040847</t>
  </si>
  <si>
    <t>8030343041233</t>
  </si>
  <si>
    <t>8030343041240</t>
  </si>
  <si>
    <t>8030343041257</t>
  </si>
  <si>
    <t>8030343041301</t>
  </si>
  <si>
    <t>8030343041318</t>
  </si>
  <si>
    <t>8030343041325</t>
  </si>
  <si>
    <t>8030343041332</t>
  </si>
  <si>
    <t>8030343041356</t>
  </si>
  <si>
    <t>8030343041363</t>
  </si>
  <si>
    <t>8030343041370</t>
  </si>
  <si>
    <t>8030343041387</t>
  </si>
  <si>
    <t>8030343041394</t>
  </si>
  <si>
    <t>8030343041400</t>
  </si>
  <si>
    <t>8030343041417</t>
  </si>
  <si>
    <t>8030343041431</t>
  </si>
  <si>
    <t>8030343041448</t>
  </si>
  <si>
    <t>8030343041455</t>
  </si>
  <si>
    <t>8030343135901</t>
  </si>
  <si>
    <t>8030343131439</t>
  </si>
  <si>
    <t>8030343131460</t>
  </si>
  <si>
    <t>8030343131255</t>
  </si>
  <si>
    <t>8030343114920</t>
  </si>
  <si>
    <t>8030343041998</t>
  </si>
  <si>
    <t>8030343042025</t>
  </si>
  <si>
    <t>8030343042100</t>
  </si>
  <si>
    <t>8030343128248</t>
  </si>
  <si>
    <t>8030343128910</t>
  </si>
  <si>
    <t>8030343128927</t>
  </si>
  <si>
    <t>8030343128941</t>
  </si>
  <si>
    <t>8030343128958</t>
  </si>
  <si>
    <t>8030343128989</t>
  </si>
  <si>
    <t>8030343128965</t>
  </si>
  <si>
    <t>8030343127029</t>
  </si>
  <si>
    <t>8030343128996</t>
  </si>
  <si>
    <t>8030343128668</t>
  </si>
  <si>
    <t>8030343128682</t>
  </si>
  <si>
    <t>8030343128712</t>
  </si>
  <si>
    <t>8030343042612</t>
  </si>
  <si>
    <t>8030343042629</t>
  </si>
  <si>
    <t>8030343042636</t>
  </si>
  <si>
    <t>8030343042643</t>
  </si>
  <si>
    <t>8030343042650</t>
  </si>
  <si>
    <t>8030343042667</t>
  </si>
  <si>
    <t>8030343042674</t>
  </si>
  <si>
    <t>8030343042681</t>
  </si>
  <si>
    <t>8030343042698</t>
  </si>
  <si>
    <t>8030343042704</t>
  </si>
  <si>
    <t>8030343042711</t>
  </si>
  <si>
    <t>8030343042728</t>
  </si>
  <si>
    <t>8030343042735</t>
  </si>
  <si>
    <t>8030343042742</t>
  </si>
  <si>
    <t>8030343042759</t>
  </si>
  <si>
    <t>8030343042766</t>
  </si>
  <si>
    <t>8030343095212</t>
  </si>
  <si>
    <t>8030343095229</t>
  </si>
  <si>
    <t>8030343095236</t>
  </si>
  <si>
    <t>8030343095243</t>
  </si>
  <si>
    <t>8030343095250</t>
  </si>
  <si>
    <t>8030343095267</t>
  </si>
  <si>
    <t>8030343095274</t>
  </si>
  <si>
    <t>8030343095298</t>
  </si>
  <si>
    <t>8030343095328</t>
  </si>
  <si>
    <t>8030343043381</t>
  </si>
  <si>
    <t>8030343043404</t>
  </si>
  <si>
    <t>8030343043411</t>
  </si>
  <si>
    <t>8030343043428</t>
  </si>
  <si>
    <t>8030343043435</t>
  </si>
  <si>
    <t>8030343043442</t>
  </si>
  <si>
    <t>8030343043459</t>
  </si>
  <si>
    <t>8030343043466</t>
  </si>
  <si>
    <t>8030343043480</t>
  </si>
  <si>
    <t>8030343043497</t>
  </si>
  <si>
    <t>8030343043510</t>
  </si>
  <si>
    <t>8030343043534</t>
  </si>
  <si>
    <t>8030343043572</t>
  </si>
  <si>
    <t>8030343043589</t>
  </si>
  <si>
    <t>8030343043596</t>
  </si>
  <si>
    <t>8030343043602</t>
  </si>
  <si>
    <t>8030343043619</t>
  </si>
  <si>
    <t>8030343043626</t>
  </si>
  <si>
    <t>8030343043633</t>
  </si>
  <si>
    <t>8030343043640</t>
  </si>
  <si>
    <t>8030343043657</t>
  </si>
  <si>
    <t>8030343043664</t>
  </si>
  <si>
    <t>8030343043671</t>
  </si>
  <si>
    <t>8030343043695</t>
  </si>
  <si>
    <t>8030343043718</t>
  </si>
  <si>
    <t>8030343043725</t>
  </si>
  <si>
    <t>8030343043749</t>
  </si>
  <si>
    <t>8030343043756</t>
  </si>
  <si>
    <t>8030343043794</t>
  </si>
  <si>
    <t>8030343043800</t>
  </si>
  <si>
    <t>8030343116450</t>
  </si>
  <si>
    <t>8030343094291</t>
  </si>
  <si>
    <t>8030343044470</t>
  </si>
  <si>
    <t>8030343094307</t>
  </si>
  <si>
    <t>8030343044531</t>
  </si>
  <si>
    <t>8030343094314</t>
  </si>
  <si>
    <t>8030343044722</t>
  </si>
  <si>
    <t>8030343044739</t>
  </si>
  <si>
    <t>8030343044777</t>
  </si>
  <si>
    <t>8030343044784</t>
  </si>
  <si>
    <t>8030343044791</t>
  </si>
  <si>
    <t>8030343044807</t>
  </si>
  <si>
    <t>8030343044814</t>
  </si>
  <si>
    <t>8030343044838</t>
  </si>
  <si>
    <t>8030343044845</t>
  </si>
  <si>
    <t>8030343044852</t>
  </si>
  <si>
    <t>8030343044869</t>
  </si>
  <si>
    <t>8030343044876</t>
  </si>
  <si>
    <t>8030343044890</t>
  </si>
  <si>
    <t>8030343044920</t>
  </si>
  <si>
    <t>8030343044937</t>
  </si>
  <si>
    <t>8030343044944</t>
  </si>
  <si>
    <t>8030343044951</t>
  </si>
  <si>
    <t>8030343044968</t>
  </si>
  <si>
    <t>8030343044975</t>
  </si>
  <si>
    <t>8030343044999</t>
  </si>
  <si>
    <t>8030343045019</t>
  </si>
  <si>
    <t>8030343045026</t>
  </si>
  <si>
    <t>8030343106932</t>
  </si>
  <si>
    <t>8030343045057</t>
  </si>
  <si>
    <t>8030343045101</t>
  </si>
  <si>
    <t>8030343045125</t>
  </si>
  <si>
    <t>8030343045149</t>
  </si>
  <si>
    <t>8030343096226</t>
  </si>
  <si>
    <t>8030343045200</t>
  </si>
  <si>
    <t>8030343045217</t>
  </si>
  <si>
    <t>8030343045262</t>
  </si>
  <si>
    <t>8030343045279</t>
  </si>
  <si>
    <t>8030343045286</t>
  </si>
  <si>
    <t>8030343045323</t>
  </si>
  <si>
    <t>8030343045347</t>
  </si>
  <si>
    <t>8030343045354</t>
  </si>
  <si>
    <t>8030343045361</t>
  </si>
  <si>
    <t>8030343045385</t>
  </si>
  <si>
    <t>8030343045392</t>
  </si>
  <si>
    <t>8030343045408</t>
  </si>
  <si>
    <t>8030343106901</t>
  </si>
  <si>
    <t>8030343045422</t>
  </si>
  <si>
    <t>8030343045446</t>
  </si>
  <si>
    <t>8030343045453</t>
  </si>
  <si>
    <t>8030343106925</t>
  </si>
  <si>
    <t>8030343045484</t>
  </si>
  <si>
    <t>8030343045507</t>
  </si>
  <si>
    <t>8030343045521</t>
  </si>
  <si>
    <t>8030343045538</t>
  </si>
  <si>
    <t>8030343099036</t>
  </si>
  <si>
    <t>8030343045552</t>
  </si>
  <si>
    <t>8030343045569</t>
  </si>
  <si>
    <t>8030343099050</t>
  </si>
  <si>
    <t>8030343045576</t>
  </si>
  <si>
    <t>8030343096240</t>
  </si>
  <si>
    <t>8030343096257</t>
  </si>
  <si>
    <t>8030343045675</t>
  </si>
  <si>
    <t>8030343045699</t>
  </si>
  <si>
    <t>8030343096264</t>
  </si>
  <si>
    <t>8030343045729</t>
  </si>
  <si>
    <t>8030343096271</t>
  </si>
  <si>
    <t>8030343045743</t>
  </si>
  <si>
    <t>8030343096288</t>
  </si>
  <si>
    <t>8030343045811</t>
  </si>
  <si>
    <t>8030343046030</t>
  </si>
  <si>
    <t>8030343046047</t>
  </si>
  <si>
    <t>8030343046054</t>
  </si>
  <si>
    <t>8030343046061</t>
  </si>
  <si>
    <t>8030343046078</t>
  </si>
  <si>
    <t>8030343046085</t>
  </si>
  <si>
    <t>8030343046092</t>
  </si>
  <si>
    <t>8030343046108</t>
  </si>
  <si>
    <t>8030343046115</t>
  </si>
  <si>
    <t>8030343046122</t>
  </si>
  <si>
    <t>8030343046153</t>
  </si>
  <si>
    <t>8030343046184</t>
  </si>
  <si>
    <t>8030343046191</t>
  </si>
  <si>
    <t>8030343115224</t>
  </si>
  <si>
    <t>8030343046207</t>
  </si>
  <si>
    <t>8030343046214</t>
  </si>
  <si>
    <t>8030343046221</t>
  </si>
  <si>
    <t>8030343046238</t>
  </si>
  <si>
    <t>8030343046245</t>
  </si>
  <si>
    <t>8030343046252</t>
  </si>
  <si>
    <t>8030343046269</t>
  </si>
  <si>
    <t>8030343046276</t>
  </si>
  <si>
    <t>8030343046283</t>
  </si>
  <si>
    <t>8030343046290</t>
  </si>
  <si>
    <t>8030343046306</t>
  </si>
  <si>
    <t>8030343046313</t>
  </si>
  <si>
    <t>8030343046337</t>
  </si>
  <si>
    <t>8030343046351</t>
  </si>
  <si>
    <t>8030343047723</t>
  </si>
  <si>
    <t>8030343047754</t>
  </si>
  <si>
    <t>8030343047792</t>
  </si>
  <si>
    <t>8030343049536</t>
  </si>
  <si>
    <t>8030343049543</t>
  </si>
  <si>
    <t>8030343049550</t>
  </si>
  <si>
    <t>8030343049567</t>
  </si>
  <si>
    <t>8030343049574</t>
  </si>
  <si>
    <t>8030343049581</t>
  </si>
  <si>
    <t>8030343049598</t>
  </si>
  <si>
    <t>8030343049604</t>
  </si>
  <si>
    <t>8030343049628</t>
  </si>
  <si>
    <t>8030343049635</t>
  </si>
  <si>
    <t>8030343049659</t>
  </si>
  <si>
    <t>8030343049666</t>
  </si>
  <si>
    <t>8030343049680</t>
  </si>
  <si>
    <t>8030343049710</t>
  </si>
  <si>
    <t>8030343049727</t>
  </si>
  <si>
    <t>8030343049741</t>
  </si>
  <si>
    <t>8030343049758</t>
  </si>
  <si>
    <t>8030343049772</t>
  </si>
  <si>
    <t>8030343049789</t>
  </si>
  <si>
    <t>8030343049802</t>
  </si>
  <si>
    <t>8030343049819</t>
  </si>
  <si>
    <t>8030343049833</t>
  </si>
  <si>
    <t>8030343049864</t>
  </si>
  <si>
    <t>8030343049987</t>
  </si>
  <si>
    <t>8030343050020</t>
  </si>
  <si>
    <t>8030343113596</t>
  </si>
  <si>
    <t>8030343113633</t>
  </si>
  <si>
    <t>8030343115408</t>
  </si>
  <si>
    <t>8030343115422</t>
  </si>
  <si>
    <t>8030343115446</t>
  </si>
  <si>
    <t>8030343115460</t>
  </si>
  <si>
    <t>8030343115484</t>
  </si>
  <si>
    <t>8030343115507</t>
  </si>
  <si>
    <t>8030343050259</t>
  </si>
  <si>
    <t>8030343110342</t>
  </si>
  <si>
    <t>8030343129078</t>
  </si>
  <si>
    <t>8030343129085</t>
  </si>
  <si>
    <t>8030343129061</t>
  </si>
  <si>
    <t>8030343124974</t>
  </si>
  <si>
    <t>8030343127395</t>
  </si>
  <si>
    <t>8030343127401</t>
  </si>
  <si>
    <t>8030343051775</t>
  </si>
  <si>
    <t>8030343114982</t>
  </si>
  <si>
    <t>8030343115088</t>
  </si>
  <si>
    <t>8030343115019</t>
  </si>
  <si>
    <t>8030343115040</t>
  </si>
  <si>
    <t>8030343115064</t>
  </si>
  <si>
    <t>8030343053205</t>
  </si>
  <si>
    <t>8030343053212</t>
  </si>
  <si>
    <t>8030343053229</t>
  </si>
  <si>
    <t>8030343053243</t>
  </si>
  <si>
    <t>8030343053250</t>
  </si>
  <si>
    <t>8030343053267</t>
  </si>
  <si>
    <t>8030343053335</t>
  </si>
  <si>
    <t>8030343053373</t>
  </si>
  <si>
    <t>8030343053380</t>
  </si>
  <si>
    <t>8030343053403</t>
  </si>
  <si>
    <t>8030343053427</t>
  </si>
  <si>
    <t>8030343053441</t>
  </si>
  <si>
    <t>8030343053472</t>
  </si>
  <si>
    <t>8030343120983</t>
  </si>
  <si>
    <t>8030343138162</t>
  </si>
  <si>
    <t>8030343125001</t>
  </si>
  <si>
    <t>8030343118355</t>
  </si>
  <si>
    <t>8030343100855</t>
  </si>
  <si>
    <t>8030343054516</t>
  </si>
  <si>
    <t>8030343106154</t>
  </si>
  <si>
    <t>8030343106451</t>
  </si>
  <si>
    <t>8030343106468</t>
  </si>
  <si>
    <t>8030343106291</t>
  </si>
  <si>
    <t>8030343106246</t>
  </si>
  <si>
    <t>8030343106543</t>
  </si>
  <si>
    <t>8030343106253</t>
  </si>
  <si>
    <t>8030343106550</t>
  </si>
  <si>
    <t>8030343106437</t>
  </si>
  <si>
    <t>8030343131170</t>
  </si>
  <si>
    <t>8030343131163</t>
  </si>
  <si>
    <t>8030343054554</t>
  </si>
  <si>
    <t>8030343117006</t>
  </si>
  <si>
    <t>8030343117013</t>
  </si>
  <si>
    <t>8030343100527</t>
  </si>
  <si>
    <t>8030343100534</t>
  </si>
  <si>
    <t>8030343100541</t>
  </si>
  <si>
    <t>8030343100572</t>
  </si>
  <si>
    <t>8030343100596</t>
  </si>
  <si>
    <t>8030343100633</t>
  </si>
  <si>
    <t>8030343100640</t>
  </si>
  <si>
    <t>8030343100664</t>
  </si>
  <si>
    <t>8030343100688</t>
  </si>
  <si>
    <t>8030343100695</t>
  </si>
  <si>
    <t>8030343100763</t>
  </si>
  <si>
    <t>8030343120792</t>
  </si>
  <si>
    <t>8030343120808</t>
  </si>
  <si>
    <t>8030343114890</t>
  </si>
  <si>
    <t>8030343121430</t>
  </si>
  <si>
    <t>8030343118775</t>
  </si>
  <si>
    <t>8030343057173</t>
  </si>
  <si>
    <t>8030343057258</t>
  </si>
  <si>
    <t>8030343059658</t>
  </si>
  <si>
    <t>8030343059719</t>
  </si>
  <si>
    <t>8030343060692</t>
  </si>
  <si>
    <t>8030343060715</t>
  </si>
  <si>
    <t>8030343060739</t>
  </si>
  <si>
    <t>8030343061545</t>
  </si>
  <si>
    <t>8030343118690</t>
  </si>
  <si>
    <t>8030343063402</t>
  </si>
  <si>
    <t>8030343063907</t>
  </si>
  <si>
    <t>8030343064393</t>
  </si>
  <si>
    <t>8030343064690</t>
  </si>
  <si>
    <t>8030343108981</t>
  </si>
  <si>
    <t>8030343108998</t>
  </si>
  <si>
    <t>8030343065659</t>
  </si>
  <si>
    <t>8030343065673</t>
  </si>
  <si>
    <t>8030343065710</t>
  </si>
  <si>
    <t>8030343065734</t>
  </si>
  <si>
    <t>8030343065772</t>
  </si>
  <si>
    <t>8030343065796</t>
  </si>
  <si>
    <t>8030343065994</t>
  </si>
  <si>
    <t>8030343066021</t>
  </si>
  <si>
    <t>8030343066076</t>
  </si>
  <si>
    <t>8030343066151</t>
  </si>
  <si>
    <t>8030343066410</t>
  </si>
  <si>
    <t>8030343066458</t>
  </si>
  <si>
    <t>8030343096547</t>
  </si>
  <si>
    <t>8030343096554</t>
  </si>
  <si>
    <t>8030343067561</t>
  </si>
  <si>
    <t>8030343067608</t>
  </si>
  <si>
    <t>8030343067721</t>
  </si>
  <si>
    <t>8030343067752</t>
  </si>
  <si>
    <t>8030343067776</t>
  </si>
  <si>
    <t>8030343067783</t>
  </si>
  <si>
    <t>8030343067837</t>
  </si>
  <si>
    <t>8030343067851</t>
  </si>
  <si>
    <t>8030343118966</t>
  </si>
  <si>
    <t>8030343118959</t>
  </si>
  <si>
    <t>8030343118973</t>
  </si>
  <si>
    <t>8030343111479</t>
  </si>
  <si>
    <t>8030343111493</t>
  </si>
  <si>
    <t>8030343096479</t>
  </si>
  <si>
    <t>8030343068186</t>
  </si>
  <si>
    <t>8030343099814</t>
  </si>
  <si>
    <t>8030343068292</t>
  </si>
  <si>
    <t>8030343068612</t>
  </si>
  <si>
    <t>8030343068636</t>
  </si>
  <si>
    <t>8030343110281</t>
  </si>
  <si>
    <t>8030343110168</t>
  </si>
  <si>
    <t>8030343110229</t>
  </si>
  <si>
    <t>8030343124189</t>
  </si>
  <si>
    <t>8030343117228</t>
  </si>
  <si>
    <t>8030343117242</t>
  </si>
  <si>
    <t>8030343117266</t>
  </si>
  <si>
    <t>8030343114074</t>
  </si>
  <si>
    <t>8030343111837</t>
  </si>
  <si>
    <t>8030343112063</t>
  </si>
  <si>
    <t>8030343111844</t>
  </si>
  <si>
    <t>8030343111851</t>
  </si>
  <si>
    <t>8030343112087</t>
  </si>
  <si>
    <t>8030343111868</t>
  </si>
  <si>
    <t>8030343109865</t>
  </si>
  <si>
    <t>8030343109896</t>
  </si>
  <si>
    <t>8030343109926</t>
  </si>
  <si>
    <t>8030343109957</t>
  </si>
  <si>
    <t>8030343109988</t>
  </si>
  <si>
    <t>8030343129788</t>
  </si>
  <si>
    <t>8030343129795</t>
  </si>
  <si>
    <t>8030343129801</t>
  </si>
  <si>
    <t>8030343129818</t>
  </si>
  <si>
    <t>8030343129825</t>
  </si>
  <si>
    <t>8030343129832</t>
  </si>
  <si>
    <t>8030343129849</t>
  </si>
  <si>
    <t>8030343071735</t>
  </si>
  <si>
    <t>8030343071759</t>
  </si>
  <si>
    <t>8030343071780</t>
  </si>
  <si>
    <t>8030343071810</t>
  </si>
  <si>
    <t>8030343071841</t>
  </si>
  <si>
    <t>8030343071865</t>
  </si>
  <si>
    <t>8030343071889</t>
  </si>
  <si>
    <t>8030343071896</t>
  </si>
  <si>
    <t>8030343071902</t>
  </si>
  <si>
    <t>8030343071940</t>
  </si>
  <si>
    <t>8030343071957</t>
  </si>
  <si>
    <t>8030343071988</t>
  </si>
  <si>
    <t>8030343071995</t>
  </si>
  <si>
    <t>8030343072022</t>
  </si>
  <si>
    <t>8030343072039</t>
  </si>
  <si>
    <t>8030343072046</t>
  </si>
  <si>
    <t>8030343072060</t>
  </si>
  <si>
    <t>8030343073265</t>
  </si>
  <si>
    <t>8030343073302</t>
  </si>
  <si>
    <t>8030343095540</t>
  </si>
  <si>
    <t>8030343073319</t>
  </si>
  <si>
    <t>8030343073333</t>
  </si>
  <si>
    <t>8030343073340</t>
  </si>
  <si>
    <t>8030343073357</t>
  </si>
  <si>
    <t>8030343073364</t>
  </si>
  <si>
    <t>8030343073371</t>
  </si>
  <si>
    <t>8030343073388</t>
  </si>
  <si>
    <t>8030343073395</t>
  </si>
  <si>
    <t>8030343073401</t>
  </si>
  <si>
    <t>8030343073418</t>
  </si>
  <si>
    <t>8030343073425</t>
  </si>
  <si>
    <t>8030343073432</t>
  </si>
  <si>
    <t>8030343073449</t>
  </si>
  <si>
    <t>8030343095595</t>
  </si>
  <si>
    <t>8030343073456</t>
  </si>
  <si>
    <t>8030343095601</t>
  </si>
  <si>
    <t>8030343073555</t>
  </si>
  <si>
    <t>8030343073579</t>
  </si>
  <si>
    <t>8030343073647</t>
  </si>
  <si>
    <t>8030343073692</t>
  </si>
  <si>
    <t>8030343073746</t>
  </si>
  <si>
    <t>8030343073760</t>
  </si>
  <si>
    <t>8030343073777</t>
  </si>
  <si>
    <t>8030343073784</t>
  </si>
  <si>
    <t>8030343073807</t>
  </si>
  <si>
    <t>8030343073814</t>
  </si>
  <si>
    <t>8030343073821</t>
  </si>
  <si>
    <t>8030343073838</t>
  </si>
  <si>
    <t>8030343073845</t>
  </si>
  <si>
    <t>8030343073852</t>
  </si>
  <si>
    <t>8030343073869</t>
  </si>
  <si>
    <t>8030343095670</t>
  </si>
  <si>
    <t>8030343095748</t>
  </si>
  <si>
    <t>8030343073890</t>
  </si>
  <si>
    <t>8030343073906</t>
  </si>
  <si>
    <t>8030343095779</t>
  </si>
  <si>
    <t>8030343095793</t>
  </si>
  <si>
    <t>8030343095809</t>
  </si>
  <si>
    <t>8030343095830</t>
  </si>
  <si>
    <t>8030343127562</t>
  </si>
  <si>
    <t>8030343075689</t>
  </si>
  <si>
    <t>8030343075702</t>
  </si>
  <si>
    <t>8030343075726</t>
  </si>
  <si>
    <t>8030343075740</t>
  </si>
  <si>
    <t>8030343075764</t>
  </si>
  <si>
    <t>8030343075825</t>
  </si>
  <si>
    <t>8030343075863</t>
  </si>
  <si>
    <t>8030343075887</t>
  </si>
  <si>
    <t>8030343075900</t>
  </si>
  <si>
    <t>8030343075924</t>
  </si>
  <si>
    <t>8030343077201</t>
  </si>
  <si>
    <t>8030343077225</t>
  </si>
  <si>
    <t>8030343077256</t>
  </si>
  <si>
    <t>8030343077263</t>
  </si>
  <si>
    <t>8030343077287</t>
  </si>
  <si>
    <t>8030343077294</t>
  </si>
  <si>
    <t>8030343077317</t>
  </si>
  <si>
    <t>8030343077331</t>
  </si>
  <si>
    <t>8030343077379</t>
  </si>
  <si>
    <t>8030343099524</t>
  </si>
  <si>
    <t>8030343077386</t>
  </si>
  <si>
    <t>8030343077393</t>
  </si>
  <si>
    <t>8030343077423</t>
  </si>
  <si>
    <t>8030343077430</t>
  </si>
  <si>
    <t>8030343077461</t>
  </si>
  <si>
    <t>8030343077478</t>
  </si>
  <si>
    <t>8030343133662</t>
  </si>
  <si>
    <t>8030343077553</t>
  </si>
  <si>
    <t>8030343077560</t>
  </si>
  <si>
    <t>8030343133679</t>
  </si>
  <si>
    <t>8030343077591</t>
  </si>
  <si>
    <t>8030343077652</t>
  </si>
  <si>
    <t>8030343079021</t>
  </si>
  <si>
    <t>8030343079199</t>
  </si>
  <si>
    <t>8030343079205</t>
  </si>
  <si>
    <t>8030343079212</t>
  </si>
  <si>
    <t>8030343079243</t>
  </si>
  <si>
    <t>8030343079359</t>
  </si>
  <si>
    <t>8030343079380</t>
  </si>
  <si>
    <t>8030343079403</t>
  </si>
  <si>
    <t>8030343079441</t>
  </si>
  <si>
    <t>8030343079496</t>
  </si>
  <si>
    <t>8030343079700</t>
  </si>
  <si>
    <t>8030343079717</t>
  </si>
  <si>
    <t>8030343079748</t>
  </si>
  <si>
    <t>8030343079762</t>
  </si>
  <si>
    <t>8030343079786</t>
  </si>
  <si>
    <t>8030343079816</t>
  </si>
  <si>
    <t>8030343079823</t>
  </si>
  <si>
    <t>8030343079847</t>
  </si>
  <si>
    <t>8030343079861</t>
  </si>
  <si>
    <t>8030343079885</t>
  </si>
  <si>
    <t>8030343079922</t>
  </si>
  <si>
    <t>8030343079946</t>
  </si>
  <si>
    <t>8030343115118</t>
  </si>
  <si>
    <t>8030343080553</t>
  </si>
  <si>
    <t>8030343080560</t>
  </si>
  <si>
    <t>8030343080607</t>
  </si>
  <si>
    <t>8030343080621</t>
  </si>
  <si>
    <t>8030343081567</t>
  </si>
  <si>
    <t>8030343114494</t>
  </si>
  <si>
    <t>8030343127579</t>
  </si>
  <si>
    <t>8030343127111</t>
  </si>
  <si>
    <t>8030343126589</t>
  </si>
  <si>
    <t>8030343126763</t>
  </si>
  <si>
    <t>8030343127890</t>
  </si>
  <si>
    <t>8030343120426</t>
  </si>
  <si>
    <t>8030343121102</t>
  </si>
  <si>
    <t>8030343120679</t>
  </si>
  <si>
    <t>8030343121973</t>
  </si>
  <si>
    <t>8030343121447</t>
  </si>
  <si>
    <t>8030343121300</t>
  </si>
  <si>
    <t>8030343121263</t>
  </si>
  <si>
    <t>8030343121461</t>
  </si>
  <si>
    <t>8030343123274</t>
  </si>
  <si>
    <t>8030343123311</t>
  </si>
  <si>
    <t>8030343122918</t>
  </si>
  <si>
    <t>8030343119611</t>
  </si>
  <si>
    <t>8030343124462</t>
  </si>
  <si>
    <t>8030343118812</t>
  </si>
  <si>
    <t>8030343124424</t>
  </si>
  <si>
    <t>8030343122314</t>
  </si>
  <si>
    <t>8030343121591</t>
  </si>
  <si>
    <t>8030343121874</t>
  </si>
  <si>
    <t>8030343123533</t>
  </si>
  <si>
    <t>8030343121898</t>
  </si>
  <si>
    <t>8030343122819</t>
  </si>
  <si>
    <t>8030343121935</t>
  </si>
  <si>
    <t>8030343123014</t>
  </si>
  <si>
    <t>8030343121652</t>
  </si>
  <si>
    <t>8030343124325</t>
  </si>
  <si>
    <t>8030343121812</t>
  </si>
  <si>
    <t>8030343124851</t>
  </si>
  <si>
    <t>8030343124448</t>
  </si>
  <si>
    <t>8030343125513</t>
  </si>
  <si>
    <t>8030343125490</t>
  </si>
  <si>
    <t>8030343125100</t>
  </si>
  <si>
    <t>8030343125803</t>
  </si>
  <si>
    <t>8030343119048</t>
  </si>
  <si>
    <t>8030343117136</t>
  </si>
  <si>
    <t>8030343117297</t>
  </si>
  <si>
    <t>8030343117310</t>
  </si>
  <si>
    <t>8030343120655</t>
  </si>
  <si>
    <t>8030343123250</t>
  </si>
  <si>
    <t>8030343120075</t>
  </si>
  <si>
    <t>8030343123373</t>
  </si>
  <si>
    <t>8030343122956</t>
  </si>
  <si>
    <t>8030343122499</t>
  </si>
  <si>
    <t>8030343119475</t>
  </si>
  <si>
    <t>8030343120099</t>
  </si>
  <si>
    <t>8030343120013</t>
  </si>
  <si>
    <t>8030343121164</t>
  </si>
  <si>
    <t>8030343120303</t>
  </si>
  <si>
    <t>8030343122734</t>
  </si>
  <si>
    <t>8030343122741</t>
  </si>
  <si>
    <t>8030343122765</t>
  </si>
  <si>
    <t>8030343124769</t>
  </si>
  <si>
    <t>8030343124721</t>
  </si>
  <si>
    <t>8030343124486</t>
  </si>
  <si>
    <t>8030343124660</t>
  </si>
  <si>
    <t>8030343124097</t>
  </si>
  <si>
    <t>8030343124813</t>
  </si>
  <si>
    <t>8030343118874</t>
  </si>
  <si>
    <t>8030343122321</t>
  </si>
  <si>
    <t>8030343121942</t>
  </si>
  <si>
    <t>8030343121669</t>
  </si>
  <si>
    <t>8030343125520</t>
  </si>
  <si>
    <t>8030343125506</t>
  </si>
  <si>
    <t>8030343119055</t>
  </si>
  <si>
    <t>8030343117143</t>
  </si>
  <si>
    <t>8030343120662</t>
  </si>
  <si>
    <t>8030343123267</t>
  </si>
  <si>
    <t>8030343123380</t>
  </si>
  <si>
    <t>8030343122963</t>
  </si>
  <si>
    <t>8030343123724</t>
  </si>
  <si>
    <t>8030343123298</t>
  </si>
  <si>
    <t>8030343122857</t>
  </si>
  <si>
    <t>8030343119512</t>
  </si>
  <si>
    <t>8030343119314</t>
  </si>
  <si>
    <t>8030343124820</t>
  </si>
  <si>
    <t>8030343124585</t>
  </si>
  <si>
    <t>8030343119185</t>
  </si>
  <si>
    <t>8030343138247</t>
  </si>
  <si>
    <t>8030343118492</t>
  </si>
  <si>
    <t>8030343121126</t>
  </si>
  <si>
    <t>8030343122178</t>
  </si>
  <si>
    <t>8030343125650</t>
  </si>
  <si>
    <t>8030343124912</t>
  </si>
  <si>
    <t>8030343125438</t>
  </si>
  <si>
    <t>8030343125537</t>
  </si>
  <si>
    <t>8030343125889</t>
  </si>
  <si>
    <t>8030343119260</t>
  </si>
  <si>
    <t>8030343123359</t>
  </si>
  <si>
    <t>8030343123403</t>
  </si>
  <si>
    <t>8030343120327</t>
  </si>
  <si>
    <t>8030343131545</t>
  </si>
  <si>
    <t>8030343131569</t>
  </si>
  <si>
    <t>8030343130265</t>
  </si>
  <si>
    <t>8030343130357</t>
  </si>
  <si>
    <t>8030343090552</t>
  </si>
  <si>
    <t>8030343143227</t>
  </si>
  <si>
    <t>8030343143234</t>
  </si>
  <si>
    <t>4030176043385</t>
  </si>
  <si>
    <t>4030176058747</t>
  </si>
  <si>
    <t>4030176064618</t>
  </si>
  <si>
    <t>4030176068708</t>
  </si>
  <si>
    <t>4030176048656</t>
  </si>
  <si>
    <t>4030176059294</t>
  </si>
  <si>
    <t>4030176065066</t>
  </si>
  <si>
    <t>4030176068951</t>
  </si>
  <si>
    <t>4030176049585</t>
  </si>
  <si>
    <t>4030176059843</t>
  </si>
  <si>
    <t>4030176065363</t>
  </si>
  <si>
    <t>4030176069132</t>
  </si>
  <si>
    <t>4030176052158</t>
  </si>
  <si>
    <t>4030176060641</t>
  </si>
  <si>
    <t>4030176065912</t>
  </si>
  <si>
    <t>4030176069446</t>
  </si>
  <si>
    <t>4030176054565</t>
  </si>
  <si>
    <t>4030176061884</t>
  </si>
  <si>
    <t>4030176066728</t>
  </si>
  <si>
    <t>4030176069866</t>
  </si>
  <si>
    <t>4030176052745</t>
  </si>
  <si>
    <t>4030176061082</t>
  </si>
  <si>
    <t>4030176066186</t>
  </si>
  <si>
    <t>4030176069569</t>
  </si>
  <si>
    <t>4030176052806</t>
  </si>
  <si>
    <t>4030176061112</t>
  </si>
  <si>
    <t>4030176066209</t>
  </si>
  <si>
    <t>4030176069552</t>
  </si>
  <si>
    <t>4030176048090</t>
  </si>
  <si>
    <t>4030176059027</t>
  </si>
  <si>
    <t>4030176192595</t>
  </si>
  <si>
    <t>4030176062454</t>
  </si>
  <si>
    <t>4030176038947</t>
  </si>
  <si>
    <t>4030176038978</t>
  </si>
  <si>
    <t>4030176070961</t>
  </si>
  <si>
    <t>4030176057351</t>
  </si>
  <si>
    <t>4030176063437</t>
  </si>
  <si>
    <t>4030176067633</t>
  </si>
  <si>
    <t>4030176084814</t>
  </si>
  <si>
    <t>4030176087075</t>
  </si>
  <si>
    <t>4030176048328</t>
  </si>
  <si>
    <t>4030176072743</t>
  </si>
  <si>
    <t>4030176059218</t>
  </si>
  <si>
    <t>4030176064939</t>
  </si>
  <si>
    <t>4030176068845</t>
  </si>
  <si>
    <t>4030176085903</t>
  </si>
  <si>
    <t>4030176087990</t>
  </si>
  <si>
    <t>4030176089376</t>
  </si>
  <si>
    <t>4030176049035</t>
  </si>
  <si>
    <t>4030176059782</t>
  </si>
  <si>
    <t>4030176065257</t>
  </si>
  <si>
    <t>4030176069002</t>
  </si>
  <si>
    <t>4030176086023</t>
  </si>
  <si>
    <t>4030176088058</t>
  </si>
  <si>
    <t>4030176089420</t>
  </si>
  <si>
    <t>4030176052011</t>
  </si>
  <si>
    <t>4030176076598</t>
  </si>
  <si>
    <t>4030176060603</t>
  </si>
  <si>
    <t>4030176065820</t>
  </si>
  <si>
    <t>4030176069361</t>
  </si>
  <si>
    <t>4030176086313</t>
  </si>
  <si>
    <t>4030176088270</t>
  </si>
  <si>
    <t>4030176089550</t>
  </si>
  <si>
    <t>4030176204571</t>
  </si>
  <si>
    <t>4030176054435</t>
  </si>
  <si>
    <t>4030176061877</t>
  </si>
  <si>
    <t>4030176066698</t>
  </si>
  <si>
    <t>4030176069835</t>
  </si>
  <si>
    <t>4030176052417</t>
  </si>
  <si>
    <t>4030176073801</t>
  </si>
  <si>
    <t>4030176061020</t>
  </si>
  <si>
    <t>4030176066124</t>
  </si>
  <si>
    <t>4030176069514</t>
  </si>
  <si>
    <t>4030176052424</t>
  </si>
  <si>
    <t>4030176076734</t>
  </si>
  <si>
    <t>4030176061037</t>
  </si>
  <si>
    <t>4030176066131</t>
  </si>
  <si>
    <t>4030176069521</t>
  </si>
  <si>
    <t>4030176055524</t>
  </si>
  <si>
    <t>4030176055562</t>
  </si>
  <si>
    <t>4030176048915</t>
  </si>
  <si>
    <t>4030176059584</t>
  </si>
  <si>
    <t>4030176040483</t>
  </si>
  <si>
    <t>4030176058136</t>
  </si>
  <si>
    <t>4030176064151</t>
  </si>
  <si>
    <t>4030176048779</t>
  </si>
  <si>
    <t>4030176059478</t>
  </si>
  <si>
    <t>4030176065134</t>
  </si>
  <si>
    <t>4030176049615</t>
  </si>
  <si>
    <t>4030176076277</t>
  </si>
  <si>
    <t>4030176059959</t>
  </si>
  <si>
    <t>4030176065424</t>
  </si>
  <si>
    <t>4030176052264</t>
  </si>
  <si>
    <t>4030176060849</t>
  </si>
  <si>
    <t>4030176066018</t>
  </si>
  <si>
    <t>4030176052868</t>
  </si>
  <si>
    <t>4030176061280</t>
  </si>
  <si>
    <t>4030176066247</t>
  </si>
  <si>
    <t>4030176052875</t>
  </si>
  <si>
    <t>4030176061273</t>
  </si>
  <si>
    <t>4030176066254</t>
  </si>
  <si>
    <t>4030176061488</t>
  </si>
  <si>
    <t>4030176067183</t>
  </si>
  <si>
    <t>4030176070060</t>
  </si>
  <si>
    <t>4030176086665</t>
  </si>
  <si>
    <t>4030176088492</t>
  </si>
  <si>
    <t>4030176089697</t>
  </si>
  <si>
    <t>4030176283385</t>
  </si>
  <si>
    <t>4030176195916</t>
  </si>
  <si>
    <t>4030176053469</t>
  </si>
  <si>
    <t>4030176061556</t>
  </si>
  <si>
    <t>4030176113514</t>
  </si>
  <si>
    <t>4030176110865</t>
  </si>
  <si>
    <t>4030176111473</t>
  </si>
  <si>
    <t>4030176112081</t>
  </si>
  <si>
    <t>4030176112463</t>
  </si>
  <si>
    <t>4030176112838</t>
  </si>
  <si>
    <t>4030176194063</t>
  </si>
  <si>
    <t>4030176112852</t>
  </si>
  <si>
    <t>4030176110902</t>
  </si>
  <si>
    <t>4030176111510</t>
  </si>
  <si>
    <t>4030176112098</t>
  </si>
  <si>
    <t>4030176112845</t>
  </si>
  <si>
    <t>4030176030323</t>
  </si>
  <si>
    <t>4030176113217</t>
  </si>
  <si>
    <t>4030176113224</t>
  </si>
  <si>
    <t>4030176113231</t>
  </si>
  <si>
    <t>4030176113248</t>
  </si>
  <si>
    <t>4030176113255</t>
  </si>
  <si>
    <t>4030176113262</t>
  </si>
  <si>
    <t>4030176113279</t>
  </si>
  <si>
    <t>4030176113286</t>
  </si>
  <si>
    <t>4030176093861</t>
  </si>
  <si>
    <t>4030176093878</t>
  </si>
  <si>
    <t>4030176100026</t>
  </si>
  <si>
    <t>4030176100293</t>
  </si>
  <si>
    <t>4030176100590</t>
  </si>
  <si>
    <t>4030176196753</t>
  </si>
  <si>
    <t>4030176196845</t>
  </si>
  <si>
    <t>4044773173390</t>
  </si>
  <si>
    <t>4044773273984</t>
  </si>
  <si>
    <t>4044773273960</t>
  </si>
  <si>
    <t>4044773273946</t>
  </si>
  <si>
    <t>4044773273922</t>
  </si>
  <si>
    <t>4044773273663</t>
  </si>
  <si>
    <t>4044773273649</t>
  </si>
  <si>
    <t>4044773175530</t>
  </si>
  <si>
    <t>4044773175486</t>
  </si>
  <si>
    <t>4044773175455</t>
  </si>
  <si>
    <t>4044773279177</t>
  </si>
  <si>
    <t>4044773279153</t>
  </si>
  <si>
    <t>4044773279139</t>
  </si>
  <si>
    <t>4044773356915</t>
  </si>
  <si>
    <t>4044773356496</t>
  </si>
  <si>
    <t>4044773356489</t>
  </si>
  <si>
    <t>4044773356441</t>
  </si>
  <si>
    <t>4044773356427</t>
  </si>
  <si>
    <t>4044773166170</t>
  </si>
  <si>
    <t>4044773175349</t>
  </si>
  <si>
    <t>4044773336306</t>
  </si>
  <si>
    <t>4044773335781</t>
  </si>
  <si>
    <t>4044773335736</t>
  </si>
  <si>
    <t>4044773335699</t>
  </si>
  <si>
    <t>4044773335651</t>
  </si>
  <si>
    <t>4044773335279</t>
  </si>
  <si>
    <t>4044773335255</t>
  </si>
  <si>
    <t>4044773432220</t>
  </si>
  <si>
    <t>4044773432435</t>
  </si>
  <si>
    <t>4044773432459</t>
  </si>
  <si>
    <t>4044773334869</t>
  </si>
  <si>
    <t>4044773334876</t>
  </si>
  <si>
    <t>4044773173895</t>
  </si>
  <si>
    <t>4044773173482</t>
  </si>
  <si>
    <t>4044773167849</t>
  </si>
  <si>
    <t>4044773167801</t>
  </si>
  <si>
    <t>4044773167771</t>
  </si>
  <si>
    <t>4044773167733</t>
  </si>
  <si>
    <t>4044773167672</t>
  </si>
  <si>
    <t>4044773167702</t>
  </si>
  <si>
    <t>4044773173680</t>
  </si>
  <si>
    <t>4044773428926</t>
  </si>
  <si>
    <t>4044773171877</t>
  </si>
  <si>
    <t>4044773173611</t>
  </si>
  <si>
    <t>4044773171839</t>
  </si>
  <si>
    <t>4044773171747</t>
  </si>
  <si>
    <t>4044773336146</t>
  </si>
  <si>
    <t>4044773336108</t>
  </si>
  <si>
    <t>4044773336085</t>
  </si>
  <si>
    <t>4044773336054</t>
  </si>
  <si>
    <t>4044773336030</t>
  </si>
  <si>
    <t>4044773335125</t>
  </si>
  <si>
    <t>4044773335118</t>
  </si>
  <si>
    <t>4044773335101</t>
  </si>
  <si>
    <t>4044773334890</t>
  </si>
  <si>
    <t>4044773165517</t>
  </si>
  <si>
    <t>4044773165463</t>
  </si>
  <si>
    <t>4044773165357</t>
  </si>
  <si>
    <t>4044773334883</t>
  </si>
  <si>
    <t>4044773173604</t>
  </si>
  <si>
    <t>4044773756210</t>
  </si>
  <si>
    <t>4044773173826</t>
  </si>
  <si>
    <t>4044773174212</t>
  </si>
  <si>
    <t>4044773247947</t>
  </si>
  <si>
    <t>4044773168327</t>
  </si>
  <si>
    <t>4044773432756</t>
  </si>
  <si>
    <t>4044773171587</t>
  </si>
  <si>
    <t>4044773431971</t>
  </si>
  <si>
    <t>4044773336429</t>
  </si>
  <si>
    <t>4044773429312</t>
  </si>
  <si>
    <t>4044773429459</t>
  </si>
  <si>
    <t>4044773429961</t>
  </si>
  <si>
    <t>4044773429367</t>
  </si>
  <si>
    <t>4044773430127</t>
  </si>
  <si>
    <t>4044773429282</t>
  </si>
  <si>
    <t>4044773175813</t>
  </si>
  <si>
    <t>4044773166866</t>
  </si>
  <si>
    <t>4044773166972</t>
  </si>
  <si>
    <t>4044773166903</t>
  </si>
  <si>
    <t>4044773166828</t>
  </si>
  <si>
    <t>4044773174830</t>
  </si>
  <si>
    <t>4044773332926</t>
  </si>
  <si>
    <t>4044773332957</t>
  </si>
  <si>
    <t>4044773332940</t>
  </si>
  <si>
    <t>4044773332933</t>
  </si>
  <si>
    <t>4044773174809</t>
  </si>
  <si>
    <t>4044773174779</t>
  </si>
  <si>
    <t>4044773174731</t>
  </si>
  <si>
    <t>4044773174700</t>
  </si>
  <si>
    <t>4044773174649</t>
  </si>
  <si>
    <t>4044773174625</t>
  </si>
  <si>
    <t>4044773174588</t>
  </si>
  <si>
    <t>4044773174557</t>
  </si>
  <si>
    <t>4044773174526</t>
  </si>
  <si>
    <t>4044773174489</t>
  </si>
  <si>
    <t>4044773174465</t>
  </si>
  <si>
    <t>4044773174434</t>
  </si>
  <si>
    <t>4044773174403</t>
  </si>
  <si>
    <t>4044773174366</t>
  </si>
  <si>
    <t>4044773174335</t>
  </si>
  <si>
    <t>4044774422893</t>
  </si>
  <si>
    <t>4044774422909</t>
  </si>
  <si>
    <t>4044774405032</t>
  </si>
  <si>
    <t>4044774400600</t>
  </si>
  <si>
    <t>4044773815986</t>
  </si>
  <si>
    <t>4044773815993</t>
  </si>
  <si>
    <t>4044773816006</t>
  </si>
  <si>
    <t>4044773169331</t>
  </si>
  <si>
    <t>4044773159356</t>
  </si>
  <si>
    <t>4044773159509</t>
  </si>
  <si>
    <t>4044773159332</t>
  </si>
  <si>
    <t>4044773159479</t>
  </si>
  <si>
    <t>4044773159455</t>
  </si>
  <si>
    <t>4044773159684</t>
  </si>
  <si>
    <t>4044773159653</t>
  </si>
  <si>
    <t>4044773159622</t>
  </si>
  <si>
    <t>4044773159608</t>
  </si>
  <si>
    <t>4044773176230</t>
  </si>
  <si>
    <t>4044773176124</t>
  </si>
  <si>
    <t>4044773176018</t>
  </si>
  <si>
    <t>4044773175912</t>
  </si>
  <si>
    <t>4044773175837</t>
  </si>
  <si>
    <t>4044773175745</t>
  </si>
  <si>
    <t>4044773175639</t>
  </si>
  <si>
    <t>4044773175547</t>
  </si>
  <si>
    <t>4044773158298</t>
  </si>
  <si>
    <t>4044773158267</t>
  </si>
  <si>
    <t>4044773158212</t>
  </si>
  <si>
    <t>4044773158168</t>
  </si>
  <si>
    <t>4044773158069</t>
  </si>
  <si>
    <t>4044773157987</t>
  </si>
  <si>
    <t>4044773157963</t>
  </si>
  <si>
    <t>4044773157918</t>
  </si>
  <si>
    <t>4044773164374</t>
  </si>
  <si>
    <t>4044773164190</t>
  </si>
  <si>
    <t>4044773163940</t>
  </si>
  <si>
    <t>4044773163667</t>
  </si>
  <si>
    <t>4044773163377</t>
  </si>
  <si>
    <t>4044773163100</t>
  </si>
  <si>
    <t>4044773162820</t>
  </si>
  <si>
    <t>4044773162547</t>
  </si>
  <si>
    <t>4044773162424</t>
  </si>
  <si>
    <t>4044773162349</t>
  </si>
  <si>
    <t>4044773161571</t>
  </si>
  <si>
    <t>4044773161526</t>
  </si>
  <si>
    <t>4044773161472</t>
  </si>
  <si>
    <t>4044773161410</t>
  </si>
  <si>
    <t>4044773161267</t>
  </si>
  <si>
    <t>4044773161199</t>
  </si>
  <si>
    <t>4044773161090</t>
  </si>
  <si>
    <t>4044773161069</t>
  </si>
  <si>
    <t>4044773161021</t>
  </si>
  <si>
    <t>4044773160994</t>
  </si>
  <si>
    <t>4044773162271</t>
  </si>
  <si>
    <t>4044773162202</t>
  </si>
  <si>
    <t>4044773162165</t>
  </si>
  <si>
    <t>4044773162134</t>
  </si>
  <si>
    <t>4044773162042</t>
  </si>
  <si>
    <t>4044773161984</t>
  </si>
  <si>
    <t>4044773161779</t>
  </si>
  <si>
    <t>4044773161663</t>
  </si>
  <si>
    <t>4044773161649</t>
  </si>
  <si>
    <t>4044773161601</t>
  </si>
  <si>
    <t>4044773160956</t>
  </si>
  <si>
    <t>4044773160918</t>
  </si>
  <si>
    <t>4044773160888</t>
  </si>
  <si>
    <t>4044773160833</t>
  </si>
  <si>
    <t>4044773160819</t>
  </si>
  <si>
    <t>4044773160789</t>
  </si>
  <si>
    <t>4044773160734</t>
  </si>
  <si>
    <t>4044773471861</t>
  </si>
  <si>
    <t>4044773471854</t>
  </si>
  <si>
    <t>4044773471847</t>
  </si>
  <si>
    <t>4044773420593</t>
  </si>
  <si>
    <t>4044773420432</t>
  </si>
  <si>
    <t>4044773419993</t>
  </si>
  <si>
    <t>4044773419672</t>
  </si>
  <si>
    <t>4044773419306</t>
  </si>
  <si>
    <t>4044773418811</t>
  </si>
  <si>
    <t>4044773418392</t>
  </si>
  <si>
    <t>4044773418262</t>
  </si>
  <si>
    <t>4044773418200</t>
  </si>
  <si>
    <t>4044773418163</t>
  </si>
  <si>
    <t>4044773471878</t>
  </si>
  <si>
    <t>4044773424331</t>
  </si>
  <si>
    <t>4044773417937</t>
  </si>
  <si>
    <t>4044773417890</t>
  </si>
  <si>
    <t>4044773417845</t>
  </si>
  <si>
    <t>4044773417784</t>
  </si>
  <si>
    <t>4044773417685</t>
  </si>
  <si>
    <t>4044773417647</t>
  </si>
  <si>
    <t>4044773417432</t>
  </si>
  <si>
    <t>4044773417395</t>
  </si>
  <si>
    <t>4044773417340</t>
  </si>
  <si>
    <t>4044773417302</t>
  </si>
  <si>
    <t>4044773164077</t>
  </si>
  <si>
    <t>4044773172157</t>
  </si>
  <si>
    <t>4044773172133</t>
  </si>
  <si>
    <t>4044773172065</t>
  </si>
  <si>
    <t>4044773172003</t>
  </si>
  <si>
    <t>4044773171969</t>
  </si>
  <si>
    <t>4044773171891</t>
  </si>
  <si>
    <t>4044773171068</t>
  </si>
  <si>
    <t>4044773170931</t>
  </si>
  <si>
    <t>4044773170795</t>
  </si>
  <si>
    <t>4044773170672</t>
  </si>
  <si>
    <t>4044773170573</t>
  </si>
  <si>
    <t>4044773170450</t>
  </si>
  <si>
    <t>4044773171105</t>
  </si>
  <si>
    <t>4044773170962</t>
  </si>
  <si>
    <t>4044773170825</t>
  </si>
  <si>
    <t>4044773170702</t>
  </si>
  <si>
    <t>4044773170603</t>
  </si>
  <si>
    <t>4044773171792</t>
  </si>
  <si>
    <t>4044773171761</t>
  </si>
  <si>
    <t>4044773171723</t>
  </si>
  <si>
    <t>4044773171686</t>
  </si>
  <si>
    <t>4044773171617</t>
  </si>
  <si>
    <t>4044773171563</t>
  </si>
  <si>
    <t>4044773171853</t>
  </si>
  <si>
    <t>4044773169515</t>
  </si>
  <si>
    <t>4044774530147</t>
  </si>
  <si>
    <t>4044774775180</t>
  </si>
  <si>
    <t>4044774775197</t>
  </si>
  <si>
    <t>4044774775302</t>
  </si>
  <si>
    <t>4044774775319</t>
  </si>
  <si>
    <t>4044774775326</t>
  </si>
  <si>
    <t>4044774775333</t>
  </si>
  <si>
    <t>4044773170504</t>
  </si>
  <si>
    <t>4044773170405</t>
  </si>
  <si>
    <t>4044773335606</t>
  </si>
  <si>
    <t>4044773335613</t>
  </si>
  <si>
    <t>4044773335286</t>
  </si>
  <si>
    <t>4044773335293</t>
  </si>
  <si>
    <t>4044773273694</t>
  </si>
  <si>
    <t>4044773273908</t>
  </si>
  <si>
    <t>4044773273670</t>
  </si>
  <si>
    <t>4044773273687</t>
  </si>
  <si>
    <t>4044773273939</t>
  </si>
  <si>
    <t>4044773273915</t>
  </si>
  <si>
    <t>4044773273656</t>
  </si>
  <si>
    <t>4044773273632</t>
  </si>
  <si>
    <t>4044773273977</t>
  </si>
  <si>
    <t>4044773273953</t>
  </si>
  <si>
    <t>4044773335675</t>
  </si>
  <si>
    <t>4044773335712</t>
  </si>
  <si>
    <t>4044773335637</t>
  </si>
  <si>
    <t>4044773335262</t>
  </si>
  <si>
    <t>4044773169713</t>
  </si>
  <si>
    <t>4044773170375</t>
  </si>
  <si>
    <t>4044773170306</t>
  </si>
  <si>
    <t>4044773170191</t>
  </si>
  <si>
    <t>4044773170122</t>
  </si>
  <si>
    <t>4044773169980</t>
  </si>
  <si>
    <t>4044773169911</t>
  </si>
  <si>
    <t>4044773169850</t>
  </si>
  <si>
    <t>4044773169775</t>
  </si>
  <si>
    <t>4044773170160</t>
  </si>
  <si>
    <t>4044773169812</t>
  </si>
  <si>
    <t>4044773169751</t>
  </si>
  <si>
    <t>4044773160499</t>
  </si>
  <si>
    <t>4044773181791</t>
  </si>
  <si>
    <t>4044773181814</t>
  </si>
  <si>
    <t>4044773160390</t>
  </si>
  <si>
    <t>4044773160352</t>
  </si>
  <si>
    <t>4044773160314</t>
  </si>
  <si>
    <t>4044773160284</t>
  </si>
  <si>
    <t>4044773160246</t>
  </si>
  <si>
    <t>4044773160208</t>
  </si>
  <si>
    <t>4044773161250</t>
  </si>
  <si>
    <t>4044773768275</t>
  </si>
  <si>
    <t>4044773768329</t>
  </si>
  <si>
    <t>4044773768299</t>
  </si>
  <si>
    <t>4044773821406</t>
  </si>
  <si>
    <t>4044773768305</t>
  </si>
  <si>
    <t>4044773768343</t>
  </si>
  <si>
    <t>4044773794120</t>
  </si>
  <si>
    <t>4044773821413</t>
  </si>
  <si>
    <t>4044773821390</t>
  </si>
  <si>
    <t>4044773159974</t>
  </si>
  <si>
    <t>4044773159936</t>
  </si>
  <si>
    <t>4044773159905</t>
  </si>
  <si>
    <t>4044773159875</t>
  </si>
  <si>
    <t>4044773159851</t>
  </si>
  <si>
    <t>4044773159820</t>
  </si>
  <si>
    <t>4044773821345</t>
  </si>
  <si>
    <t>4044773821338</t>
  </si>
  <si>
    <t>4044774409054</t>
  </si>
  <si>
    <t>4044773174854</t>
  </si>
  <si>
    <t>4044773174816</t>
  </si>
  <si>
    <t>4044773174786</t>
  </si>
  <si>
    <t>4044773174755</t>
  </si>
  <si>
    <t>4044773174724</t>
  </si>
  <si>
    <t>4044773174656</t>
  </si>
  <si>
    <t>4044773174601</t>
  </si>
  <si>
    <t>4044773174564</t>
  </si>
  <si>
    <t>4044773174533</t>
  </si>
  <si>
    <t>4044773174502</t>
  </si>
  <si>
    <t>4044774373737</t>
  </si>
  <si>
    <t>4044773160567</t>
  </si>
  <si>
    <t>4044773160444</t>
  </si>
  <si>
    <t>4044773821352</t>
  </si>
  <si>
    <t>4044773181579</t>
  </si>
  <si>
    <t>4044774409047</t>
  </si>
  <si>
    <t>4044773336900</t>
  </si>
  <si>
    <t>4044773336764</t>
  </si>
  <si>
    <t>4044773336719</t>
  </si>
  <si>
    <t>4044773336573</t>
  </si>
  <si>
    <t>4044773336535</t>
  </si>
  <si>
    <t>4044773336399</t>
  </si>
  <si>
    <t>4044773336351</t>
  </si>
  <si>
    <t>4044773161045</t>
  </si>
  <si>
    <t>4044773160741</t>
  </si>
  <si>
    <t>4044773160604</t>
  </si>
  <si>
    <t>4044773160536</t>
  </si>
  <si>
    <t>4044773181777</t>
  </si>
  <si>
    <t>4044773160642</t>
  </si>
  <si>
    <t>4044773181722</t>
  </si>
  <si>
    <t>4044773181746</t>
  </si>
  <si>
    <t>4044773160932</t>
  </si>
  <si>
    <t>4044773160802</t>
  </si>
  <si>
    <t>4044773161106</t>
  </si>
  <si>
    <t>4044773160574</t>
  </si>
  <si>
    <t>4044773160468</t>
  </si>
  <si>
    <t>4044773161595</t>
  </si>
  <si>
    <t>4044773161175</t>
  </si>
  <si>
    <t>4044773160963</t>
  </si>
  <si>
    <t>4044773161212</t>
  </si>
  <si>
    <t>4044773161076</t>
  </si>
  <si>
    <t>4044773160895</t>
  </si>
  <si>
    <t>4044773160840</t>
  </si>
  <si>
    <t>4044773161786</t>
  </si>
  <si>
    <t>4044773161007</t>
  </si>
  <si>
    <t>4044773161564</t>
  </si>
  <si>
    <t>4044773160765</t>
  </si>
  <si>
    <t>4044773369328</t>
  </si>
  <si>
    <t>4044773369649</t>
  </si>
  <si>
    <t>4044773369564</t>
  </si>
  <si>
    <t>4044773369175</t>
  </si>
  <si>
    <t>4044773369137</t>
  </si>
  <si>
    <t>4044773181708</t>
  </si>
  <si>
    <t>4044773181685</t>
  </si>
  <si>
    <t>4044773369366</t>
  </si>
  <si>
    <t>4044773161144</t>
  </si>
  <si>
    <t>4044773161465</t>
  </si>
  <si>
    <t>4044773160673</t>
  </si>
  <si>
    <t>4044773177831</t>
  </si>
  <si>
    <t>4044773177725</t>
  </si>
  <si>
    <t>4044773177633</t>
  </si>
  <si>
    <t>4044773177572</t>
  </si>
  <si>
    <t>4044773177541</t>
  </si>
  <si>
    <t>4044773177503</t>
  </si>
  <si>
    <t>4044773178036</t>
  </si>
  <si>
    <t>4044773177985</t>
  </si>
  <si>
    <t>4044773158991</t>
  </si>
  <si>
    <t>4044773161441</t>
  </si>
  <si>
    <t>4044773161366</t>
  </si>
  <si>
    <t>4044773158878</t>
  </si>
  <si>
    <t>4044773158786</t>
  </si>
  <si>
    <t>4044773159011</t>
  </si>
  <si>
    <t>4044773177121</t>
  </si>
  <si>
    <t>4044773177053</t>
  </si>
  <si>
    <t>4044773176988</t>
  </si>
  <si>
    <t>4044773176889</t>
  </si>
  <si>
    <t>4044773176841</t>
  </si>
  <si>
    <t>4044773176810</t>
  </si>
  <si>
    <t>4044773176711</t>
  </si>
  <si>
    <t>4044773176681</t>
  </si>
  <si>
    <t>4044773158977</t>
  </si>
  <si>
    <t>4044773428971</t>
  </si>
  <si>
    <t>4044773161625</t>
  </si>
  <si>
    <t>4044773161298</t>
  </si>
  <si>
    <t>4044773428759</t>
  </si>
  <si>
    <t>4044773429183</t>
  </si>
  <si>
    <t>4044773159134</t>
  </si>
  <si>
    <t>4044773429015</t>
  </si>
  <si>
    <t>4044773429053</t>
  </si>
  <si>
    <t>4044773767353</t>
  </si>
  <si>
    <t>4044773745849</t>
  </si>
  <si>
    <t>4044774405049</t>
  </si>
  <si>
    <t>4044773429572</t>
  </si>
  <si>
    <t>4044773169676</t>
  </si>
  <si>
    <t>4044773169645</t>
  </si>
  <si>
    <t>4044774409030</t>
  </si>
  <si>
    <t>4044774409078</t>
  </si>
  <si>
    <t>4044774409085</t>
  </si>
  <si>
    <t>4044773429671</t>
  </si>
  <si>
    <t>4044773172973</t>
  </si>
  <si>
    <t>4044773174274</t>
  </si>
  <si>
    <t>4044773174137</t>
  </si>
  <si>
    <t>4044773173970</t>
  </si>
  <si>
    <t>4044773173796</t>
  </si>
  <si>
    <t>4044773173581</t>
  </si>
  <si>
    <t>4044773173406</t>
  </si>
  <si>
    <t>4044773173239</t>
  </si>
  <si>
    <t>4044773173093</t>
  </si>
  <si>
    <t>4044773166538</t>
  </si>
  <si>
    <t>4044773166385</t>
  </si>
  <si>
    <t>4044773166231</t>
  </si>
  <si>
    <t>4044773166088</t>
  </si>
  <si>
    <t>4044773165944</t>
  </si>
  <si>
    <t>4044773165821</t>
  </si>
  <si>
    <t>4044773165708</t>
  </si>
  <si>
    <t>4044773165562</t>
  </si>
  <si>
    <t>4044773165418</t>
  </si>
  <si>
    <t>4044773165364</t>
  </si>
  <si>
    <t>4044773165302</t>
  </si>
  <si>
    <t>4044773165241</t>
  </si>
  <si>
    <t>4044773165166</t>
  </si>
  <si>
    <t>4044773165098</t>
  </si>
  <si>
    <t>4044773165036</t>
  </si>
  <si>
    <t>4044773164961</t>
  </si>
  <si>
    <t>4044773332643</t>
  </si>
  <si>
    <t>4044773332629</t>
  </si>
  <si>
    <t>4044773332605</t>
  </si>
  <si>
    <t>4044773332384</t>
  </si>
  <si>
    <t>4044773332360</t>
  </si>
  <si>
    <t>4044773332346</t>
  </si>
  <si>
    <t>4044773332322</t>
  </si>
  <si>
    <t>4044773332315</t>
  </si>
  <si>
    <t>4044773182002</t>
  </si>
  <si>
    <t>4044773181982</t>
  </si>
  <si>
    <t>4044773181920</t>
  </si>
  <si>
    <t>4044773181906</t>
  </si>
  <si>
    <t>4044773181883</t>
  </si>
  <si>
    <t>4044773181845</t>
  </si>
  <si>
    <t>4044773181838</t>
  </si>
  <si>
    <t>4044773181807</t>
  </si>
  <si>
    <t>4044773467147</t>
  </si>
  <si>
    <t>4044773513073</t>
  </si>
  <si>
    <t>4044773513080</t>
  </si>
  <si>
    <t>4044773166316</t>
  </si>
  <si>
    <t>4044773513097</t>
  </si>
  <si>
    <t>4044773513103</t>
  </si>
  <si>
    <t>4044774405179</t>
  </si>
  <si>
    <t>4044774405186</t>
  </si>
  <si>
    <t>4044773177473</t>
  </si>
  <si>
    <t>4044773177411</t>
  </si>
  <si>
    <t>4044773177374</t>
  </si>
  <si>
    <t>4044773177343</t>
  </si>
  <si>
    <t>4044773177312</t>
  </si>
  <si>
    <t>4044773177237</t>
  </si>
  <si>
    <t>4044773177190</t>
  </si>
  <si>
    <t>4044773177152</t>
  </si>
  <si>
    <t>4044773176650</t>
  </si>
  <si>
    <t>4044773176582</t>
  </si>
  <si>
    <t>4044773176544</t>
  </si>
  <si>
    <t>4044773176506</t>
  </si>
  <si>
    <t>4044773176407</t>
  </si>
  <si>
    <t>4044773176353</t>
  </si>
  <si>
    <t>4044773176322</t>
  </si>
  <si>
    <t>4044773165760</t>
  </si>
  <si>
    <t>4044773175394</t>
  </si>
  <si>
    <t>4044773334586</t>
  </si>
  <si>
    <t>4044773334814</t>
  </si>
  <si>
    <t>4044773334845</t>
  </si>
  <si>
    <t>4044773334524</t>
  </si>
  <si>
    <t>4044773334296</t>
  </si>
  <si>
    <t>4044773334272</t>
  </si>
  <si>
    <t>4044773334241</t>
  </si>
  <si>
    <t>4044774409177</t>
  </si>
  <si>
    <t>4044773175271</t>
  </si>
  <si>
    <t>4044774409092</t>
  </si>
  <si>
    <t>4044773821369</t>
  </si>
  <si>
    <t>4044773768336</t>
  </si>
  <si>
    <t>4044773821383</t>
  </si>
  <si>
    <t>4044774409108</t>
  </si>
  <si>
    <t>4044773176292</t>
  </si>
  <si>
    <t>4044773176179</t>
  </si>
  <si>
    <t>4044773176063</t>
  </si>
  <si>
    <t>4044773175943</t>
  </si>
  <si>
    <t>4044773175868</t>
  </si>
  <si>
    <t>4044773175769</t>
  </si>
  <si>
    <t>4044773175660</t>
  </si>
  <si>
    <t>4044773175585</t>
  </si>
  <si>
    <t>4044773158618</t>
  </si>
  <si>
    <t>4044773821420</t>
  </si>
  <si>
    <t>4044773833287</t>
  </si>
  <si>
    <t>4044774405056</t>
  </si>
  <si>
    <t>4044774422879</t>
  </si>
  <si>
    <t>4044774422923</t>
  </si>
  <si>
    <t>4044773821444</t>
  </si>
  <si>
    <t>4044774409122</t>
  </si>
  <si>
    <t>4044773429152</t>
  </si>
  <si>
    <t>4044774409191</t>
  </si>
  <si>
    <t>4044774422947</t>
  </si>
  <si>
    <t>4044773174182</t>
  </si>
  <si>
    <t>4044773174045</t>
  </si>
  <si>
    <t>4044773173857</t>
  </si>
  <si>
    <t>4044773173659</t>
  </si>
  <si>
    <t>4044773173475</t>
  </si>
  <si>
    <t>4044773173314</t>
  </si>
  <si>
    <t>4044773173154</t>
  </si>
  <si>
    <t>4044774921822</t>
  </si>
  <si>
    <t>4044773157512</t>
  </si>
  <si>
    <t>4044773157444</t>
  </si>
  <si>
    <t>4044773157390</t>
  </si>
  <si>
    <t>4044773157307</t>
  </si>
  <si>
    <t>4044773157222</t>
  </si>
  <si>
    <t>4044773157147</t>
  </si>
  <si>
    <t>4044773157055</t>
  </si>
  <si>
    <t>4044773156997</t>
  </si>
  <si>
    <t>4044773183283</t>
  </si>
  <si>
    <t>4044773183252</t>
  </si>
  <si>
    <t>4044773183221</t>
  </si>
  <si>
    <t>4044773183214</t>
  </si>
  <si>
    <t>4044773183207</t>
  </si>
  <si>
    <t>4044773183191</t>
  </si>
  <si>
    <t>4044773183184</t>
  </si>
  <si>
    <t>4044773183177</t>
  </si>
  <si>
    <t>4044773183160</t>
  </si>
  <si>
    <t>4044773183153</t>
  </si>
  <si>
    <t>4044773344165</t>
  </si>
  <si>
    <t>4044773344158</t>
  </si>
  <si>
    <t>4044773344141</t>
  </si>
  <si>
    <t>4044773344134</t>
  </si>
  <si>
    <t>4044773344127</t>
  </si>
  <si>
    <t>4044773344110</t>
  </si>
  <si>
    <t>4044773203561</t>
  </si>
  <si>
    <t>4044774899978</t>
  </si>
  <si>
    <t>4044774899985</t>
  </si>
  <si>
    <t>4044774899992</t>
  </si>
  <si>
    <t>4044773203219</t>
  </si>
  <si>
    <t>4044773203196</t>
  </si>
  <si>
    <t>4044773203172</t>
  </si>
  <si>
    <t>4044773157437</t>
  </si>
  <si>
    <t>4044773203530</t>
  </si>
  <si>
    <t>4044773203516</t>
  </si>
  <si>
    <t>4044773203493</t>
  </si>
  <si>
    <t>4044773203479</t>
  </si>
  <si>
    <t>4044773203769</t>
  </si>
  <si>
    <t>4044773182118</t>
  </si>
  <si>
    <t>4044773182033</t>
  </si>
  <si>
    <t>4044773181999</t>
  </si>
  <si>
    <t>4044773181975</t>
  </si>
  <si>
    <t>4044773181913</t>
  </si>
  <si>
    <t>4044773181890</t>
  </si>
  <si>
    <t>4044773181852</t>
  </si>
  <si>
    <t>4044773172737</t>
  </si>
  <si>
    <t>4044773172669</t>
  </si>
  <si>
    <t>4044773172584</t>
  </si>
  <si>
    <t>4044773172515</t>
  </si>
  <si>
    <t>4044773172447</t>
  </si>
  <si>
    <t>4044773172379</t>
  </si>
  <si>
    <t>4044773172270</t>
  </si>
  <si>
    <t>4044773172218</t>
  </si>
  <si>
    <t>4044774405063</t>
  </si>
  <si>
    <t>4044774422930</t>
  </si>
  <si>
    <t>4044773172706</t>
  </si>
  <si>
    <t>4044773172621</t>
  </si>
  <si>
    <t>4044773172553</t>
  </si>
  <si>
    <t>4044773172478</t>
  </si>
  <si>
    <t>4044773172409</t>
  </si>
  <si>
    <t>4044773172300</t>
  </si>
  <si>
    <t>4044773172232</t>
  </si>
  <si>
    <t>4044773631029</t>
  </si>
  <si>
    <t>4044774257570</t>
  </si>
  <si>
    <t>4044773164114</t>
  </si>
  <si>
    <t>4044773164275</t>
  </si>
  <si>
    <t>4044773164244</t>
  </si>
  <si>
    <t>4044773164213</t>
  </si>
  <si>
    <t>4044773164145</t>
  </si>
  <si>
    <t>4044773163964</t>
  </si>
  <si>
    <t>4044773163872</t>
  </si>
  <si>
    <t>4044773163834</t>
  </si>
  <si>
    <t>4044773163803</t>
  </si>
  <si>
    <t>4044773163735</t>
  </si>
  <si>
    <t>4044773163629</t>
  </si>
  <si>
    <t>4044773163513</t>
  </si>
  <si>
    <t>4044773163483</t>
  </si>
  <si>
    <t>4044773163445</t>
  </si>
  <si>
    <t>4044773162875</t>
  </si>
  <si>
    <t>4044773163568</t>
  </si>
  <si>
    <t>4044773163650</t>
  </si>
  <si>
    <t>4044773163117</t>
  </si>
  <si>
    <t>4044773164329</t>
  </si>
  <si>
    <t>4044773164176</t>
  </si>
  <si>
    <t>4044773164039</t>
  </si>
  <si>
    <t>4044773163599</t>
  </si>
  <si>
    <t>4044773163995</t>
  </si>
  <si>
    <t>4044773163926</t>
  </si>
  <si>
    <t>4044773163698</t>
  </si>
  <si>
    <t>4044773163414</t>
  </si>
  <si>
    <t>4044773163360</t>
  </si>
  <si>
    <t>4044773163339</t>
  </si>
  <si>
    <t>4044773163285</t>
  </si>
  <si>
    <t>4044773163247</t>
  </si>
  <si>
    <t>4044773163193</t>
  </si>
  <si>
    <t>4044773163148</t>
  </si>
  <si>
    <t>4044773163087</t>
  </si>
  <si>
    <t>4044773163056</t>
  </si>
  <si>
    <t>4044773163001</t>
  </si>
  <si>
    <t>4044773162950</t>
  </si>
  <si>
    <t>4044773162912</t>
  </si>
  <si>
    <t>4044773162714</t>
  </si>
  <si>
    <t>4044773162684</t>
  </si>
  <si>
    <t>4044773162639</t>
  </si>
  <si>
    <t>4044773162813</t>
  </si>
  <si>
    <t>4044773162769</t>
  </si>
  <si>
    <t>4044773164084</t>
  </si>
  <si>
    <t>4044776165651</t>
  </si>
  <si>
    <t>4044774451558</t>
  </si>
  <si>
    <t>4044773827019</t>
  </si>
  <si>
    <t>4044773161670</t>
  </si>
  <si>
    <t>4044773161717</t>
  </si>
  <si>
    <t>4044773166064</t>
  </si>
  <si>
    <t>4044773166026</t>
  </si>
  <si>
    <t>4044773165999</t>
  </si>
  <si>
    <t>4044773165968</t>
  </si>
  <si>
    <t>4044773165920</t>
  </si>
  <si>
    <t>4044773165883</t>
  </si>
  <si>
    <t>4044773165845</t>
  </si>
  <si>
    <t>4044773166019</t>
  </si>
  <si>
    <t>4044773165630</t>
  </si>
  <si>
    <t>4044773436020</t>
  </si>
  <si>
    <t>4044773434767</t>
  </si>
  <si>
    <t>4044773434729</t>
  </si>
  <si>
    <t>4044773434682</t>
  </si>
  <si>
    <t>4044773434651</t>
  </si>
  <si>
    <t>4044773434613</t>
  </si>
  <si>
    <t>4044773608410</t>
  </si>
  <si>
    <t>4044773608366</t>
  </si>
  <si>
    <t>4044773608489</t>
  </si>
  <si>
    <t>4044773608359</t>
  </si>
  <si>
    <t>4044773608496</t>
  </si>
  <si>
    <t>4044773608502</t>
  </si>
  <si>
    <t>4044773435610</t>
  </si>
  <si>
    <t>4044773419313</t>
  </si>
  <si>
    <t>4044773419214</t>
  </si>
  <si>
    <t>4044773419122</t>
  </si>
  <si>
    <t>4044773419054</t>
  </si>
  <si>
    <t>4044773419023</t>
  </si>
  <si>
    <t>4044773418866</t>
  </si>
  <si>
    <t>4044773435559</t>
  </si>
  <si>
    <t>4044773435511</t>
  </si>
  <si>
    <t>4044773435986</t>
  </si>
  <si>
    <t>4044773435948</t>
  </si>
  <si>
    <t>4044773435917</t>
  </si>
  <si>
    <t>4044773435856</t>
  </si>
  <si>
    <t>4044773435818</t>
  </si>
  <si>
    <t>4044773435795</t>
  </si>
  <si>
    <t>4044773175844</t>
  </si>
  <si>
    <t>4044773172249</t>
  </si>
  <si>
    <t>4044773172171</t>
  </si>
  <si>
    <t>4044773172089</t>
  </si>
  <si>
    <t>4044773172027</t>
  </si>
  <si>
    <t>4044773171990</t>
  </si>
  <si>
    <t>4044773171976</t>
  </si>
  <si>
    <t>4044773435320</t>
  </si>
  <si>
    <t>4044773435276</t>
  </si>
  <si>
    <t>4044773415933</t>
  </si>
  <si>
    <t>4044773415773</t>
  </si>
  <si>
    <t>4044773415735</t>
  </si>
  <si>
    <t>4044773415681</t>
  </si>
  <si>
    <t>4044773415636</t>
  </si>
  <si>
    <t>4044773415582</t>
  </si>
  <si>
    <t>4044773435214</t>
  </si>
  <si>
    <t>4044773353419</t>
  </si>
  <si>
    <t>4044773353402</t>
  </si>
  <si>
    <t>4044773353099</t>
  </si>
  <si>
    <t>4044773347371</t>
  </si>
  <si>
    <t>4044773353082</t>
  </si>
  <si>
    <t>4044773437461</t>
  </si>
  <si>
    <t>4044773437447</t>
  </si>
  <si>
    <t>4044773437430</t>
  </si>
  <si>
    <t>4044773437409</t>
  </si>
  <si>
    <t>4044773437386</t>
  </si>
  <si>
    <t>4044773435443</t>
  </si>
  <si>
    <t>4044773170085</t>
  </si>
  <si>
    <t>4044773170030</t>
  </si>
  <si>
    <t>4044773169867</t>
  </si>
  <si>
    <t>4044773169799</t>
  </si>
  <si>
    <t>4044773169737</t>
  </si>
  <si>
    <t>4044773169669</t>
  </si>
  <si>
    <t>4044773169584</t>
  </si>
  <si>
    <t>4044773169508</t>
  </si>
  <si>
    <t>4044773417005</t>
  </si>
  <si>
    <t>4044773416831</t>
  </si>
  <si>
    <t>4044773416732</t>
  </si>
  <si>
    <t>4044773416640</t>
  </si>
  <si>
    <t>4044773416534</t>
  </si>
  <si>
    <t>4044773416312</t>
  </si>
  <si>
    <t>4044773416183</t>
  </si>
  <si>
    <t>4044773416084</t>
  </si>
  <si>
    <t>4044773415971</t>
  </si>
  <si>
    <t>4044773437522</t>
  </si>
  <si>
    <t>4044773437508</t>
  </si>
  <si>
    <t>4044773437492</t>
  </si>
  <si>
    <t>4044773437485</t>
  </si>
  <si>
    <t>4044773437478</t>
  </si>
  <si>
    <t>4044773423327</t>
  </si>
  <si>
    <t>4044773437737</t>
  </si>
  <si>
    <t>4044773437706</t>
  </si>
  <si>
    <t>4044773436112</t>
  </si>
  <si>
    <t>4044773437683</t>
  </si>
  <si>
    <t>4044773437676</t>
  </si>
  <si>
    <t>4044773437669</t>
  </si>
  <si>
    <t>4044773437645</t>
  </si>
  <si>
    <t>4044773437621</t>
  </si>
  <si>
    <t>4044773437591</t>
  </si>
  <si>
    <t>4044773436204</t>
  </si>
  <si>
    <t>4044773437546</t>
  </si>
  <si>
    <t>4044773167139</t>
  </si>
  <si>
    <t>4044773167207</t>
  </si>
  <si>
    <t>4044773167399</t>
  </si>
  <si>
    <t>4044773167283</t>
  </si>
  <si>
    <t>4044773415292</t>
  </si>
  <si>
    <t>4044773415230</t>
  </si>
  <si>
    <t>4044773415117</t>
  </si>
  <si>
    <t>4044773419979</t>
  </si>
  <si>
    <t>4044773414981</t>
  </si>
  <si>
    <t>4044773419887</t>
  </si>
  <si>
    <t>4044773419849</t>
  </si>
  <si>
    <t>4044773419788</t>
  </si>
  <si>
    <t>4044773419740</t>
  </si>
  <si>
    <t>4044773419702</t>
  </si>
  <si>
    <t>4044773419641</t>
  </si>
  <si>
    <t>4044773419504</t>
  </si>
  <si>
    <t>4044773415476</t>
  </si>
  <si>
    <t>4044773418552</t>
  </si>
  <si>
    <t>4044773410778</t>
  </si>
  <si>
    <t>4044773410679</t>
  </si>
  <si>
    <t>4044773423303</t>
  </si>
  <si>
    <t>4044773423266</t>
  </si>
  <si>
    <t>4044773410273</t>
  </si>
  <si>
    <t>4044773410501</t>
  </si>
  <si>
    <t>4044773423198</t>
  </si>
  <si>
    <t>4044773410242</t>
  </si>
  <si>
    <t>4044773423013</t>
  </si>
  <si>
    <t>4044773424300</t>
  </si>
  <si>
    <t>4044773424133</t>
  </si>
  <si>
    <t>4044773437089</t>
  </si>
  <si>
    <t>4044773424225</t>
  </si>
  <si>
    <t>4044773424041</t>
  </si>
  <si>
    <t>4044773423914</t>
  </si>
  <si>
    <t>4044773423754</t>
  </si>
  <si>
    <t>4044773437041</t>
  </si>
  <si>
    <t>4044773423891</t>
  </si>
  <si>
    <t>4044773423693</t>
  </si>
  <si>
    <t>4044773423662</t>
  </si>
  <si>
    <t>4044773423594</t>
  </si>
  <si>
    <t>4044773436969</t>
  </si>
  <si>
    <t>4044773423402</t>
  </si>
  <si>
    <t>4044773436884</t>
  </si>
  <si>
    <t>4044773436877</t>
  </si>
  <si>
    <t>4044773436846</t>
  </si>
  <si>
    <t>4044773338058</t>
  </si>
  <si>
    <t>4044773338041</t>
  </si>
  <si>
    <t>4044773338003</t>
  </si>
  <si>
    <t>4044773337693</t>
  </si>
  <si>
    <t>4044773337686</t>
  </si>
  <si>
    <t>4044773337662</t>
  </si>
  <si>
    <t>4044773337648</t>
  </si>
  <si>
    <t>4044773337624</t>
  </si>
  <si>
    <t>4044773337617</t>
  </si>
  <si>
    <t>4044773337600</t>
  </si>
  <si>
    <t>4044773337273</t>
  </si>
  <si>
    <t>4044773337259</t>
  </si>
  <si>
    <t>4044773337235</t>
  </si>
  <si>
    <t>4044773337211</t>
  </si>
  <si>
    <t>4044773336894</t>
  </si>
  <si>
    <t>4044773336870</t>
  </si>
  <si>
    <t>4044773337631</t>
  </si>
  <si>
    <t>4044773337280</t>
  </si>
  <si>
    <t>4044773337266</t>
  </si>
  <si>
    <t>4044773337242</t>
  </si>
  <si>
    <t>4044773337228</t>
  </si>
  <si>
    <t>4044773337204</t>
  </si>
  <si>
    <t>4044773336887</t>
  </si>
  <si>
    <t>4044773336863</t>
  </si>
  <si>
    <t>4044776711872</t>
  </si>
  <si>
    <t>4044776567448</t>
  </si>
  <si>
    <t>4044776567455</t>
  </si>
  <si>
    <t>4044776567462</t>
  </si>
  <si>
    <t>4044776567479</t>
  </si>
  <si>
    <t>4044776567486</t>
  </si>
  <si>
    <t>4044776567493</t>
  </si>
  <si>
    <t>4044776567509</t>
  </si>
  <si>
    <t>4044776567516</t>
  </si>
  <si>
    <t>4044773412703</t>
  </si>
  <si>
    <t>4044773412321</t>
  </si>
  <si>
    <t>4044773194128</t>
  </si>
  <si>
    <t>4044773356472</t>
  </si>
  <si>
    <t>4044773356465</t>
  </si>
  <si>
    <t>4044773356458</t>
  </si>
  <si>
    <t>4044773415544</t>
  </si>
  <si>
    <t>4044773415490</t>
  </si>
  <si>
    <t>4044773415445</t>
  </si>
  <si>
    <t>4044773415407</t>
  </si>
  <si>
    <t>4044773415216</t>
  </si>
  <si>
    <t>4044773415087</t>
  </si>
  <si>
    <t>4044773414943</t>
  </si>
  <si>
    <t>4044773414851</t>
  </si>
  <si>
    <t>4044773414691</t>
  </si>
  <si>
    <t>4044773357318</t>
  </si>
  <si>
    <t>4044773414646</t>
  </si>
  <si>
    <t>4044773414608</t>
  </si>
  <si>
    <t>4044773414561</t>
  </si>
  <si>
    <t>4044773414516</t>
  </si>
  <si>
    <t>4044773414455</t>
  </si>
  <si>
    <t>4044773414424</t>
  </si>
  <si>
    <t>4044773414370</t>
  </si>
  <si>
    <t>4044773414325</t>
  </si>
  <si>
    <t>4044773414271</t>
  </si>
  <si>
    <t>4044773414233</t>
  </si>
  <si>
    <t>4044773414097</t>
  </si>
  <si>
    <t>4044773414035</t>
  </si>
  <si>
    <t>4044773422870</t>
  </si>
  <si>
    <t>4044773422825</t>
  </si>
  <si>
    <t>4044773436730</t>
  </si>
  <si>
    <t>4044773436624</t>
  </si>
  <si>
    <t>4044773422399</t>
  </si>
  <si>
    <t>4044773436594</t>
  </si>
  <si>
    <t>4044773436501</t>
  </si>
  <si>
    <t>4044773436419</t>
  </si>
  <si>
    <t>4044773436389</t>
  </si>
  <si>
    <t>4044773436365</t>
  </si>
  <si>
    <t>4044773438390</t>
  </si>
  <si>
    <t>4044773436327</t>
  </si>
  <si>
    <t>4044773368574</t>
  </si>
  <si>
    <t>4044773368383</t>
  </si>
  <si>
    <t>4044773368277</t>
  </si>
  <si>
    <t>4044773368178</t>
  </si>
  <si>
    <t>4044773367973</t>
  </si>
  <si>
    <t>4044773367843</t>
  </si>
  <si>
    <t>4044773367720</t>
  </si>
  <si>
    <t>4044773367492</t>
  </si>
  <si>
    <t>4044773368635</t>
  </si>
  <si>
    <t>4044773368543</t>
  </si>
  <si>
    <t>4044773368345</t>
  </si>
  <si>
    <t>4044773368147</t>
  </si>
  <si>
    <t>4044773367928</t>
  </si>
  <si>
    <t>4044773412086</t>
  </si>
  <si>
    <t>4044773363791</t>
  </si>
  <si>
    <t>4044773363753</t>
  </si>
  <si>
    <t>4044773363746</t>
  </si>
  <si>
    <t>4044773363739</t>
  </si>
  <si>
    <t>4044773363715</t>
  </si>
  <si>
    <t>4044773363708</t>
  </si>
  <si>
    <t>4044773178920</t>
  </si>
  <si>
    <t>4044773434293</t>
  </si>
  <si>
    <t>4044773438192</t>
  </si>
  <si>
    <t>4044773438185</t>
  </si>
  <si>
    <t>4044773438178</t>
  </si>
  <si>
    <t>4044773438154</t>
  </si>
  <si>
    <t>4044773438147</t>
  </si>
  <si>
    <t>4044773438130</t>
  </si>
  <si>
    <t>4044773438314</t>
  </si>
  <si>
    <t>4044773164732</t>
  </si>
  <si>
    <t>4044773178883</t>
  </si>
  <si>
    <t>4044773164701</t>
  </si>
  <si>
    <t>4044773434538</t>
  </si>
  <si>
    <t>4044773164664</t>
  </si>
  <si>
    <t>4044773434491</t>
  </si>
  <si>
    <t>4044773164619</t>
  </si>
  <si>
    <t>4044773434415</t>
  </si>
  <si>
    <t>4044773164589</t>
  </si>
  <si>
    <t>4044773178760</t>
  </si>
  <si>
    <t>4044773178906</t>
  </si>
  <si>
    <t>4044773178869</t>
  </si>
  <si>
    <t>4044773178814</t>
  </si>
  <si>
    <t>4044773178746</t>
  </si>
  <si>
    <t>4044773178708</t>
  </si>
  <si>
    <t>4044773178661</t>
  </si>
  <si>
    <t>4044773178852</t>
  </si>
  <si>
    <t>4044773411959</t>
  </si>
  <si>
    <t>4044773411928</t>
  </si>
  <si>
    <t>4044773411881</t>
  </si>
  <si>
    <t>4044773411829</t>
  </si>
  <si>
    <t>4044773411805</t>
  </si>
  <si>
    <t>4044773411669</t>
  </si>
  <si>
    <t>4044773411638</t>
  </si>
  <si>
    <t>4044773411591</t>
  </si>
  <si>
    <t>4044773411560</t>
  </si>
  <si>
    <t>4044773411539</t>
  </si>
  <si>
    <t>4044773411461</t>
  </si>
  <si>
    <t>4044773411430</t>
  </si>
  <si>
    <t>4044773411409</t>
  </si>
  <si>
    <t>4044773411263</t>
  </si>
  <si>
    <t>4044773411232</t>
  </si>
  <si>
    <t>4044773411201</t>
  </si>
  <si>
    <t>4044773411171</t>
  </si>
  <si>
    <t>4044773425611</t>
  </si>
  <si>
    <t>4044773425567</t>
  </si>
  <si>
    <t>4044773425536</t>
  </si>
  <si>
    <t>4044773355314</t>
  </si>
  <si>
    <t>4044773355369</t>
  </si>
  <si>
    <t>4044773355376</t>
  </si>
  <si>
    <t>4044773355352</t>
  </si>
  <si>
    <t>4044773421279</t>
  </si>
  <si>
    <t>4044773421217</t>
  </si>
  <si>
    <t>4044773421163</t>
  </si>
  <si>
    <t>4044773421118</t>
  </si>
  <si>
    <t>4044773421071</t>
  </si>
  <si>
    <t>4044773421019</t>
  </si>
  <si>
    <t>4044773420975</t>
  </si>
  <si>
    <t>4044773420920</t>
  </si>
  <si>
    <t>4044773420777</t>
  </si>
  <si>
    <t>4044773420739</t>
  </si>
  <si>
    <t>4044773433722</t>
  </si>
  <si>
    <t>4044773433692</t>
  </si>
  <si>
    <t>4044773433586</t>
  </si>
  <si>
    <t>4044773433326</t>
  </si>
  <si>
    <t>4044773433111</t>
  </si>
  <si>
    <t>4044773432978</t>
  </si>
  <si>
    <t>4044773432923</t>
  </si>
  <si>
    <t>4044773432893</t>
  </si>
  <si>
    <t>4044773432862</t>
  </si>
  <si>
    <t>4044773432831</t>
  </si>
  <si>
    <t>4044773347302</t>
  </si>
  <si>
    <t>4044773346893</t>
  </si>
  <si>
    <t>4044773346886</t>
  </si>
  <si>
    <t>4044773346879</t>
  </si>
  <si>
    <t>4044773346862</t>
  </si>
  <si>
    <t>4044773346855</t>
  </si>
  <si>
    <t>4044773346848</t>
  </si>
  <si>
    <t>4044773346831</t>
  </si>
  <si>
    <t>4044773346824</t>
  </si>
  <si>
    <t>4044773344417</t>
  </si>
  <si>
    <t>4044773422740</t>
  </si>
  <si>
    <t>4044773422689</t>
  </si>
  <si>
    <t>4044773422627</t>
  </si>
  <si>
    <t>4044773422573</t>
  </si>
  <si>
    <t>4044773422528</t>
  </si>
  <si>
    <t>4044773344400</t>
  </si>
  <si>
    <t>4044773344196</t>
  </si>
  <si>
    <t>4044773344189</t>
  </si>
  <si>
    <t>4044773423259</t>
  </si>
  <si>
    <t>4044773344912</t>
  </si>
  <si>
    <t>4044773344905</t>
  </si>
  <si>
    <t>4044773344493</t>
  </si>
  <si>
    <t>4044773423082</t>
  </si>
  <si>
    <t>4044773344486</t>
  </si>
  <si>
    <t>4044773423051</t>
  </si>
  <si>
    <t>4044773344479</t>
  </si>
  <si>
    <t>4044773344462</t>
  </si>
  <si>
    <t>4044773344455</t>
  </si>
  <si>
    <t>4044773344448</t>
  </si>
  <si>
    <t>4044773344431</t>
  </si>
  <si>
    <t>4044773344424</t>
  </si>
  <si>
    <t>4044773344998</t>
  </si>
  <si>
    <t>4044773422986</t>
  </si>
  <si>
    <t>4044773422948</t>
  </si>
  <si>
    <t>4044773422917</t>
  </si>
  <si>
    <t>4044773344974</t>
  </si>
  <si>
    <t>4044773344967</t>
  </si>
  <si>
    <t>4044773423211</t>
  </si>
  <si>
    <t>4044773423174</t>
  </si>
  <si>
    <t>4044773423143</t>
  </si>
  <si>
    <t>4044773423112</t>
  </si>
  <si>
    <t>4044773422856</t>
  </si>
  <si>
    <t>4044773422818</t>
  </si>
  <si>
    <t>4044773422788</t>
  </si>
  <si>
    <t>4044773438505</t>
  </si>
  <si>
    <t>4044773438499</t>
  </si>
  <si>
    <t>4044773438475</t>
  </si>
  <si>
    <t>4044773438468</t>
  </si>
  <si>
    <t>4044773438451</t>
  </si>
  <si>
    <t>4044773438444</t>
  </si>
  <si>
    <t>4044773438437</t>
  </si>
  <si>
    <t>4044773438420</t>
  </si>
  <si>
    <t>4044773438413</t>
  </si>
  <si>
    <t>4044773438406</t>
  </si>
  <si>
    <t>4044773409673</t>
  </si>
  <si>
    <t>4044773438611</t>
  </si>
  <si>
    <t>4044773438604</t>
  </si>
  <si>
    <t>4044773438581</t>
  </si>
  <si>
    <t>4044773438574</t>
  </si>
  <si>
    <t>4044773438543</t>
  </si>
  <si>
    <t>4044773438536</t>
  </si>
  <si>
    <t>4044773438529</t>
  </si>
  <si>
    <t>4044773438512</t>
  </si>
  <si>
    <t>4044773409598</t>
  </si>
  <si>
    <t>4044773437874</t>
  </si>
  <si>
    <t>4044773437867</t>
  </si>
  <si>
    <t>4044773437850</t>
  </si>
  <si>
    <t>4044773437843</t>
  </si>
  <si>
    <t>4044773437836</t>
  </si>
  <si>
    <t>4044773437812</t>
  </si>
  <si>
    <t>4044773437805</t>
  </si>
  <si>
    <t>4044773437799</t>
  </si>
  <si>
    <t>4044773437782</t>
  </si>
  <si>
    <t>4044773437775</t>
  </si>
  <si>
    <t>4044773437768</t>
  </si>
  <si>
    <t>4044773437751</t>
  </si>
  <si>
    <t>4044773437744</t>
  </si>
  <si>
    <t>4044773438116</t>
  </si>
  <si>
    <t>4044773438109</t>
  </si>
  <si>
    <t>4044773438093</t>
  </si>
  <si>
    <t>4044773438086</t>
  </si>
  <si>
    <t>4044773438079</t>
  </si>
  <si>
    <t>4044773438062</t>
  </si>
  <si>
    <t>4044773438055</t>
  </si>
  <si>
    <t>4044773438048</t>
  </si>
  <si>
    <t>4044773438024</t>
  </si>
  <si>
    <t>4044773438017</t>
  </si>
  <si>
    <t>4044773438000</t>
  </si>
  <si>
    <t>4044773437997</t>
  </si>
  <si>
    <t>4044773437980</t>
  </si>
  <si>
    <t>4044773437973</t>
  </si>
  <si>
    <t>4044773437966</t>
  </si>
  <si>
    <t>4044773437959</t>
  </si>
  <si>
    <t>4044773437942</t>
  </si>
  <si>
    <t>4044773437935</t>
  </si>
  <si>
    <t>4044773437928</t>
  </si>
  <si>
    <t>4044773437911</t>
  </si>
  <si>
    <t>4044773437904</t>
  </si>
  <si>
    <t>4044773437898</t>
  </si>
  <si>
    <t>4044773437881</t>
  </si>
  <si>
    <t>4044773330373</t>
  </si>
  <si>
    <t>4044773330366</t>
  </si>
  <si>
    <t>4044773330359</t>
  </si>
  <si>
    <t>4044773330342</t>
  </si>
  <si>
    <t>4044773330335</t>
  </si>
  <si>
    <t>4044773330311</t>
  </si>
  <si>
    <t>4044773330304</t>
  </si>
  <si>
    <t>4044773182026</t>
  </si>
  <si>
    <t>4044773180572</t>
  </si>
  <si>
    <t>4044773181050</t>
  </si>
  <si>
    <t>4044773181012</t>
  </si>
  <si>
    <t>4044773180947</t>
  </si>
  <si>
    <t>4044773180879</t>
  </si>
  <si>
    <t>4044773180855</t>
  </si>
  <si>
    <t>4044773180763</t>
  </si>
  <si>
    <t>4044773180732</t>
  </si>
  <si>
    <t>4044773180718</t>
  </si>
  <si>
    <t>4044773180640</t>
  </si>
  <si>
    <t>4044773178548</t>
  </si>
  <si>
    <t>4044773178517</t>
  </si>
  <si>
    <t>4044773178494</t>
  </si>
  <si>
    <t>4044773180022</t>
  </si>
  <si>
    <t>4044773179958</t>
  </si>
  <si>
    <t>4044773179903</t>
  </si>
  <si>
    <t>4044773181227</t>
  </si>
  <si>
    <t>4044773179859</t>
  </si>
  <si>
    <t>4044773179781</t>
  </si>
  <si>
    <t>4044773179606</t>
  </si>
  <si>
    <t>4044773179491</t>
  </si>
  <si>
    <t>4044773179446</t>
  </si>
  <si>
    <t>4044773333992</t>
  </si>
  <si>
    <t>4044773333985</t>
  </si>
  <si>
    <t>4044773333978</t>
  </si>
  <si>
    <t>4044773334807</t>
  </si>
  <si>
    <t>4044773334555</t>
  </si>
  <si>
    <t>4044773334531</t>
  </si>
  <si>
    <t>4044773334500</t>
  </si>
  <si>
    <t>4044773214154</t>
  </si>
  <si>
    <t>4044773214130</t>
  </si>
  <si>
    <t>4044773214109</t>
  </si>
  <si>
    <t>4044773214086</t>
  </si>
  <si>
    <t>4044773214055</t>
  </si>
  <si>
    <t>4044773214031</t>
  </si>
  <si>
    <t>4044773213881</t>
  </si>
  <si>
    <t>4044773213867</t>
  </si>
  <si>
    <t>4044773177428</t>
  </si>
  <si>
    <t>4044773177398</t>
  </si>
  <si>
    <t>4044773177367</t>
  </si>
  <si>
    <t>4044773177329</t>
  </si>
  <si>
    <t>4044773177299</t>
  </si>
  <si>
    <t>4044773177275</t>
  </si>
  <si>
    <t>4044773335163</t>
  </si>
  <si>
    <t>4044773332063</t>
  </si>
  <si>
    <t>4044773332018</t>
  </si>
  <si>
    <t>4044773331561</t>
  </si>
  <si>
    <t>4044773331516</t>
  </si>
  <si>
    <t>4044773331264</t>
  </si>
  <si>
    <t>4044773177565</t>
  </si>
  <si>
    <t>4044773177534</t>
  </si>
  <si>
    <t>4044773177510</t>
  </si>
  <si>
    <t>4044773177480</t>
  </si>
  <si>
    <t>4044773365429</t>
  </si>
  <si>
    <t>4044773359008</t>
  </si>
  <si>
    <t>4044773358957</t>
  </si>
  <si>
    <t>4044773181692</t>
  </si>
  <si>
    <t>4044773181760</t>
  </si>
  <si>
    <t>4044773332094</t>
  </si>
  <si>
    <t>4044773332049</t>
  </si>
  <si>
    <t>4044773331592</t>
  </si>
  <si>
    <t>4044773331547</t>
  </si>
  <si>
    <t>4044773331295</t>
  </si>
  <si>
    <t>4044773330984</t>
  </si>
  <si>
    <t>4044773330939</t>
  </si>
  <si>
    <t>4044773341850</t>
  </si>
  <si>
    <t>4044773342406</t>
  </si>
  <si>
    <t>4044776259701</t>
  </si>
  <si>
    <t>4044776259725</t>
  </si>
  <si>
    <t>4044776259732</t>
  </si>
  <si>
    <t>4044776259749</t>
  </si>
  <si>
    <t>4044776456667</t>
  </si>
  <si>
    <t>4044773332001</t>
  </si>
  <si>
    <t>4044773331509</t>
  </si>
  <si>
    <t>4044773331257</t>
  </si>
  <si>
    <t>4044773331554</t>
  </si>
  <si>
    <t>4044773791341</t>
  </si>
  <si>
    <t>4044773791358</t>
  </si>
  <si>
    <t>4044773332056</t>
  </si>
  <si>
    <t>4044773330991</t>
  </si>
  <si>
    <t>4044773330793</t>
  </si>
  <si>
    <t>4044773432640</t>
  </si>
  <si>
    <t>4044773428469</t>
  </si>
  <si>
    <t>4044773428377</t>
  </si>
  <si>
    <t>4044773428292</t>
  </si>
  <si>
    <t>4044773428162</t>
  </si>
  <si>
    <t>4044773428070</t>
  </si>
  <si>
    <t>4044773428001</t>
  </si>
  <si>
    <t>4044773427936</t>
  </si>
  <si>
    <t>4044773427875</t>
  </si>
  <si>
    <t>4044773432787</t>
  </si>
  <si>
    <t>4044773432589</t>
  </si>
  <si>
    <t>4044773432374</t>
  </si>
  <si>
    <t>4044773432138</t>
  </si>
  <si>
    <t>4044773431919</t>
  </si>
  <si>
    <t>4044773431728</t>
  </si>
  <si>
    <t>4044773431476</t>
  </si>
  <si>
    <t>4044773431278</t>
  </si>
  <si>
    <t>4044773414479</t>
  </si>
  <si>
    <t>4044773414301</t>
  </si>
  <si>
    <t>4044773179651</t>
  </si>
  <si>
    <t>4044773180312</t>
  </si>
  <si>
    <t>4044773180480</t>
  </si>
  <si>
    <t>4044773180459</t>
  </si>
  <si>
    <t>4044773180435</t>
  </si>
  <si>
    <t>4044773180404</t>
  </si>
  <si>
    <t>4044773180381</t>
  </si>
  <si>
    <t>4044773180367</t>
  </si>
  <si>
    <t>4044773180336</t>
  </si>
  <si>
    <t>4044773180299</t>
  </si>
  <si>
    <t>4044773180268</t>
  </si>
  <si>
    <t>4044773180244</t>
  </si>
  <si>
    <t>4044773180213</t>
  </si>
  <si>
    <t>4044773180190</t>
  </si>
  <si>
    <t>4044773179392</t>
  </si>
  <si>
    <t>4044773179378</t>
  </si>
  <si>
    <t>4044773179347</t>
  </si>
  <si>
    <t>4044773179323</t>
  </si>
  <si>
    <t>4044773179309</t>
  </si>
  <si>
    <t>4044773179279</t>
  </si>
  <si>
    <t>4044773179255</t>
  </si>
  <si>
    <t>4044773738322</t>
  </si>
  <si>
    <t>4044774780047</t>
  </si>
  <si>
    <t>4044773644395</t>
  </si>
  <si>
    <t>4044777480005</t>
  </si>
  <si>
    <t>4044773347814</t>
  </si>
  <si>
    <t>4044773347807</t>
  </si>
  <si>
    <t>4044773347531</t>
  </si>
  <si>
    <t>4044773347500</t>
  </si>
  <si>
    <t>4044773347562</t>
  </si>
  <si>
    <t>4044773347586</t>
  </si>
  <si>
    <t>4044773178449</t>
  </si>
  <si>
    <t>4044773179194</t>
  </si>
  <si>
    <t>4044773178470</t>
  </si>
  <si>
    <t>4044773179149</t>
  </si>
  <si>
    <t>4044773179125</t>
  </si>
  <si>
    <t>4044773179095</t>
  </si>
  <si>
    <t>4044773179088</t>
  </si>
  <si>
    <t>4044773179057</t>
  </si>
  <si>
    <t>4044773179033</t>
  </si>
  <si>
    <t>4044773179019</t>
  </si>
  <si>
    <t>4044773178999</t>
  </si>
  <si>
    <t>4044773178975</t>
  </si>
  <si>
    <t>4044773178951</t>
  </si>
  <si>
    <t>4044773178937</t>
  </si>
  <si>
    <t>4044773178913</t>
  </si>
  <si>
    <t>4044773178890</t>
  </si>
  <si>
    <t>4044773178876</t>
  </si>
  <si>
    <t>4044773178845</t>
  </si>
  <si>
    <t>4044773178821</t>
  </si>
  <si>
    <t>4044773178807</t>
  </si>
  <si>
    <t>4044773178791</t>
  </si>
  <si>
    <t>4044773179217</t>
  </si>
  <si>
    <t>4044773432725</t>
  </si>
  <si>
    <t>4044773432510</t>
  </si>
  <si>
    <t>4044773432312</t>
  </si>
  <si>
    <t>4044773432060</t>
  </si>
  <si>
    <t>4044773431865</t>
  </si>
  <si>
    <t>4044773431667</t>
  </si>
  <si>
    <t>4044773431414</t>
  </si>
  <si>
    <t>4044773431216</t>
  </si>
  <si>
    <t>4044773178777</t>
  </si>
  <si>
    <t>4044773178753</t>
  </si>
  <si>
    <t>4044773179507</t>
  </si>
  <si>
    <t>4044773365948</t>
  </si>
  <si>
    <t>4044773180558</t>
  </si>
  <si>
    <t>4044773178739</t>
  </si>
  <si>
    <t>4044773178715</t>
  </si>
  <si>
    <t>4044773178692</t>
  </si>
  <si>
    <t>4044773178678</t>
  </si>
  <si>
    <t>4044773178654</t>
  </si>
  <si>
    <t>4044773178623</t>
  </si>
  <si>
    <t>4044773178609</t>
  </si>
  <si>
    <t>4044773178586</t>
  </si>
  <si>
    <t>4044773178562</t>
  </si>
  <si>
    <t>4044773180138</t>
  </si>
  <si>
    <t>4044773180077</t>
  </si>
  <si>
    <t>4044773345803</t>
  </si>
  <si>
    <t>4044773345599</t>
  </si>
  <si>
    <t>4044773345582</t>
  </si>
  <si>
    <t>4044773345575</t>
  </si>
  <si>
    <t>4044773345551</t>
  </si>
  <si>
    <t>4044773345544</t>
  </si>
  <si>
    <t>4044773345537</t>
  </si>
  <si>
    <t>4044773345520</t>
  </si>
  <si>
    <t>4044773345513</t>
  </si>
  <si>
    <t>4044773345506</t>
  </si>
  <si>
    <t>4044773345292</t>
  </si>
  <si>
    <t>4044773345285</t>
  </si>
  <si>
    <t>4044773345278</t>
  </si>
  <si>
    <t>4044773345261</t>
  </si>
  <si>
    <t>4044773345247</t>
  </si>
  <si>
    <t>4044773345230</t>
  </si>
  <si>
    <t>4044773361810</t>
  </si>
  <si>
    <t>4044773361858</t>
  </si>
  <si>
    <t>4044773336009</t>
  </si>
  <si>
    <t>4044773171013</t>
  </si>
  <si>
    <t>4044773168020</t>
  </si>
  <si>
    <t>4044773168389</t>
  </si>
  <si>
    <t>4044773168488</t>
  </si>
  <si>
    <t>4044773432343</t>
  </si>
  <si>
    <t>4044773432541</t>
  </si>
  <si>
    <t>4044773370621</t>
  </si>
  <si>
    <t>4044773371673</t>
  </si>
  <si>
    <t>4044773791501</t>
  </si>
  <si>
    <t>4044773791365</t>
  </si>
  <si>
    <t>4044773791525</t>
  </si>
  <si>
    <t>4044773791532</t>
  </si>
  <si>
    <t>4044773791372</t>
  </si>
  <si>
    <t>4044773791518</t>
  </si>
  <si>
    <t>4044777092314</t>
  </si>
  <si>
    <t>4044777143252</t>
  </si>
  <si>
    <t>4044776767411</t>
  </si>
  <si>
    <t>4044777092345</t>
  </si>
  <si>
    <t>4044773815276</t>
  </si>
  <si>
    <t>4029155514541</t>
  </si>
  <si>
    <t>9003399970634</t>
  </si>
  <si>
    <t>9003399970641</t>
  </si>
  <si>
    <t>9003399108136</t>
  </si>
  <si>
    <t>9003399209475</t>
  </si>
  <si>
    <t>9003399575181</t>
  </si>
  <si>
    <t>9003399177743</t>
  </si>
  <si>
    <t>9003399177798</t>
  </si>
  <si>
    <t>9003399100949</t>
  </si>
  <si>
    <t>9003399177811</t>
  </si>
  <si>
    <t>9003399124822</t>
  </si>
  <si>
    <t>9003399134555</t>
  </si>
  <si>
    <t>9003399138393</t>
  </si>
  <si>
    <t>9003399139475</t>
  </si>
  <si>
    <t>9003399136320</t>
  </si>
  <si>
    <t>9003399100833</t>
  </si>
  <si>
    <t>9003399701566</t>
  </si>
  <si>
    <t>9003399182419</t>
  </si>
  <si>
    <t>9003399125447</t>
  </si>
  <si>
    <t>9003399007804</t>
  </si>
  <si>
    <t>9003399124853</t>
  </si>
  <si>
    <t>9003399136269</t>
  </si>
  <si>
    <t>9003399134616</t>
  </si>
  <si>
    <t>9003399136344</t>
  </si>
  <si>
    <t>9003399102134</t>
  </si>
  <si>
    <t>9003399124952</t>
  </si>
  <si>
    <t>9003399113062</t>
  </si>
  <si>
    <t>9003399114069</t>
  </si>
  <si>
    <t>9003399115066</t>
  </si>
  <si>
    <t>9003399125065</t>
  </si>
  <si>
    <t>9003399971082</t>
  </si>
  <si>
    <t>9003399971099</t>
  </si>
  <si>
    <t>9003399077685</t>
  </si>
  <si>
    <t>9003399054457</t>
  </si>
  <si>
    <t>9003399069000</t>
  </si>
  <si>
    <t>9003399040061</t>
  </si>
  <si>
    <t>9003399043550</t>
  </si>
  <si>
    <t>9003399044434</t>
  </si>
  <si>
    <t>9003399045226</t>
  </si>
  <si>
    <t>9003399575457</t>
  </si>
  <si>
    <t>9003399066856</t>
  </si>
  <si>
    <t>9003399152863</t>
  </si>
  <si>
    <t>9003399230622</t>
  </si>
  <si>
    <t>9003399121579</t>
  </si>
  <si>
    <t>9003399050022</t>
  </si>
  <si>
    <t>9003399050206</t>
  </si>
  <si>
    <t>9003399092589</t>
  </si>
  <si>
    <t>9003399015472</t>
  </si>
  <si>
    <t>9003399066580</t>
  </si>
  <si>
    <t>9003399959974</t>
  </si>
  <si>
    <t>9003399057311</t>
  </si>
  <si>
    <t>9003399057304</t>
  </si>
  <si>
    <t>9003399048852</t>
  </si>
  <si>
    <t>9003399125461</t>
  </si>
  <si>
    <t>9003399134678</t>
  </si>
  <si>
    <t>9003399102530</t>
  </si>
  <si>
    <t>9003399074936</t>
  </si>
  <si>
    <t>9003399130915</t>
  </si>
  <si>
    <t>9003399131028</t>
  </si>
  <si>
    <t>9003399197833</t>
  </si>
  <si>
    <t>9003399136283</t>
  </si>
  <si>
    <t>9003399136368</t>
  </si>
  <si>
    <t>9003399042546</t>
  </si>
  <si>
    <t>9003399046841</t>
  </si>
  <si>
    <t>9003399236938</t>
  </si>
  <si>
    <t>9003399054372</t>
  </si>
  <si>
    <t>9003399061202</t>
  </si>
  <si>
    <t>9003399127601</t>
  </si>
  <si>
    <t>9003399134777</t>
  </si>
  <si>
    <t>9003399115806</t>
  </si>
  <si>
    <t>9003399136399</t>
  </si>
  <si>
    <t>9003399136467</t>
  </si>
  <si>
    <t>9003399131707</t>
  </si>
  <si>
    <t>9003399179082</t>
  </si>
  <si>
    <t>9003399051838</t>
  </si>
  <si>
    <t>9003399052521</t>
  </si>
  <si>
    <t>9003399637070</t>
  </si>
  <si>
    <t>9003399136405</t>
  </si>
  <si>
    <t>9003399637018</t>
  </si>
  <si>
    <t>9003399136474</t>
  </si>
  <si>
    <t>9003399130724</t>
  </si>
  <si>
    <t>9003399959967</t>
  </si>
  <si>
    <t>9003399126703</t>
  </si>
  <si>
    <t>9003399959943</t>
  </si>
  <si>
    <t>9003399959950</t>
  </si>
  <si>
    <t>9003399067983</t>
  </si>
  <si>
    <t>9003399068003</t>
  </si>
  <si>
    <t>9003399068157</t>
  </si>
  <si>
    <t>9003399067808</t>
  </si>
  <si>
    <t>9003399702563</t>
  </si>
  <si>
    <t>9003399168932</t>
  </si>
  <si>
    <t>9003399162695</t>
  </si>
  <si>
    <t>9003399168987</t>
  </si>
  <si>
    <t>9003399167966</t>
  </si>
  <si>
    <t>9003399166518</t>
  </si>
  <si>
    <t>9003399166860</t>
  </si>
  <si>
    <t>9003399068737</t>
  </si>
  <si>
    <t>9003399068706</t>
  </si>
  <si>
    <t>9003399125294</t>
  </si>
  <si>
    <t>9003399052361</t>
  </si>
  <si>
    <t>9003399136245</t>
  </si>
  <si>
    <t>9003399136603</t>
  </si>
  <si>
    <t>9003399039836</t>
  </si>
  <si>
    <t>9003399022227</t>
  </si>
  <si>
    <t>9003399061066</t>
  </si>
  <si>
    <t>9003399087042</t>
  </si>
  <si>
    <t>9003399021145</t>
  </si>
  <si>
    <t>9003399124068</t>
  </si>
  <si>
    <t>9003399032646</t>
  </si>
  <si>
    <t>9003399135064</t>
  </si>
  <si>
    <t>9003399068164</t>
  </si>
  <si>
    <t>9003399125300</t>
  </si>
  <si>
    <t>9003399052484</t>
  </si>
  <si>
    <t>9003399586309</t>
  </si>
  <si>
    <t>9003399101601</t>
  </si>
  <si>
    <t>9003399048746</t>
  </si>
  <si>
    <t>9003399050244</t>
  </si>
  <si>
    <t>9003399180453</t>
  </si>
  <si>
    <t>9003399123061</t>
  </si>
  <si>
    <t>9003399123115</t>
  </si>
  <si>
    <t>9003399898372</t>
  </si>
  <si>
    <t>9003399134586</t>
  </si>
  <si>
    <t>9003399039829</t>
  </si>
  <si>
    <t>9003399054334</t>
  </si>
  <si>
    <t>9003399061059</t>
  </si>
  <si>
    <t>9003399134746</t>
  </si>
  <si>
    <t>9003399068140</t>
  </si>
  <si>
    <t>9003399174162</t>
  </si>
  <si>
    <t>9003399174735</t>
  </si>
  <si>
    <t>9003399175107</t>
  </si>
  <si>
    <t>9003399175282</t>
  </si>
  <si>
    <t>9003399067624</t>
  </si>
  <si>
    <t>9003399067822</t>
  </si>
  <si>
    <t>9003399067839</t>
  </si>
  <si>
    <t>9003399068119</t>
  </si>
  <si>
    <t>9003399981517</t>
  </si>
  <si>
    <t>9003399981449</t>
  </si>
  <si>
    <t>9003399162183</t>
  </si>
  <si>
    <t>9003399168970</t>
  </si>
  <si>
    <t>9003399162244</t>
  </si>
  <si>
    <t>9003399151606</t>
  </si>
  <si>
    <t>9003399162237</t>
  </si>
  <si>
    <t>9003399068744</t>
  </si>
  <si>
    <t>9003399166549</t>
  </si>
  <si>
    <t>9003399162190</t>
  </si>
  <si>
    <t>9003399165764</t>
  </si>
  <si>
    <t>9003399101267</t>
  </si>
  <si>
    <t>9003399068546</t>
  </si>
  <si>
    <t>9003399627255</t>
  </si>
  <si>
    <t>9003399187551</t>
  </si>
  <si>
    <t>9003399515064</t>
  </si>
  <si>
    <t>9003399102073</t>
  </si>
  <si>
    <t>9003399304118</t>
  </si>
  <si>
    <t>9003399575464</t>
  </si>
  <si>
    <t>9003399048906</t>
  </si>
  <si>
    <t>9003399696268</t>
  </si>
  <si>
    <t>9003399816659</t>
  </si>
  <si>
    <t>9003399112768</t>
  </si>
  <si>
    <t>9003399216510</t>
  </si>
  <si>
    <t>9003399126116</t>
  </si>
  <si>
    <t>9003399177729</t>
  </si>
  <si>
    <t>9003399064739</t>
  </si>
  <si>
    <t>9003399139208</t>
  </si>
  <si>
    <t>9003399157783</t>
  </si>
  <si>
    <t>9003399157806</t>
  </si>
  <si>
    <t>9003399139383</t>
  </si>
  <si>
    <t>9003399157837</t>
  </si>
  <si>
    <t>9003399157813</t>
  </si>
  <si>
    <t>9003399157844</t>
  </si>
  <si>
    <t>9003399157820</t>
  </si>
  <si>
    <t>9003399139406</t>
  </si>
  <si>
    <t>9003399513060</t>
  </si>
  <si>
    <t>9003399514067</t>
  </si>
  <si>
    <t>9003399059643</t>
  </si>
  <si>
    <t>9003399060311</t>
  </si>
  <si>
    <t>9003399067952</t>
  </si>
  <si>
    <t>9003399066238</t>
  </si>
  <si>
    <t>9003399066849</t>
  </si>
  <si>
    <t>9003399067334</t>
  </si>
  <si>
    <t>9003399067938</t>
  </si>
  <si>
    <t>9003399144042</t>
  </si>
  <si>
    <t>9003399145520</t>
  </si>
  <si>
    <t>9003399143854</t>
  </si>
  <si>
    <t>9003399145544</t>
  </si>
  <si>
    <t>9003399145537</t>
  </si>
  <si>
    <t>9003399144028</t>
  </si>
  <si>
    <t>9003399043482</t>
  </si>
  <si>
    <t>9003399044397</t>
  </si>
  <si>
    <t>9003399315060</t>
  </si>
  <si>
    <t>9003399046032</t>
  </si>
  <si>
    <t>9003399046674</t>
  </si>
  <si>
    <t>9003399047275</t>
  </si>
  <si>
    <t>9003399061073</t>
  </si>
  <si>
    <t>9003399020582</t>
  </si>
  <si>
    <t>9003399187568</t>
  </si>
  <si>
    <t>9003399088261</t>
  </si>
  <si>
    <t>9003399088445</t>
  </si>
  <si>
    <t>9003399088599</t>
  </si>
  <si>
    <t>9003399116056</t>
  </si>
  <si>
    <t>9003399620485</t>
  </si>
  <si>
    <t>9003399054440</t>
  </si>
  <si>
    <t>9003399060212</t>
  </si>
  <si>
    <t>9003399054471</t>
  </si>
  <si>
    <t>9003399059810</t>
  </si>
  <si>
    <t>9003399212536</t>
  </si>
  <si>
    <t>9003399116070</t>
  </si>
  <si>
    <t>9003399043345</t>
  </si>
  <si>
    <t>9003399049682</t>
  </si>
  <si>
    <t>9003399599729</t>
  </si>
  <si>
    <t>9003399214981</t>
  </si>
  <si>
    <t>9003399180552</t>
  </si>
  <si>
    <t>9003399058363</t>
  </si>
  <si>
    <t>9003399053436</t>
  </si>
  <si>
    <t>9003399039430</t>
  </si>
  <si>
    <t>9003399226021</t>
  </si>
  <si>
    <t>9003399043505</t>
  </si>
  <si>
    <t>9003399046681</t>
  </si>
  <si>
    <t>9003399575495</t>
  </si>
  <si>
    <t>9003399200861</t>
  </si>
  <si>
    <t>9003399068584</t>
  </si>
  <si>
    <t>9003399581656</t>
  </si>
  <si>
    <t>9003399581304</t>
  </si>
  <si>
    <t>9003399066269</t>
  </si>
  <si>
    <t>9003399230134</t>
  </si>
  <si>
    <t>9003399230103</t>
  </si>
  <si>
    <t>9003399230127</t>
  </si>
  <si>
    <t>9003399230141</t>
  </si>
  <si>
    <t>9003399230165</t>
  </si>
  <si>
    <t>9003399230172</t>
  </si>
  <si>
    <t>9003399581298</t>
  </si>
  <si>
    <t>9003399581489</t>
  </si>
  <si>
    <t>9003399138775</t>
  </si>
  <si>
    <t>9003399970504</t>
  </si>
  <si>
    <t>9003399637117</t>
  </si>
  <si>
    <t>9003399970627</t>
  </si>
  <si>
    <t>9003399637124</t>
  </si>
  <si>
    <t>9003399124914</t>
  </si>
  <si>
    <t>9003399124921</t>
  </si>
  <si>
    <t>9003399139710</t>
  </si>
  <si>
    <t>9003399125249</t>
  </si>
  <si>
    <t>9003399004742</t>
  </si>
  <si>
    <t>9003399136702</t>
  </si>
  <si>
    <t>9003399840647</t>
  </si>
  <si>
    <t>9003399099298</t>
  </si>
  <si>
    <t>9003399089336</t>
  </si>
  <si>
    <t>9003399089350</t>
  </si>
  <si>
    <t>9003399089374</t>
  </si>
  <si>
    <t>9003399026096</t>
  </si>
  <si>
    <t>9003399205965</t>
  </si>
  <si>
    <t>9003399040924</t>
  </si>
  <si>
    <t>9003399199325</t>
  </si>
  <si>
    <t>9003399045592</t>
  </si>
  <si>
    <t>9003399090820</t>
  </si>
  <si>
    <t>9003399036583</t>
  </si>
  <si>
    <t>9003399230639</t>
  </si>
  <si>
    <t>9003399216947</t>
  </si>
  <si>
    <t>9003399230677</t>
  </si>
  <si>
    <t>9003399230684</t>
  </si>
  <si>
    <t>9003399230646</t>
  </si>
  <si>
    <t>9003399230691</t>
  </si>
  <si>
    <t>9003399230653</t>
  </si>
  <si>
    <t>9003399230202</t>
  </si>
  <si>
    <t>9003399069772</t>
  </si>
  <si>
    <t>9003399933011</t>
  </si>
  <si>
    <t>9003399801563</t>
  </si>
  <si>
    <t>9003399989681</t>
  </si>
  <si>
    <t>9003399136092</t>
  </si>
  <si>
    <t>9003399044410</t>
  </si>
  <si>
    <t>9003399051654</t>
  </si>
  <si>
    <t>9003399926860</t>
  </si>
  <si>
    <t>9003399663963</t>
  </si>
  <si>
    <t>9003399652998</t>
  </si>
  <si>
    <t>9003399603068</t>
  </si>
  <si>
    <t>9003399625732</t>
  </si>
  <si>
    <t>9003399581274</t>
  </si>
  <si>
    <t>9003399701207</t>
  </si>
  <si>
    <t>9003399214356</t>
  </si>
  <si>
    <t>9003399475306</t>
  </si>
  <si>
    <t>9003399681363</t>
  </si>
  <si>
    <t>9003399769580</t>
  </si>
  <si>
    <t>9003399848193</t>
  </si>
  <si>
    <t>9003399590191</t>
  </si>
  <si>
    <t>9003399590207</t>
  </si>
  <si>
    <t>9003399590214</t>
  </si>
  <si>
    <t>9003399590375</t>
  </si>
  <si>
    <t>9003399581496</t>
  </si>
  <si>
    <t>9003399590382</t>
  </si>
  <si>
    <t>9003399590269</t>
  </si>
  <si>
    <t>9003399590429</t>
  </si>
  <si>
    <t>9003399581663</t>
  </si>
  <si>
    <t>9003399590443</t>
  </si>
  <si>
    <t>9003399581816</t>
  </si>
  <si>
    <t>9003399644436</t>
  </si>
  <si>
    <t>9003399321764</t>
  </si>
  <si>
    <t>9003399089497</t>
  </si>
  <si>
    <t>9003399651540</t>
  </si>
  <si>
    <t>9003399963520</t>
  </si>
  <si>
    <t>9003399134630</t>
  </si>
  <si>
    <t>9003399109973</t>
  </si>
  <si>
    <t>9003399736803</t>
  </si>
  <si>
    <t>9003399833410</t>
  </si>
  <si>
    <t>9003399339189</t>
  </si>
  <si>
    <t>9003399665226</t>
  </si>
  <si>
    <t>9003399575426</t>
  </si>
  <si>
    <t>9003399989674</t>
  </si>
  <si>
    <t>9003399119699</t>
  </si>
  <si>
    <t>9003399904585</t>
  </si>
  <si>
    <t>9003399199233</t>
  </si>
  <si>
    <t>9003399985591</t>
  </si>
  <si>
    <t>9003399252426</t>
  </si>
  <si>
    <t>9003399199288</t>
  </si>
  <si>
    <t>9003399982514</t>
  </si>
  <si>
    <t>9003399321665</t>
  </si>
  <si>
    <t>9003399370342</t>
  </si>
  <si>
    <t>9003399715037</t>
  </si>
  <si>
    <t>9003399713620</t>
  </si>
  <si>
    <t>9003399879203</t>
  </si>
  <si>
    <t>9003399799723</t>
  </si>
  <si>
    <t>9003399166969</t>
  </si>
  <si>
    <t>9003399140570</t>
  </si>
  <si>
    <t>9003399809927</t>
  </si>
  <si>
    <t>9003399046803</t>
  </si>
  <si>
    <t>9003399062520</t>
  </si>
  <si>
    <t>9003399052668</t>
  </si>
  <si>
    <t>9003399131486</t>
  </si>
  <si>
    <t>9003399146213</t>
  </si>
  <si>
    <t>9003399136696</t>
  </si>
  <si>
    <t>9003399107399</t>
  </si>
  <si>
    <t>9003399148958</t>
  </si>
  <si>
    <t>9003399066788</t>
  </si>
  <si>
    <t>9003399118463</t>
  </si>
  <si>
    <t>9003399330698</t>
  </si>
  <si>
    <t>9003399118494</t>
  </si>
  <si>
    <t>9003399118517</t>
  </si>
  <si>
    <t>9003399127663</t>
  </si>
  <si>
    <t>9003399134807</t>
  </si>
  <si>
    <t>9003399136436</t>
  </si>
  <si>
    <t>9003399981524</t>
  </si>
  <si>
    <t>9003399024030</t>
  </si>
  <si>
    <t>9003399225963</t>
  </si>
  <si>
    <t>9003399113949</t>
  </si>
  <si>
    <t>9003399139888</t>
  </si>
  <si>
    <t>9003399112126</t>
  </si>
  <si>
    <t>9003399138560</t>
  </si>
  <si>
    <t>9003399337567</t>
  </si>
  <si>
    <t>9003399308260</t>
  </si>
  <si>
    <t>9003399701238</t>
  </si>
  <si>
    <t>9003399391743</t>
  </si>
  <si>
    <t>9003399725562</t>
  </si>
  <si>
    <t>9003399105197</t>
  </si>
  <si>
    <t>9003399716263</t>
  </si>
  <si>
    <t>9003399766688</t>
  </si>
  <si>
    <t>9003399085086</t>
  </si>
  <si>
    <t>9003399723681</t>
  </si>
  <si>
    <t>9003399116773</t>
  </si>
  <si>
    <t>9003399044311</t>
  </si>
  <si>
    <t>9003399068065</t>
  </si>
  <si>
    <t>9003399055966</t>
  </si>
  <si>
    <t>9003399183522</t>
  </si>
  <si>
    <t>9003399082726</t>
  </si>
  <si>
    <t>9003399172250</t>
  </si>
  <si>
    <t>9003399645631</t>
  </si>
  <si>
    <t>9003399214561</t>
  </si>
  <si>
    <t>9003399122835</t>
  </si>
  <si>
    <t>9003399172274</t>
  </si>
  <si>
    <t>9003399645648</t>
  </si>
  <si>
    <t>9003399214578</t>
  </si>
  <si>
    <t>9003399226038</t>
  </si>
  <si>
    <t>9003399707988</t>
  </si>
  <si>
    <t>9003399714627</t>
  </si>
  <si>
    <t>9003399786303</t>
  </si>
  <si>
    <t>9003399791031</t>
  </si>
  <si>
    <t>9003399791055</t>
  </si>
  <si>
    <t>9003399566455</t>
  </si>
  <si>
    <t>9003399372889</t>
  </si>
  <si>
    <t>9003399372896</t>
  </si>
  <si>
    <t>9003399791048</t>
  </si>
  <si>
    <t>9003399791062</t>
  </si>
  <si>
    <t>9003399330452</t>
  </si>
  <si>
    <t>9003399771002</t>
  </si>
  <si>
    <t>9003399785375</t>
  </si>
  <si>
    <t>9003399695957</t>
  </si>
  <si>
    <t>9003399020599</t>
  </si>
  <si>
    <t>9003399321788</t>
  </si>
  <si>
    <t>9003399785351</t>
  </si>
  <si>
    <t>9003399795510</t>
  </si>
  <si>
    <t>9003399825682</t>
  </si>
  <si>
    <t>9003399355967</t>
  </si>
  <si>
    <t>9003399989667</t>
  </si>
  <si>
    <t>9003399139321</t>
  </si>
  <si>
    <t>9003399284663</t>
  </si>
  <si>
    <t>9003399004681</t>
  </si>
  <si>
    <t>9003399265365</t>
  </si>
  <si>
    <t>9003399034725</t>
  </si>
  <si>
    <t>9003399045554</t>
  </si>
  <si>
    <t>9003399045547</t>
  </si>
  <si>
    <t>9003399020568</t>
  </si>
  <si>
    <t>9003399088698</t>
  </si>
  <si>
    <t>9003399331435</t>
  </si>
  <si>
    <t>9003399329647</t>
  </si>
  <si>
    <t>9003399331497</t>
  </si>
  <si>
    <t>9003399381089</t>
  </si>
  <si>
    <t>9003399224263</t>
  </si>
  <si>
    <t>9003399022913</t>
  </si>
  <si>
    <t>9003399402883</t>
  </si>
  <si>
    <t>9003399753640</t>
  </si>
  <si>
    <t>9003399753657</t>
  </si>
  <si>
    <t>9003399173851</t>
  </si>
  <si>
    <t>9003399055980</t>
  </si>
  <si>
    <t>9003399651564</t>
  </si>
  <si>
    <t>9003399077326</t>
  </si>
  <si>
    <t>9003399028427</t>
  </si>
  <si>
    <t>9003399098499</t>
  </si>
  <si>
    <t>9003399699146</t>
  </si>
  <si>
    <t>9003399770425</t>
  </si>
  <si>
    <t>9003399119286</t>
  </si>
  <si>
    <t>9003399238307</t>
  </si>
  <si>
    <t>9003399038433</t>
  </si>
  <si>
    <t>9003399038389</t>
  </si>
  <si>
    <t>9003399023163</t>
  </si>
  <si>
    <t>9003399091421</t>
  </si>
  <si>
    <t>9003399094989</t>
  </si>
  <si>
    <t>9003399701221</t>
  </si>
  <si>
    <t>9003399109362</t>
  </si>
  <si>
    <t>9003399024009</t>
  </si>
  <si>
    <t>9003399043536</t>
  </si>
  <si>
    <t>9003399044656</t>
  </si>
  <si>
    <t>9003399046049</t>
  </si>
  <si>
    <t>9003399047282</t>
  </si>
  <si>
    <t>9003399029097</t>
  </si>
  <si>
    <t>9003399753688</t>
  </si>
  <si>
    <t>9003399738388</t>
  </si>
  <si>
    <t>9003399647246</t>
  </si>
  <si>
    <t>9003399375927</t>
  </si>
  <si>
    <t>9003399300370</t>
  </si>
  <si>
    <t>9003399098109</t>
  </si>
  <si>
    <t>9003399753718</t>
  </si>
  <si>
    <t>9003399044441</t>
  </si>
  <si>
    <t>9003399254116</t>
  </si>
  <si>
    <t>9003399044458</t>
  </si>
  <si>
    <t>9003399626944</t>
  </si>
  <si>
    <t>9003399981494</t>
  </si>
  <si>
    <t>9003399982859</t>
  </si>
  <si>
    <t>9003399982866</t>
  </si>
  <si>
    <t>9003399981500</t>
  </si>
  <si>
    <t>9003399582578</t>
  </si>
  <si>
    <t>9003399525063</t>
  </si>
  <si>
    <t>9003399930348</t>
  </si>
  <si>
    <t>9003399174148</t>
  </si>
  <si>
    <t>9003399094682</t>
  </si>
  <si>
    <t>9003399713880</t>
  </si>
  <si>
    <t>9003399315640</t>
  </si>
  <si>
    <t>9003399357992</t>
  </si>
  <si>
    <t>9003399367816</t>
  </si>
  <si>
    <t>9003399367823</t>
  </si>
  <si>
    <t>9003399187827</t>
  </si>
  <si>
    <t>9003399187865</t>
  </si>
  <si>
    <t>9003399067273</t>
  </si>
  <si>
    <t>9003399329333</t>
  </si>
  <si>
    <t>9003399742460</t>
  </si>
  <si>
    <t>9003399329425</t>
  </si>
  <si>
    <t>9003399742477</t>
  </si>
  <si>
    <t>9003399341816</t>
  </si>
  <si>
    <t>9003399806520</t>
  </si>
  <si>
    <t>9003399806506</t>
  </si>
  <si>
    <t>9003399806483</t>
  </si>
  <si>
    <t>9003399772979</t>
  </si>
  <si>
    <t>9003399773006</t>
  </si>
  <si>
    <t>9003399634451</t>
  </si>
  <si>
    <t>9003399634475</t>
  </si>
  <si>
    <t>9003399806537</t>
  </si>
  <si>
    <t>9003399806490</t>
  </si>
  <si>
    <t>9003399768989</t>
  </si>
  <si>
    <t>9003399773013</t>
  </si>
  <si>
    <t>9003399637100</t>
  </si>
  <si>
    <t>9003399091407</t>
  </si>
  <si>
    <t>9003399317620</t>
  </si>
  <si>
    <t>9003399194078</t>
  </si>
  <si>
    <t>9003399382338</t>
  </si>
  <si>
    <t>9003399000980</t>
  </si>
  <si>
    <t>9003399183041</t>
  </si>
  <si>
    <t>9003399208409</t>
  </si>
  <si>
    <t>9003399183065</t>
  </si>
  <si>
    <t>9003399211355</t>
  </si>
  <si>
    <t>9003399190056</t>
  </si>
  <si>
    <t>9003399211362</t>
  </si>
  <si>
    <t>9003399211386</t>
  </si>
  <si>
    <t>9003399333415</t>
  </si>
  <si>
    <t>9003399981333</t>
  </si>
  <si>
    <t>9003399211379</t>
  </si>
  <si>
    <t>9003399416156</t>
  </si>
  <si>
    <t>9003399384707</t>
  </si>
  <si>
    <t>9003399015137</t>
  </si>
  <si>
    <t>9003399211164</t>
  </si>
  <si>
    <t>9003399208980</t>
  </si>
  <si>
    <t>9003399703478</t>
  </si>
  <si>
    <t>9003399405990</t>
  </si>
  <si>
    <t>9003399211317</t>
  </si>
  <si>
    <t>9003399211331</t>
  </si>
  <si>
    <t>9003399211348</t>
  </si>
  <si>
    <t>9003399208997</t>
  </si>
  <si>
    <t>9003399205545</t>
  </si>
  <si>
    <t>9003399390166</t>
  </si>
  <si>
    <t>9003399293726</t>
  </si>
  <si>
    <t>9003399359637</t>
  </si>
  <si>
    <t>9003399300882</t>
  </si>
  <si>
    <t>9003399008870</t>
  </si>
  <si>
    <t>9003399274633</t>
  </si>
  <si>
    <t>9003399171499</t>
  </si>
  <si>
    <t>9003399171505</t>
  </si>
  <si>
    <t>9003399170843</t>
  </si>
  <si>
    <t>9003399170935</t>
  </si>
  <si>
    <t>9003399157288</t>
  </si>
  <si>
    <t>9003399353925</t>
  </si>
  <si>
    <t>9003399353932</t>
  </si>
  <si>
    <t>9003399208911</t>
  </si>
  <si>
    <t>9003399277559</t>
  </si>
  <si>
    <t>9003399089473</t>
  </si>
  <si>
    <t>9003399369513</t>
  </si>
  <si>
    <t>9003399369568</t>
  </si>
  <si>
    <t>9003399465208</t>
  </si>
  <si>
    <t>9003399128837</t>
  </si>
  <si>
    <t>9003399155536</t>
  </si>
  <si>
    <t>9003399214523</t>
  </si>
  <si>
    <t>8713265054900</t>
  </si>
  <si>
    <t>9003399231605</t>
  </si>
  <si>
    <t>9003399760938</t>
  </si>
  <si>
    <t>9003399277269</t>
  </si>
  <si>
    <t>9003399359620</t>
  </si>
  <si>
    <t>9003399968853</t>
  </si>
  <si>
    <t>4016667026051</t>
  </si>
  <si>
    <t>3262571178916</t>
  </si>
  <si>
    <t>9120050712188</t>
  </si>
  <si>
    <t>9120050713369</t>
  </si>
  <si>
    <t>9120050713192</t>
  </si>
  <si>
    <t>4250327104097</t>
  </si>
  <si>
    <t>4250327104103</t>
  </si>
  <si>
    <t>4250327104141</t>
  </si>
  <si>
    <t>4250327104110</t>
  </si>
  <si>
    <t>4250327104127</t>
  </si>
  <si>
    <t>4250327104134</t>
  </si>
  <si>
    <t>4250327104158</t>
  </si>
  <si>
    <t>4250327104172</t>
  </si>
  <si>
    <t>4250327104165</t>
  </si>
  <si>
    <t>4250327104189</t>
  </si>
  <si>
    <t>4250327104196</t>
  </si>
  <si>
    <t>4250327104202</t>
  </si>
  <si>
    <t>8014950505395</t>
  </si>
  <si>
    <t>8014950505364</t>
  </si>
  <si>
    <t>8014950508068</t>
  </si>
  <si>
    <t>8014950505425</t>
  </si>
  <si>
    <t>8014950002207</t>
  </si>
  <si>
    <t>8014950508075</t>
  </si>
  <si>
    <t>8014950508082</t>
  </si>
  <si>
    <t>8014950412167</t>
  </si>
  <si>
    <t>8014950412174</t>
  </si>
  <si>
    <t>8014950412907</t>
  </si>
  <si>
    <t>8014950413188</t>
  </si>
  <si>
    <t>8014950413157</t>
  </si>
  <si>
    <t>8014950408115</t>
  </si>
  <si>
    <t>8014950408122</t>
  </si>
  <si>
    <t>8014950408849</t>
  </si>
  <si>
    <t>8014950408856</t>
  </si>
  <si>
    <t>8014950401789</t>
  </si>
  <si>
    <t>8014950402007</t>
  </si>
  <si>
    <t>8014950004119</t>
  </si>
  <si>
    <t>8014950004386</t>
  </si>
  <si>
    <t>8014950002023</t>
  </si>
  <si>
    <t>8014950414468</t>
  </si>
  <si>
    <t>8014950002115</t>
  </si>
  <si>
    <t>8014950414475</t>
  </si>
  <si>
    <t>8014950004324</t>
  </si>
  <si>
    <t>8014950004355</t>
  </si>
  <si>
    <t>8014950004416</t>
  </si>
  <si>
    <t>8014950002085</t>
  </si>
  <si>
    <t>8014950002146</t>
  </si>
  <si>
    <t>8014950002177</t>
  </si>
  <si>
    <t>8014950403486</t>
  </si>
  <si>
    <t>3760279180519</t>
  </si>
  <si>
    <t>3760279180625</t>
  </si>
  <si>
    <t>3760279180441</t>
  </si>
  <si>
    <t>4029155922698</t>
  </si>
  <si>
    <t>4029155663966</t>
  </si>
  <si>
    <t>4029155429050</t>
  </si>
  <si>
    <t>4029155559207</t>
  </si>
  <si>
    <t>4029155219682</t>
  </si>
  <si>
    <t>4029155056607</t>
  </si>
  <si>
    <t>4029155357766</t>
  </si>
  <si>
    <t>4029155997009</t>
  </si>
  <si>
    <t>4029155652182</t>
  </si>
  <si>
    <t>4029155022978</t>
  </si>
  <si>
    <t>4029155496977</t>
  </si>
  <si>
    <t>4029155375661</t>
  </si>
  <si>
    <t>4029155073017</t>
  </si>
  <si>
    <t>4029155763475</t>
  </si>
  <si>
    <t>4029155145271</t>
  </si>
  <si>
    <t>4029155804178</t>
  </si>
  <si>
    <t>4029155858027</t>
  </si>
  <si>
    <t>4029155647362</t>
  </si>
  <si>
    <t>4029155950493</t>
  </si>
  <si>
    <t>4029155911906</t>
  </si>
  <si>
    <t>4029155821090</t>
  </si>
  <si>
    <t>4029155749646</t>
  </si>
  <si>
    <t>4029155101635</t>
  </si>
  <si>
    <t>4029155618812</t>
  </si>
  <si>
    <t>4029155907992</t>
  </si>
  <si>
    <t>4029155286806</t>
  </si>
  <si>
    <t>4029155195191</t>
  </si>
  <si>
    <t>4029155195412</t>
  </si>
  <si>
    <t>4029155937050</t>
  </si>
  <si>
    <t>4029155066422</t>
  </si>
  <si>
    <t>4029155212058</t>
  </si>
  <si>
    <t>4029155293583</t>
  </si>
  <si>
    <t>4029155238737</t>
  </si>
  <si>
    <t>4029155712374</t>
  </si>
  <si>
    <t>4029155855378</t>
  </si>
  <si>
    <t>4029155519591</t>
  </si>
  <si>
    <t>4029155288572</t>
  </si>
  <si>
    <t>4029155176787</t>
  </si>
  <si>
    <t>4029155641797</t>
  </si>
  <si>
    <t>4029155804116</t>
  </si>
  <si>
    <t>4029155673101</t>
  </si>
  <si>
    <t>4029155308676</t>
  </si>
  <si>
    <t>4029155428916</t>
  </si>
  <si>
    <t>4029155177319</t>
  </si>
  <si>
    <t>4029155440642</t>
  </si>
  <si>
    <t>4029155099413</t>
  </si>
  <si>
    <t>4029155382584</t>
  </si>
  <si>
    <t>4029155844655</t>
  </si>
  <si>
    <t>4029155412359</t>
  </si>
  <si>
    <t>4029155161509</t>
  </si>
  <si>
    <t>4029155611752</t>
  </si>
  <si>
    <t>4029155691471</t>
  </si>
  <si>
    <t>4029155667551</t>
  </si>
  <si>
    <t>4029155100942</t>
  </si>
  <si>
    <t>4029155675839</t>
  </si>
  <si>
    <t>4029155009351</t>
  </si>
  <si>
    <t>4029155032410</t>
  </si>
  <si>
    <t>4029155891475</t>
  </si>
  <si>
    <t>4029155179498</t>
  </si>
  <si>
    <t>4029155720584</t>
  </si>
  <si>
    <t>4029155846949</t>
  </si>
  <si>
    <t>4029155483731</t>
  </si>
  <si>
    <t>4029155917311</t>
  </si>
  <si>
    <t>4029155790242</t>
  </si>
  <si>
    <t>4029155433965</t>
  </si>
  <si>
    <t>4029155374848</t>
  </si>
  <si>
    <t>4029155340720</t>
  </si>
  <si>
    <t>4029155558231</t>
  </si>
  <si>
    <t>4029155363255</t>
  </si>
  <si>
    <t>4029155699637</t>
  </si>
  <si>
    <t>4029155145547</t>
  </si>
  <si>
    <t>4029155175315</t>
  </si>
  <si>
    <t>4029155505655</t>
  </si>
  <si>
    <t>4029155668299</t>
  </si>
  <si>
    <t>4029155107248</t>
  </si>
  <si>
    <t>4029155814887</t>
  </si>
  <si>
    <t>4029155614197</t>
  </si>
  <si>
    <t>4029155864646</t>
  </si>
  <si>
    <t>4029155575740</t>
  </si>
  <si>
    <t>4029155488187</t>
  </si>
  <si>
    <t>4029155144885</t>
  </si>
  <si>
    <t>4029155575313</t>
  </si>
  <si>
    <t>4029155605294</t>
  </si>
  <si>
    <t>4029155868767</t>
  </si>
  <si>
    <t>4029155963530</t>
  </si>
  <si>
    <t>4029155180753</t>
  </si>
  <si>
    <t>4029155312253</t>
  </si>
  <si>
    <t>4029155746362</t>
  </si>
  <si>
    <t>4029155209997</t>
  </si>
  <si>
    <t>4029155876083</t>
  </si>
  <si>
    <t>4029155526339</t>
  </si>
  <si>
    <t>4029155143628</t>
  </si>
  <si>
    <t>4029155911647</t>
  </si>
  <si>
    <t>4029155259725</t>
  </si>
  <si>
    <t>4029155202240</t>
  </si>
  <si>
    <t>4029155692140</t>
  </si>
  <si>
    <t>4029155936503</t>
  </si>
  <si>
    <t>4029155841371</t>
  </si>
  <si>
    <t>4029155596516</t>
  </si>
  <si>
    <t>8592040212687</t>
  </si>
  <si>
    <t>8592040212694</t>
  </si>
  <si>
    <t>8592040212700</t>
  </si>
  <si>
    <t>8592040212731</t>
  </si>
  <si>
    <t>8592040222198</t>
  </si>
  <si>
    <t>8592040222204</t>
  </si>
  <si>
    <t>8592040222211</t>
  </si>
  <si>
    <t>8592040222228</t>
  </si>
  <si>
    <t>8592040222235</t>
  </si>
  <si>
    <t>8592040222242</t>
  </si>
  <si>
    <t>8592040212717</t>
  </si>
  <si>
    <t>8592040212724</t>
  </si>
  <si>
    <t>8592040005166</t>
  </si>
  <si>
    <t>8592040005081</t>
  </si>
  <si>
    <t>8592040036023</t>
  </si>
  <si>
    <t>8592040262842</t>
  </si>
  <si>
    <t>8592040005173</t>
  </si>
  <si>
    <t>8592040005135</t>
  </si>
  <si>
    <t>8592040036030</t>
  </si>
  <si>
    <t>8592040262866</t>
  </si>
  <si>
    <t>8592040005111</t>
  </si>
  <si>
    <t>8592040108799</t>
  </si>
  <si>
    <t>8592040262880</t>
  </si>
  <si>
    <t>8592040004640</t>
  </si>
  <si>
    <t>8592040067799</t>
  </si>
  <si>
    <t>8592040262903</t>
  </si>
  <si>
    <t>8592040250160</t>
  </si>
  <si>
    <t>8592040250177</t>
  </si>
  <si>
    <t>8592040250184</t>
  </si>
  <si>
    <t>8592040283984</t>
  </si>
  <si>
    <t>8592040250238</t>
  </si>
  <si>
    <t>8592040270540</t>
  </si>
  <si>
    <t>8592040250245</t>
  </si>
  <si>
    <t>8592040270564</t>
  </si>
  <si>
    <t>8592040250252</t>
  </si>
  <si>
    <t>8592040270588</t>
  </si>
  <si>
    <t>8592040250269</t>
  </si>
  <si>
    <t>8592040270601</t>
  </si>
  <si>
    <t>8592040250191</t>
  </si>
  <si>
    <t>8592040250207</t>
  </si>
  <si>
    <t>8592040250214</t>
  </si>
  <si>
    <t>8592040250221</t>
  </si>
  <si>
    <t>8592040250351</t>
  </si>
  <si>
    <t>8592040250368</t>
  </si>
  <si>
    <t>8592040250375</t>
  </si>
  <si>
    <t>8592040250382</t>
  </si>
  <si>
    <t>8592040205443</t>
  </si>
  <si>
    <t>8592040231237</t>
  </si>
  <si>
    <t>8592040205450</t>
  </si>
  <si>
    <t>8592040250153</t>
  </si>
  <si>
    <t>8592040205467</t>
  </si>
  <si>
    <t>8592040277877</t>
  </si>
  <si>
    <t>8592040205474</t>
  </si>
  <si>
    <t>8592040277891</t>
  </si>
  <si>
    <t>8592040205481</t>
  </si>
  <si>
    <t>8592040250603</t>
  </si>
  <si>
    <t>8592040205498</t>
  </si>
  <si>
    <t>8592040222532</t>
  </si>
  <si>
    <t>8592040205504</t>
  </si>
  <si>
    <t>8592040277952</t>
  </si>
  <si>
    <t>8592040205511</t>
  </si>
  <si>
    <t>8592040232746</t>
  </si>
  <si>
    <t>8592040205528</t>
  </si>
  <si>
    <t>8592040263085</t>
  </si>
  <si>
    <t>8592040248129</t>
  </si>
  <si>
    <t>8592040248136</t>
  </si>
  <si>
    <t>8592040248143</t>
  </si>
  <si>
    <t>8592040248150</t>
  </si>
  <si>
    <t>8592040248167</t>
  </si>
  <si>
    <t>8592040248174</t>
  </si>
  <si>
    <t>8592040248426</t>
  </si>
  <si>
    <t>8592040270120</t>
  </si>
  <si>
    <t>8592040270137</t>
  </si>
  <si>
    <t>8592040281935</t>
  </si>
  <si>
    <t>8592040270144</t>
  </si>
  <si>
    <t>8592040270151</t>
  </si>
  <si>
    <t>8592040270168</t>
  </si>
  <si>
    <t>8592040270175</t>
  </si>
  <si>
    <t>8592040270182</t>
  </si>
  <si>
    <t>8592040270618</t>
  </si>
  <si>
    <t>8592040270625</t>
  </si>
  <si>
    <t>8592040270632</t>
  </si>
  <si>
    <t>8592040270649</t>
  </si>
  <si>
    <t>8592040263221</t>
  </si>
  <si>
    <t>8592040263214</t>
  </si>
  <si>
    <t>8592040263238</t>
  </si>
  <si>
    <t>8592040263245</t>
  </si>
  <si>
    <t>8592040263252</t>
  </si>
  <si>
    <t>8592040263269</t>
  </si>
  <si>
    <t>8592040263276</t>
  </si>
  <si>
    <t>8592040263283</t>
  </si>
  <si>
    <t>8592040263290</t>
  </si>
  <si>
    <t>8592040263306</t>
  </si>
  <si>
    <t>8592040263313</t>
  </si>
  <si>
    <t>8592040263320</t>
  </si>
  <si>
    <t>8592040263337</t>
  </si>
  <si>
    <t>8592040263344</t>
  </si>
  <si>
    <t>8592040263351</t>
  </si>
  <si>
    <t>8592040263368</t>
  </si>
  <si>
    <t>8592040263375</t>
  </si>
  <si>
    <t>8592040263382</t>
  </si>
  <si>
    <t>8592040263399</t>
  </si>
  <si>
    <t>8592040263405</t>
  </si>
  <si>
    <t>8592040235495</t>
  </si>
  <si>
    <t>8592040231404</t>
  </si>
  <si>
    <t>8592040231268</t>
  </si>
  <si>
    <t>8592040280525</t>
  </si>
  <si>
    <t>8592040280556</t>
  </si>
  <si>
    <t>8592040264037</t>
  </si>
  <si>
    <t>8592040277679</t>
  </si>
  <si>
    <t>8592040277730</t>
  </si>
  <si>
    <t>8592040277693</t>
  </si>
  <si>
    <t>8592040277754</t>
  </si>
  <si>
    <t>8592040277716</t>
  </si>
  <si>
    <t>8592040277778</t>
  </si>
  <si>
    <t>8592040260466</t>
  </si>
  <si>
    <t>8592040277150</t>
  </si>
  <si>
    <t>8592040260473</t>
  </si>
  <si>
    <t>8592040277174</t>
  </si>
  <si>
    <t>8592040248082</t>
  </si>
  <si>
    <t>8592040277198</t>
  </si>
  <si>
    <t>8592040260480</t>
  </si>
  <si>
    <t>8592040277211</t>
  </si>
  <si>
    <t>8592040159524</t>
  </si>
  <si>
    <t>10065333</t>
  </si>
  <si>
    <t>8592040167321</t>
  </si>
  <si>
    <t>8592040270052</t>
  </si>
  <si>
    <t>8592040270069</t>
  </si>
  <si>
    <t>8592040224376</t>
  </si>
  <si>
    <t>10063143</t>
  </si>
  <si>
    <t>8592040188845</t>
  </si>
  <si>
    <t>8592040282529</t>
  </si>
  <si>
    <t>8592040162807</t>
  </si>
  <si>
    <t>8592040176217</t>
  </si>
  <si>
    <t>8592040167338</t>
  </si>
  <si>
    <t>8592040021654</t>
  </si>
  <si>
    <t>8592040101547</t>
  </si>
  <si>
    <t>8592040190237</t>
  </si>
  <si>
    <t>8592040154055</t>
  </si>
  <si>
    <t>8592040041461</t>
  </si>
  <si>
    <t>8592040086349</t>
  </si>
  <si>
    <t>8592040282505</t>
  </si>
  <si>
    <t>8592040232074</t>
  </si>
  <si>
    <t>8592040041478</t>
  </si>
  <si>
    <t>8592040041492</t>
  </si>
  <si>
    <t>8592040041485</t>
  </si>
  <si>
    <t>8592040041508</t>
  </si>
  <si>
    <t>8592040041522</t>
  </si>
  <si>
    <t>8592040041515</t>
  </si>
  <si>
    <t>8592040011051</t>
  </si>
  <si>
    <t>8592040253611</t>
  </si>
  <si>
    <t>8592040017381</t>
  </si>
  <si>
    <t>8592040189026</t>
  </si>
  <si>
    <t>8592040055482</t>
  </si>
  <si>
    <t>8592040162791</t>
  </si>
  <si>
    <t>8592040036467</t>
  </si>
  <si>
    <t>8592040236287</t>
  </si>
  <si>
    <t>8592040159715</t>
  </si>
  <si>
    <t>8592040024310</t>
  </si>
  <si>
    <t>8592040076227</t>
  </si>
  <si>
    <t>8592040225182</t>
  </si>
  <si>
    <t>8592040265423</t>
  </si>
  <si>
    <t>8592040125369</t>
  </si>
  <si>
    <t>8592040140140</t>
  </si>
  <si>
    <t>8592040122894</t>
  </si>
  <si>
    <t>8592040072946</t>
  </si>
  <si>
    <t>8592040021388</t>
  </si>
  <si>
    <t>8592040196475</t>
  </si>
  <si>
    <t>85389091</t>
  </si>
  <si>
    <t>85365080</t>
  </si>
  <si>
    <t>85366190</t>
  </si>
  <si>
    <t>85043180</t>
  </si>
  <si>
    <t>85371098</t>
  </si>
  <si>
    <t>85362010</t>
  </si>
  <si>
    <t>85362090</t>
  </si>
  <si>
    <t>85389099</t>
  </si>
  <si>
    <t>91070000</t>
  </si>
  <si>
    <t>85395000</t>
  </si>
  <si>
    <t>85364900</t>
  </si>
  <si>
    <t>85381000</t>
  </si>
  <si>
    <t>85114000</t>
  </si>
  <si>
    <t>85364110</t>
  </si>
  <si>
    <t>85361010</t>
  </si>
  <si>
    <t>85361050</t>
  </si>
  <si>
    <t>90303100</t>
  </si>
  <si>
    <t>85291039</t>
  </si>
  <si>
    <t>85369001</t>
  </si>
  <si>
    <t>85444993</t>
  </si>
  <si>
    <t>85444290</t>
  </si>
  <si>
    <t>39269097</t>
  </si>
  <si>
    <t>39269000</t>
  </si>
  <si>
    <t>85369080</t>
  </si>
  <si>
    <t>85369095</t>
  </si>
  <si>
    <t>85444229</t>
  </si>
  <si>
    <t>85369010</t>
  </si>
  <si>
    <t>82032000</t>
  </si>
  <si>
    <t>85366910</t>
  </si>
  <si>
    <t>8536908</t>
  </si>
  <si>
    <t>39269</t>
  </si>
  <si>
    <t>76161090</t>
  </si>
  <si>
    <t>74072993</t>
  </si>
  <si>
    <t>85365106</t>
  </si>
  <si>
    <t>OO365080</t>
  </si>
  <si>
    <t>85365097</t>
  </si>
  <si>
    <t>85365098</t>
  </si>
  <si>
    <t>85365099</t>
  </si>
  <si>
    <t>85365100</t>
  </si>
  <si>
    <t>85365101</t>
  </si>
  <si>
    <t>85365102</t>
  </si>
  <si>
    <t>85365103</t>
  </si>
  <si>
    <t>85365104</t>
  </si>
  <si>
    <t>85365109</t>
  </si>
  <si>
    <t>85365110</t>
  </si>
  <si>
    <t>85365111</t>
  </si>
  <si>
    <t>85365112</t>
  </si>
  <si>
    <t>85365114</t>
  </si>
  <si>
    <t>85365115</t>
  </si>
  <si>
    <t>85365117</t>
  </si>
  <si>
    <t>85365118</t>
  </si>
  <si>
    <t>85365119</t>
  </si>
  <si>
    <t>85365120</t>
  </si>
  <si>
    <t>85365121</t>
  </si>
  <si>
    <t>85365122</t>
  </si>
  <si>
    <t>85365123</t>
  </si>
  <si>
    <t>85365125</t>
  </si>
  <si>
    <t>85365126</t>
  </si>
  <si>
    <t>85365127</t>
  </si>
  <si>
    <t>85365128</t>
  </si>
  <si>
    <t>85365129</t>
  </si>
  <si>
    <t>85365130</t>
  </si>
  <si>
    <t>85365132</t>
  </si>
  <si>
    <t>85365133</t>
  </si>
  <si>
    <t>85365134</t>
  </si>
  <si>
    <t>85365135</t>
  </si>
  <si>
    <t>85365081</t>
  </si>
  <si>
    <t>85365082</t>
  </si>
  <si>
    <t>85365083</t>
  </si>
  <si>
    <t>85365084</t>
  </si>
  <si>
    <t>85365085</t>
  </si>
  <si>
    <t>85365087</t>
  </si>
  <si>
    <t>85365089</t>
  </si>
  <si>
    <t>85365090</t>
  </si>
  <si>
    <t>85365091</t>
  </si>
  <si>
    <t>85365092</t>
  </si>
  <si>
    <t>85365093</t>
  </si>
  <si>
    <t>85365094</t>
  </si>
  <si>
    <t>85365095</t>
  </si>
  <si>
    <t>74122000</t>
  </si>
  <si>
    <t>39174000</t>
  </si>
  <si>
    <t>76090000</t>
  </si>
  <si>
    <t>73269098</t>
  </si>
  <si>
    <t>73072980</t>
  </si>
  <si>
    <t>76169990</t>
  </si>
  <si>
    <t>83071000</t>
  </si>
  <si>
    <t>74153300</t>
  </si>
  <si>
    <t>39173200</t>
  </si>
  <si>
    <t>40169300</t>
  </si>
  <si>
    <t>84849000</t>
  </si>
  <si>
    <t>39173900</t>
  </si>
  <si>
    <t>74152100</t>
  </si>
  <si>
    <t>73269094</t>
  </si>
  <si>
    <t>73072910</t>
  </si>
  <si>
    <t>73079980</t>
  </si>
  <si>
    <t>73181639</t>
  </si>
  <si>
    <t>73063011</t>
  </si>
  <si>
    <t>85389019</t>
  </si>
  <si>
    <t>74199990</t>
  </si>
  <si>
    <t>82041100</t>
  </si>
  <si>
    <t>79070000</t>
  </si>
  <si>
    <t>82051000</t>
  </si>
  <si>
    <t>82041200</t>
  </si>
  <si>
    <t>73182100</t>
  </si>
  <si>
    <t>73182200</t>
  </si>
  <si>
    <t>85366990</t>
  </si>
  <si>
    <t>40170000</t>
  </si>
  <si>
    <t>40069000</t>
  </si>
  <si>
    <t>72166190</t>
  </si>
  <si>
    <t>73089059</t>
  </si>
  <si>
    <t>83014090</t>
  </si>
  <si>
    <t>73181499</t>
  </si>
  <si>
    <t>73181535</t>
  </si>
  <si>
    <t>40169997</t>
  </si>
  <si>
    <t>85469010</t>
  </si>
  <si>
    <t>87099000</t>
  </si>
  <si>
    <t>68099000</t>
  </si>
  <si>
    <t>83017000</t>
  </si>
  <si>
    <t>39259020</t>
  </si>
  <si>
    <t>73181558</t>
  </si>
  <si>
    <t>85131000</t>
  </si>
  <si>
    <t>85444210</t>
  </si>
  <si>
    <t>85321000</t>
  </si>
  <si>
    <t>85043300</t>
  </si>
  <si>
    <t>85043200</t>
  </si>
  <si>
    <t>94054095</t>
  </si>
  <si>
    <t>85365007</t>
  </si>
  <si>
    <t>85363090</t>
  </si>
  <si>
    <t>85365003</t>
  </si>
  <si>
    <t>85472000</t>
  </si>
  <si>
    <t>85359000</t>
  </si>
  <si>
    <t>85363030</t>
  </si>
  <si>
    <t>94051098</t>
  </si>
  <si>
    <t>94051040</t>
  </si>
  <si>
    <t>94054010</t>
  </si>
  <si>
    <t>94059200</t>
  </si>
  <si>
    <t>94059900</t>
  </si>
  <si>
    <t>82055980</t>
  </si>
  <si>
    <t>73181900</t>
  </si>
  <si>
    <t>73181569</t>
  </si>
  <si>
    <t>0</t>
  </si>
  <si>
    <t>85399090</t>
  </si>
  <si>
    <t>Borne de recharge VE</t>
  </si>
  <si>
    <t>Appareillage de coupure et protection</t>
  </si>
  <si>
    <t>Commande et signalisation</t>
  </si>
  <si>
    <t>Commande de puissance et protection moteur</t>
  </si>
  <si>
    <t>Contrôle et automation</t>
  </si>
  <si>
    <t>Transformateurs</t>
  </si>
  <si>
    <t>Gestion d'énergie</t>
  </si>
  <si>
    <t>Canalisations</t>
  </si>
  <si>
    <t>Protection des câbles</t>
  </si>
  <si>
    <t>Connectiques</t>
  </si>
  <si>
    <t>Sectionnement et protection fusible</t>
  </si>
  <si>
    <t>Compensation de puissance</t>
  </si>
  <si>
    <t>Eclairage ATEX</t>
  </si>
  <si>
    <t>Contrôler et automation</t>
  </si>
  <si>
    <t>Non</t>
  </si>
  <si>
    <t>Oui</t>
  </si>
  <si>
    <t>BLOC DE CONTACT AUXILIAIRES 2NO + 2NF</t>
  </si>
  <si>
    <t>VERROUILLAGE MECANIQUE</t>
  </si>
  <si>
    <t xml:space="preserve">Interlocuteur commercial </t>
  </si>
  <si>
    <t>Tertiaire</t>
  </si>
  <si>
    <t>Industrie</t>
  </si>
  <si>
    <t>Commercial</t>
  </si>
  <si>
    <t>Zilliox</t>
  </si>
  <si>
    <t>Fabrice</t>
  </si>
  <si>
    <t>06.14.47.92.67</t>
  </si>
  <si>
    <t>fabrice-zilliox@sermes.fr</t>
  </si>
  <si>
    <t>Fregez</t>
  </si>
  <si>
    <t>Manuel</t>
  </si>
  <si>
    <t>06.14.47.91.69</t>
  </si>
  <si>
    <t>manuel-fregez@sermes.fr</t>
  </si>
  <si>
    <t>Metayer</t>
  </si>
  <si>
    <t>Vincent</t>
  </si>
  <si>
    <t>06.14.47.95.10</t>
  </si>
  <si>
    <t>vincent-metayer@sermes.fr</t>
  </si>
  <si>
    <t>Benard</t>
  </si>
  <si>
    <t>Benoit</t>
  </si>
  <si>
    <t>06.14.47.95.01</t>
  </si>
  <si>
    <t>benoit-benard@sermes.fr</t>
  </si>
  <si>
    <t>Perraud</t>
  </si>
  <si>
    <t>Pierre</t>
  </si>
  <si>
    <t>06.14.47.89.36</t>
  </si>
  <si>
    <t>pierre-perraud@sermes.fr</t>
  </si>
  <si>
    <t>Louchart</t>
  </si>
  <si>
    <t>06.14.47.95.16</t>
  </si>
  <si>
    <t>patrick-louchart@sermes.fr</t>
  </si>
  <si>
    <t>Augier</t>
  </si>
  <si>
    <t>06.09.23.29.15</t>
  </si>
  <si>
    <t>david-augier@sermes.fr</t>
  </si>
  <si>
    <t>Toinet</t>
  </si>
  <si>
    <t>Philippe</t>
  </si>
  <si>
    <t>06.22.06.39.80</t>
  </si>
  <si>
    <t>philippe-toinet@sermes.fr</t>
  </si>
  <si>
    <t>Uze</t>
  </si>
  <si>
    <t>Gilles</t>
  </si>
  <si>
    <t>06.14.47.91.21</t>
  </si>
  <si>
    <t>gilllez-uze@sermes.fr</t>
  </si>
  <si>
    <t>CONTACTEUR AUXIL.  2NO + 2NF 24V 50/60HZ ITH 10A</t>
  </si>
  <si>
    <t>BLOC TEMPO. A L APPEL 30S PNEUMATIQUE 1NF/1NO</t>
  </si>
  <si>
    <t>BOBINE 110/125VCA/CC CONTACTEURS B115:B180</t>
  </si>
  <si>
    <t>Nouveau Code famille</t>
  </si>
  <si>
    <t>Nouveau Libellé famille</t>
  </si>
  <si>
    <t>Frais de port (indicatif)</t>
  </si>
  <si>
    <t>Barone</t>
  </si>
  <si>
    <t>maximilien-barone@sermes.fr</t>
  </si>
  <si>
    <t>Composants ATEX</t>
  </si>
  <si>
    <t xml:space="preserve">Composants ATEX </t>
  </si>
  <si>
    <t xml:space="preserve">Ce tarif est établi en fonction des conditions économiques actuelles </t>
  </si>
  <si>
    <t>et sera révisé si celles-ci venaient à être modifiées.</t>
  </si>
  <si>
    <t>Bon de commande</t>
  </si>
  <si>
    <t>La présente commande est soumise aux conditions générales de vente SERMES dont j’ai pris connaissance et que j’accepte. Ce tarif est établi en fonction des conditions économiques actuelles et sera révisé si celles-ci venaient à être modifiées.</t>
  </si>
  <si>
    <t>Accès Tarif</t>
  </si>
  <si>
    <t>Armoires de chantier et coffrets prises</t>
  </si>
  <si>
    <t xml:space="preserve">Calculer son pourcentage de remise </t>
  </si>
  <si>
    <t>TETE BP METAL. PLAT MARQUE  START BLANC</t>
  </si>
  <si>
    <t>BP PLAT A POUSSOIR VERT LG TIGE 123MM</t>
  </si>
  <si>
    <t>BP PLAT A POUSSOIR ROUGE LG TIGE 123MM</t>
  </si>
  <si>
    <t>TETE A CLE NOIR 1 INST.+1 STAB.EXTR. C +1 INSTAB.</t>
  </si>
  <si>
    <t>8013975267929</t>
  </si>
  <si>
    <t>-</t>
  </si>
  <si>
    <t>8013975295274</t>
  </si>
  <si>
    <t>oui</t>
  </si>
  <si>
    <t>COFFRET TOLE O2 125A 3P CDE FRONTALE POIGNEE NOIRE</t>
  </si>
  <si>
    <t>COFFRET TOLE O2 125A 3P+N CDE FRONT POIGNEE NOIRE</t>
  </si>
  <si>
    <t>COFFRET TOLE O2 160A 3P CDE FRONTALE POIGNEE NOIRE</t>
  </si>
  <si>
    <t>COFFRET TOLE O2 160A 3P+N CDE FRONT POIGNEE NOIRE</t>
  </si>
  <si>
    <t>COFFRET TOLE O2 250A 3P CDE FRONTALE POIGNEE NOIRE</t>
  </si>
  <si>
    <t>COFFRET TOLE O2 250A 3P+N CDE FRONT POIGNEE NOIRE</t>
  </si>
  <si>
    <t>COFFRET TOLE O2 400A 3P CDE FRONTALE POIGNEE NOIRE</t>
  </si>
  <si>
    <t>COFFRET TOLE O2 400A 3P+N CDE FRONT POIGNEE NOIRE</t>
  </si>
  <si>
    <t>COFFRET TOLE O2 630A 3P CDE FRONTALE POIGNEE NOIRE</t>
  </si>
  <si>
    <t>COFFRET TOLE O2 630A 3P+N CDE FRONT POIGNEE NOIRE</t>
  </si>
  <si>
    <t>COFFRET TOLE O2 800A 3P CDE FRONTALE POIGNEE NOIRE</t>
  </si>
  <si>
    <t>COFFRET TOLE O2 800A 3P+N CDE FRONT POIGNEE NOIRE</t>
  </si>
  <si>
    <t>COFFRET TOLE O2 1000A 3P CDE FRONT POIGNEE NOIRE</t>
  </si>
  <si>
    <t>COFFRET TOLE O2 1000A 3P+N CDE FRONT POIGNEE NOIRE</t>
  </si>
  <si>
    <t>COFFRET TOLE O2 1250A 3P CDE FRONT POIGNEE NOIRE</t>
  </si>
  <si>
    <t>COFFRET TOLE O2 1250A 3P+N CDE FRONT POIGNEE NOIRE</t>
  </si>
  <si>
    <t>COFFRET TOLE O2 1600A 3P CDE FRONT POIGNEE NOIRE</t>
  </si>
  <si>
    <t>COFFRET TOLE O2 1600A 3P+N CDE FRONT POIGNEE NOIRE</t>
  </si>
  <si>
    <t>COFFRET POLY O2 125A 3P CDE FRONTALE POIGNEE NOIRE</t>
  </si>
  <si>
    <t>COFFRET POLY O2 125A 3P+N CDE FRONT POIGNEE NOIRE</t>
  </si>
  <si>
    <t>COFFRET POLY O2 160A 3P CDE FRONTALE POIGNEE NOIRE</t>
  </si>
  <si>
    <t>COFFRET TOLE O2 160A 3P+N CDE FRONT POIGNEE ROUGE</t>
  </si>
  <si>
    <t>COFFRET POLY O2 250A 3P CDE FRONTALE POIGNEE NOIRE</t>
  </si>
  <si>
    <t>COFFRET POLY O2 250A 3P+N CDE FRONT POIGNEE NOIRE</t>
  </si>
  <si>
    <t>COFFRET POLY O2 400A 3P CDE FRONTALE POIGNEE NOIRE</t>
  </si>
  <si>
    <t>COFFRET POLY O2 400A 3P+N CDE FRONT POIGNEE NOIRE</t>
  </si>
  <si>
    <t>COFFRET POLY O2 630A 3P CDE FRONTALE POIGNEE NOIRE</t>
  </si>
  <si>
    <t>COFFRET POLY O2 630A 3P+N CDE FRONT POIGNEE NOIRE</t>
  </si>
  <si>
    <t>COFFRET POLY O2 800A 3P CDE FRONTALE POIGNEE NOIRE</t>
  </si>
  <si>
    <t>COFFRET POLY O2 800A 3P+N CDE FRONT POIGNEE NOIRE</t>
  </si>
  <si>
    <t>COFFRET TOLE O2 125A 3P CDE FRONTALE POIGNEE ROUGE</t>
  </si>
  <si>
    <t>COFFRET TOLE O2 125A 3P+N CDE FRONT POIGNEE ROUGE</t>
  </si>
  <si>
    <t>COFFRET TOLE O2 160A 3P CDE FRONTALE POIGNEE ROUGE</t>
  </si>
  <si>
    <t>COFFRET POLY O2 160A 3P+N CDE FRONT POIGNEE NOIRE</t>
  </si>
  <si>
    <t>COFFRET TOLE O2 250A 3P CDE FRONTALE POIGNEE ROUGE</t>
  </si>
  <si>
    <t>COFFRET TOLE O2 250A 3P+N CDE FRONT POIGNEE ROUGE</t>
  </si>
  <si>
    <t>COFFRET TOLE O2 400A 3P CDE FRONTALE POIGNEE ROUGE</t>
  </si>
  <si>
    <t>COFFRET TOLE O2 400A 3P+N CDE FRONT POIGNEE ROUGE</t>
  </si>
  <si>
    <t>COFFRET TOLE O2 630A 3P CDE FRONTALE POIGNEE ROUGE</t>
  </si>
  <si>
    <t>COFFRET TOLE O2 630A 3P+N CDE FRONT POIGNEE ROUGE</t>
  </si>
  <si>
    <t>COFFRET TOLE O2 800A 3P CDE FRONTALE POIGNEE ROUGE</t>
  </si>
  <si>
    <t>COFFRET TOLE O2 800A 3P+N CDE FRONT POIGNEE ROUGE</t>
  </si>
  <si>
    <t>COFFRET TOLE O2 1000A 3P CDE FRONT POIGNEE ROUGE</t>
  </si>
  <si>
    <t>COFFRET TOLE O2 1000A 3P+N CDE FRONT POIGNEE ROUGE</t>
  </si>
  <si>
    <t>COFFRET TOLE O2 1250A 3P CDE FRONT POIGNEE ROUGE</t>
  </si>
  <si>
    <t>COFFRET TOLE O2 1250A 3P+N CDE FRONT POIGNEE ROUGE</t>
  </si>
  <si>
    <t>COFFRET TOLE O2 1600A 3P CDE FRONT POIGNEE ROUGE</t>
  </si>
  <si>
    <t>COFFRET TOLE O2 1600A 3P+N CDE FRONT POIGNEE ROUGE</t>
  </si>
  <si>
    <t>COFFRET POLY O2 125A 3P CDE FRONTALE POIGNEE ROUGE</t>
  </si>
  <si>
    <t>COFFRET POLY O2 125A 3P+N CDE FRONT POIGNEE ROUGE</t>
  </si>
  <si>
    <t>COFFRET POLY O2 160A 3P CDE FRONTALE POIGNEE ROUGE</t>
  </si>
  <si>
    <t>COFFRET POLY O2 160A 3P+N CDE FRONT POIGNEE ROUGE</t>
  </si>
  <si>
    <t>COFFRET POLY O2 250A 3P CDE FRONTALE POIGNEE ROUGE</t>
  </si>
  <si>
    <t>COFFRET POLY O2 250A 3P+N CDE FRONT POIGNEE ROUGE</t>
  </si>
  <si>
    <t>COFFRET POLY O2 400A 3P CDE FRONTALE POIGNEE ROUGE</t>
  </si>
  <si>
    <t>COFFRET POLY O2 400A 3P+N CDE FRONT POIGNEE ROUGE</t>
  </si>
  <si>
    <t>COFFRET POLY O2 630A 3P CDE FRONTALE POIGNEE ROUGE</t>
  </si>
  <si>
    <t>COFFRET POLY O2 630A 3P+N CDE FRONT POIGNEE ROUGE</t>
  </si>
  <si>
    <t>COFFRET POLY O2 800A 3P CDE FRONTALE POIGNEE ROUGE</t>
  </si>
  <si>
    <t>COFFRET POLY O2 800A 3P+N CDE FRONT POIGNEE ROUGE</t>
  </si>
  <si>
    <t>Référence Sortante</t>
  </si>
  <si>
    <t>Référence Entrante</t>
  </si>
  <si>
    <t>PORTE-ETIQUETTE (POUR ETIQ.ADHESIVES)</t>
  </si>
  <si>
    <t xml:space="preserve">ETIQUETTE SELECTEUR  O-I </t>
  </si>
  <si>
    <t>Interrupteurs-sectionneurs O2 sous coffrets</t>
  </si>
  <si>
    <t>Retour accueil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</si>
</sst>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 &quot;€&quot;"/>
    <numFmt numFmtId="166" formatCode="0.0%"/>
  </numFmts>
  <fonts count="23" x14ac:knownFonts="1">
    <font>
      <sz val="11"/>
      <color theme="1"/>
      <name val="Calibri"/>
      <family val="2"/>
      <scheme val="minor"/>
    </font>
    <font>
      <sz val="10"/>
      <name val="Arial"/>
      <family val="2"/>
    </font>
    <font>
      <b/>
      <sz val="10"/>
      <name val="Calibri"/>
      <family val="2"/>
      <scheme val="minor"/>
    </font>
    <font>
      <sz val="10"/>
      <name val="Calibri"/>
      <family val="2"/>
      <scheme val="minor"/>
    </font>
    <font>
      <b/>
      <u/>
      <sz val="11"/>
      <name val="Tahoma"/>
      <family val="2"/>
    </font>
    <font>
      <sz val="9"/>
      <color theme="1"/>
      <name val="Calibri"/>
      <family val="2"/>
      <scheme val="minor"/>
    </font>
    <font>
      <sz val="11"/>
      <color theme="1"/>
      <name val="Calibri"/>
      <family val="2"/>
      <scheme val="minor"/>
    </font>
    <font>
      <b/>
      <sz val="11"/>
      <color theme="1"/>
      <name val="Calibri"/>
      <family val="2"/>
      <scheme val="minor"/>
    </font>
    <font>
      <b/>
      <sz val="9"/>
      <color theme="0"/>
      <name val="Calibri"/>
      <family val="2"/>
      <scheme val="minor"/>
    </font>
    <font>
      <u/>
      <sz val="11"/>
      <color theme="10"/>
      <name val="Calibri"/>
      <family val="2"/>
      <scheme val="minor"/>
    </font>
    <font>
      <b/>
      <sz val="12"/>
      <color theme="1"/>
      <name val="Calibri"/>
      <family val="2"/>
      <scheme val="minor"/>
    </font>
    <font>
      <b/>
      <i/>
      <sz val="12"/>
      <color theme="1"/>
      <name val="Calibri"/>
      <family val="2"/>
      <scheme val="minor"/>
    </font>
    <font>
      <b/>
      <i/>
      <sz val="20"/>
      <color theme="1"/>
      <name val="Calibri"/>
      <family val="2"/>
      <scheme val="minor"/>
    </font>
    <font>
      <sz val="20"/>
      <color theme="1"/>
      <name val="Calibri"/>
      <family val="2"/>
      <scheme val="minor"/>
    </font>
    <font>
      <b/>
      <i/>
      <sz val="11"/>
      <color theme="1"/>
      <name val="Calibri"/>
      <family val="2"/>
      <scheme val="minor"/>
    </font>
    <font>
      <b/>
      <sz val="11"/>
      <color theme="4" tint="-0.249977111117893"/>
      <name val="Calibri"/>
      <family val="2"/>
      <scheme val="minor"/>
    </font>
    <font>
      <b/>
      <u/>
      <sz val="11"/>
      <color theme="4" tint="-0.249977111117893"/>
      <name val="Calibri"/>
      <family val="2"/>
      <scheme val="minor"/>
    </font>
    <font>
      <b/>
      <u/>
      <sz val="11"/>
      <color theme="1"/>
      <name val="Calibri"/>
      <family val="2"/>
      <scheme val="minor"/>
    </font>
    <font>
      <b/>
      <sz val="11"/>
      <name val="Calibri"/>
      <family val="2"/>
      <scheme val="minor"/>
    </font>
    <font>
      <sz val="11"/>
      <name val="Calibri"/>
      <family val="2"/>
      <scheme val="minor"/>
    </font>
    <font>
      <b/>
      <u/>
      <sz val="10"/>
      <name val="Calibri"/>
      <family val="2"/>
      <scheme val="minor"/>
    </font>
    <font>
      <b/>
      <i/>
      <sz val="16"/>
      <color rgb="FFFF0000"/>
      <name val="Calibri"/>
      <family val="2"/>
      <scheme val="minor"/>
    </font>
    <font>
      <sz val="11"/>
      <color rgb="FFFF0000"/>
      <name val="Calibri"/>
      <family val="2"/>
      <scheme val="minor"/>
    </font>
  </fonts>
  <fills count="6">
    <fill>
      <patternFill patternType="none"/>
    </fill>
    <fill>
      <patternFill patternType="gray125"/>
    </fill>
    <fill>
      <patternFill patternType="solid">
        <fgColor rgb="FFFFFF99"/>
        <bgColor indexed="64"/>
      </patternFill>
    </fill>
    <fill>
      <patternFill patternType="solid">
        <fgColor theme="9"/>
        <bgColor indexed="64"/>
      </patternFill>
    </fill>
    <fill>
      <patternFill patternType="solid">
        <fgColor theme="5" tint="0.59999389629810485"/>
        <bgColor indexed="64"/>
      </patternFill>
    </fill>
    <fill>
      <patternFill patternType="solid">
        <fgColor theme="4" tint="0.799981688894314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4" fillId="2" borderId="0" applyNumberFormat="0" applyFont="0" applyBorder="0" applyAlignment="0">
      <alignment horizontal="left" vertical="top"/>
      <protection locked="0"/>
    </xf>
    <xf numFmtId="9" fontId="6" fillId="0" borderId="0" applyFont="0" applyFill="0" applyBorder="0" applyAlignment="0" applyProtection="0"/>
    <xf numFmtId="0" fontId="9" fillId="0" borderId="0" applyNumberFormat="0" applyFill="0" applyBorder="0" applyAlignment="0" applyProtection="0"/>
    <xf numFmtId="4" fontId="3" fillId="2" borderId="0" applyNumberFormat="0" applyFont="0" applyBorder="0" applyAlignment="0">
      <alignment horizontal="right"/>
      <protection locked="0"/>
    </xf>
  </cellStyleXfs>
  <cellXfs count="194">
    <xf numFmtId="0" fontId="0" fillId="0" borderId="0" xfId="0"/>
    <xf numFmtId="0" fontId="3" fillId="0" borderId="1" xfId="1" applyFont="1" applyFill="1" applyBorder="1" applyAlignment="1" applyProtection="1">
      <alignment horizontal="left" wrapText="1"/>
    </xf>
    <xf numFmtId="49" fontId="2" fillId="0" borderId="10" xfId="1" applyNumberFormat="1" applyFont="1" applyFill="1" applyBorder="1" applyAlignment="1" applyProtection="1">
      <alignment horizontal="center"/>
    </xf>
    <xf numFmtId="49" fontId="2" fillId="0" borderId="11" xfId="1" applyNumberFormat="1" applyFont="1" applyFill="1" applyBorder="1" applyAlignment="1" applyProtection="1">
      <alignment horizontal="center"/>
    </xf>
    <xf numFmtId="0" fontId="3" fillId="0" borderId="12" xfId="1" applyFont="1" applyFill="1" applyBorder="1" applyAlignment="1" applyProtection="1">
      <alignment horizontal="left" wrapText="1"/>
    </xf>
    <xf numFmtId="0" fontId="3" fillId="4" borderId="1" xfId="2" applyNumberFormat="1" applyFont="1" applyFill="1" applyBorder="1" applyAlignment="1" applyProtection="1">
      <protection locked="0"/>
    </xf>
    <xf numFmtId="0" fontId="3" fillId="4" borderId="12" xfId="2" applyNumberFormat="1" applyFont="1" applyFill="1" applyBorder="1" applyAlignment="1" applyProtection="1">
      <protection locked="0"/>
    </xf>
    <xf numFmtId="0" fontId="9" fillId="0" borderId="0" xfId="4"/>
    <xf numFmtId="0" fontId="12" fillId="0" borderId="0" xfId="0" applyFont="1" applyBorder="1" applyAlignment="1">
      <alignment horizontal="center"/>
    </xf>
    <xf numFmtId="0" fontId="0" fillId="0" borderId="0"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7" fillId="0" borderId="0" xfId="0" applyFont="1" applyBorder="1"/>
    <xf numFmtId="0" fontId="0" fillId="0" borderId="26" xfId="0" applyBorder="1" applyAlignment="1"/>
    <xf numFmtId="0" fontId="0" fillId="0" borderId="6" xfId="0" applyBorder="1"/>
    <xf numFmtId="0" fontId="0" fillId="0" borderId="27" xfId="0" applyBorder="1"/>
    <xf numFmtId="0" fontId="0" fillId="0" borderId="28" xfId="0" applyBorder="1"/>
    <xf numFmtId="0" fontId="7" fillId="0" borderId="0" xfId="0" applyFont="1" applyBorder="1" applyAlignment="1">
      <alignment horizontal="left"/>
    </xf>
    <xf numFmtId="0" fontId="7" fillId="0" borderId="0" xfId="0" applyFont="1" applyBorder="1" applyAlignment="1">
      <alignment horizontal="center"/>
    </xf>
    <xf numFmtId="0" fontId="0" fillId="0" borderId="0" xfId="0" applyFont="1" applyBorder="1" applyAlignment="1">
      <alignment horizontal="left"/>
    </xf>
    <xf numFmtId="0" fontId="9" fillId="0" borderId="0" xfId="4" applyBorder="1" applyAlignment="1">
      <alignment horizontal="left"/>
    </xf>
    <xf numFmtId="0" fontId="9" fillId="0" borderId="0" xfId="4" applyBorder="1"/>
    <xf numFmtId="0" fontId="14" fillId="0" borderId="0" xfId="0" applyFont="1" applyBorder="1"/>
    <xf numFmtId="0" fontId="0" fillId="0" borderId="2" xfId="0" applyBorder="1" applyProtection="1">
      <protection locked="0"/>
    </xf>
    <xf numFmtId="0" fontId="10" fillId="0" borderId="0" xfId="0" applyFont="1" applyBorder="1" applyProtection="1">
      <protection locked="0"/>
    </xf>
    <xf numFmtId="0" fontId="15" fillId="0" borderId="0" xfId="0" applyNumberFormat="1" applyFont="1" applyBorder="1" applyAlignment="1" applyProtection="1">
      <alignment horizontal="center"/>
      <protection hidden="1"/>
    </xf>
    <xf numFmtId="0" fontId="7" fillId="0" borderId="0" xfId="0" applyFont="1" applyBorder="1" applyAlignment="1">
      <alignment horizontal="left"/>
    </xf>
    <xf numFmtId="0" fontId="7" fillId="0" borderId="16" xfId="0" applyFont="1" applyBorder="1" applyAlignment="1">
      <alignment horizontal="left"/>
    </xf>
    <xf numFmtId="0" fontId="7" fillId="0" borderId="0" xfId="0" applyFont="1" applyBorder="1" applyAlignment="1">
      <alignment horizontal="left"/>
    </xf>
    <xf numFmtId="0" fontId="19" fillId="0" borderId="0" xfId="0" applyFont="1" applyFill="1"/>
    <xf numFmtId="0" fontId="19" fillId="0" borderId="0" xfId="0" applyFont="1" applyFill="1" applyAlignment="1">
      <alignment horizontal="center"/>
    </xf>
    <xf numFmtId="49" fontId="2" fillId="0" borderId="44" xfId="1" applyNumberFormat="1" applyFont="1" applyFill="1" applyBorder="1" applyAlignment="1" applyProtection="1">
      <alignment horizontal="center"/>
    </xf>
    <xf numFmtId="0" fontId="3" fillId="0" borderId="45" xfId="1" applyFont="1" applyFill="1" applyBorder="1" applyAlignment="1" applyProtection="1">
      <alignment horizontal="left" wrapText="1"/>
    </xf>
    <xf numFmtId="0" fontId="3" fillId="4" borderId="45" xfId="2" applyNumberFormat="1" applyFont="1" applyFill="1" applyBorder="1" applyAlignment="1" applyProtection="1">
      <protection locked="0"/>
    </xf>
    <xf numFmtId="9" fontId="0" fillId="0" borderId="0" xfId="3" applyFont="1"/>
    <xf numFmtId="0" fontId="0" fillId="0" borderId="0" xfId="0" applyFont="1" applyFill="1"/>
    <xf numFmtId="0" fontId="15" fillId="0" borderId="0" xfId="0" applyNumberFormat="1" applyFont="1" applyBorder="1" applyAlignment="1" applyProtection="1">
      <protection hidden="1"/>
    </xf>
    <xf numFmtId="0" fontId="16" fillId="0" borderId="18" xfId="0" applyNumberFormat="1" applyFont="1" applyBorder="1" applyAlignment="1" applyProtection="1">
      <protection hidden="1"/>
    </xf>
    <xf numFmtId="0" fontId="15" fillId="0" borderId="0" xfId="0" applyNumberFormat="1" applyFont="1" applyBorder="1" applyAlignment="1" applyProtection="1">
      <alignment horizontal="left"/>
      <protection hidden="1"/>
    </xf>
    <xf numFmtId="0" fontId="15" fillId="0" borderId="14" xfId="0" applyNumberFormat="1" applyFont="1" applyBorder="1" applyAlignment="1" applyProtection="1">
      <protection hidden="1"/>
    </xf>
    <xf numFmtId="0" fontId="0" fillId="0" borderId="15" xfId="0" applyBorder="1"/>
    <xf numFmtId="0" fontId="0" fillId="0" borderId="3" xfId="0" applyBorder="1"/>
    <xf numFmtId="0" fontId="0" fillId="0" borderId="4" xfId="0" applyBorder="1"/>
    <xf numFmtId="0" fontId="7" fillId="0" borderId="14" xfId="0" applyFont="1" applyBorder="1" applyAlignment="1">
      <alignment horizontal="center"/>
    </xf>
    <xf numFmtId="0" fontId="7" fillId="0" borderId="15" xfId="0" applyFont="1" applyBorder="1" applyAlignment="1">
      <alignment horizontal="center"/>
    </xf>
    <xf numFmtId="0" fontId="7" fillId="0" borderId="3" xfId="0" applyFont="1" applyBorder="1" applyAlignment="1">
      <alignment horizontal="center"/>
    </xf>
    <xf numFmtId="0" fontId="7" fillId="0" borderId="18" xfId="0" applyFont="1" applyBorder="1" applyAlignment="1">
      <alignment horizontal="center"/>
    </xf>
    <xf numFmtId="0" fontId="7" fillId="0" borderId="4" xfId="0" applyFont="1" applyBorder="1" applyAlignment="1">
      <alignment horizontal="center"/>
    </xf>
    <xf numFmtId="0" fontId="7" fillId="0" borderId="16" xfId="0" applyFont="1" applyBorder="1" applyAlignment="1">
      <alignment horizontal="left"/>
    </xf>
    <xf numFmtId="0" fontId="7" fillId="0" borderId="0" xfId="0" applyFont="1" applyBorder="1" applyAlignment="1">
      <alignment horizontal="left"/>
    </xf>
    <xf numFmtId="0" fontId="9" fillId="0" borderId="0" xfId="4" applyBorder="1" applyAlignment="1" applyProtection="1">
      <alignment horizontal="center"/>
      <protection locked="0"/>
    </xf>
    <xf numFmtId="0" fontId="16" fillId="0" borderId="0" xfId="0" applyNumberFormat="1" applyFont="1" applyBorder="1" applyAlignment="1" applyProtection="1">
      <protection hidden="1"/>
    </xf>
    <xf numFmtId="0" fontId="22" fillId="0" borderId="0" xfId="0" applyFont="1" applyBorder="1"/>
    <xf numFmtId="0" fontId="3" fillId="4" borderId="2" xfId="2" applyNumberFormat="1" applyFont="1" applyFill="1" applyBorder="1" applyAlignment="1" applyProtection="1">
      <protection locked="0"/>
    </xf>
    <xf numFmtId="0" fontId="0" fillId="0" borderId="0" xfId="0" applyProtection="1">
      <protection hidden="1"/>
    </xf>
    <xf numFmtId="0" fontId="9" fillId="0" borderId="0" xfId="4" applyProtection="1">
      <protection hidden="1"/>
    </xf>
    <xf numFmtId="0" fontId="0" fillId="0" borderId="27" xfId="0" applyBorder="1" applyAlignment="1" applyProtection="1">
      <alignment horizontal="center"/>
      <protection hidden="1"/>
    </xf>
    <xf numFmtId="0" fontId="0" fillId="0" borderId="27" xfId="0" applyBorder="1" applyProtection="1">
      <protection hidden="1"/>
    </xf>
    <xf numFmtId="0" fontId="17" fillId="5" borderId="22" xfId="0" applyFont="1" applyFill="1" applyBorder="1" applyProtection="1">
      <protection hidden="1"/>
    </xf>
    <xf numFmtId="0" fontId="17" fillId="0" borderId="0" xfId="0" applyFont="1" applyProtection="1">
      <protection hidden="1"/>
    </xf>
    <xf numFmtId="0" fontId="0" fillId="5" borderId="23" xfId="0" applyFill="1" applyBorder="1" applyProtection="1">
      <protection hidden="1"/>
    </xf>
    <xf numFmtId="0" fontId="0" fillId="5" borderId="24" xfId="0" applyFill="1" applyBorder="1" applyProtection="1">
      <protection hidden="1"/>
    </xf>
    <xf numFmtId="0" fontId="7" fillId="0" borderId="13" xfId="0" applyFont="1" applyBorder="1" applyAlignment="1" applyProtection="1">
      <protection hidden="1"/>
    </xf>
    <xf numFmtId="0" fontId="7" fillId="0" borderId="14" xfId="0" applyFont="1" applyBorder="1" applyAlignment="1" applyProtection="1">
      <protection hidden="1"/>
    </xf>
    <xf numFmtId="0" fontId="7" fillId="0" borderId="15" xfId="0" applyFont="1" applyBorder="1" applyAlignment="1" applyProtection="1">
      <protection hidden="1"/>
    </xf>
    <xf numFmtId="0" fontId="7" fillId="0" borderId="0" xfId="0" applyFont="1" applyBorder="1" applyAlignment="1" applyProtection="1">
      <protection hidden="1"/>
    </xf>
    <xf numFmtId="0" fontId="7" fillId="0" borderId="16" xfId="0" applyFont="1" applyBorder="1" applyAlignment="1" applyProtection="1">
      <protection hidden="1"/>
    </xf>
    <xf numFmtId="0" fontId="7" fillId="0" borderId="3" xfId="0" applyFont="1" applyBorder="1" applyAlignment="1" applyProtection="1">
      <protection hidden="1"/>
    </xf>
    <xf numFmtId="0" fontId="0" fillId="0" borderId="0" xfId="0" applyBorder="1" applyAlignment="1" applyProtection="1">
      <protection hidden="1"/>
    </xf>
    <xf numFmtId="0" fontId="0" fillId="0" borderId="17" xfId="0" applyBorder="1" applyProtection="1">
      <protection hidden="1"/>
    </xf>
    <xf numFmtId="0" fontId="0" fillId="0" borderId="18" xfId="0" applyBorder="1" applyProtection="1">
      <protection hidden="1"/>
    </xf>
    <xf numFmtId="0" fontId="7" fillId="0" borderId="18" xfId="0" applyFont="1" applyBorder="1" applyAlignment="1" applyProtection="1">
      <protection hidden="1"/>
    </xf>
    <xf numFmtId="0" fontId="7" fillId="0" borderId="4" xfId="0" applyFont="1" applyBorder="1" applyAlignment="1" applyProtection="1">
      <protection hidden="1"/>
    </xf>
    <xf numFmtId="0" fontId="7" fillId="0" borderId="17" xfId="0" applyFont="1" applyBorder="1" applyAlignment="1" applyProtection="1">
      <protection hidden="1"/>
    </xf>
    <xf numFmtId="0" fontId="7" fillId="5" borderId="0" xfId="0" applyFont="1" applyFill="1" applyProtection="1">
      <protection hidden="1"/>
    </xf>
    <xf numFmtId="0" fontId="0" fillId="5" borderId="0" xfId="0" applyFill="1" applyProtection="1">
      <protection hidden="1"/>
    </xf>
    <xf numFmtId="0" fontId="2" fillId="0" borderId="1" xfId="0" applyFont="1" applyBorder="1" applyAlignment="1" applyProtection="1">
      <alignment horizontal="center" vertical="center" wrapText="1"/>
      <protection hidden="1"/>
    </xf>
    <xf numFmtId="0" fontId="3" fillId="0" borderId="1" xfId="0" applyFont="1" applyBorder="1" applyAlignment="1" applyProtection="1">
      <alignment horizontal="center"/>
      <protection hidden="1"/>
    </xf>
    <xf numFmtId="4" fontId="3" fillId="0" borderId="1" xfId="0" applyNumberFormat="1" applyFont="1" applyBorder="1" applyAlignment="1" applyProtection="1">
      <alignment horizontal="right"/>
      <protection hidden="1"/>
    </xf>
    <xf numFmtId="0" fontId="3" fillId="0" borderId="1" xfId="3" applyNumberFormat="1" applyFont="1" applyBorder="1" applyAlignment="1" applyProtection="1">
      <alignment horizontal="right"/>
      <protection hidden="1"/>
    </xf>
    <xf numFmtId="2" fontId="3" fillId="0" borderId="1" xfId="0" applyNumberFormat="1" applyFont="1" applyBorder="1" applyAlignment="1" applyProtection="1">
      <alignment horizontal="right"/>
      <protection hidden="1"/>
    </xf>
    <xf numFmtId="0" fontId="3" fillId="0" borderId="0" xfId="0" applyFont="1" applyProtection="1">
      <protection hidden="1"/>
    </xf>
    <xf numFmtId="0" fontId="19" fillId="0" borderId="0" xfId="0" applyFont="1" applyAlignment="1" applyProtection="1">
      <alignment wrapText="1"/>
      <protection hidden="1"/>
    </xf>
    <xf numFmtId="0" fontId="2" fillId="0" borderId="31" xfId="0" applyFont="1" applyBorder="1" applyProtection="1">
      <protection hidden="1"/>
    </xf>
    <xf numFmtId="0" fontId="2" fillId="0" borderId="32" xfId="0" applyFont="1" applyBorder="1" applyProtection="1">
      <protection hidden="1"/>
    </xf>
    <xf numFmtId="0" fontId="2" fillId="0" borderId="33" xfId="0" applyFont="1" applyBorder="1" applyProtection="1">
      <protection hidden="1"/>
    </xf>
    <xf numFmtId="165" fontId="2" fillId="0" borderId="34" xfId="0" applyNumberFormat="1" applyFont="1" applyBorder="1" applyProtection="1">
      <protection hidden="1"/>
    </xf>
    <xf numFmtId="165" fontId="2" fillId="0" borderId="46" xfId="0" applyNumberFormat="1" applyFont="1" applyBorder="1" applyProtection="1">
      <protection hidden="1"/>
    </xf>
    <xf numFmtId="0" fontId="2" fillId="0" borderId="35" xfId="0" applyFont="1" applyBorder="1" applyProtection="1">
      <protection hidden="1"/>
    </xf>
    <xf numFmtId="0" fontId="2" fillId="0" borderId="30" xfId="0" applyFont="1" applyBorder="1" applyProtection="1">
      <protection hidden="1"/>
    </xf>
    <xf numFmtId="10" fontId="2" fillId="2" borderId="29" xfId="5" applyNumberFormat="1" applyFont="1" applyBorder="1" applyAlignment="1" applyProtection="1">
      <protection hidden="1"/>
    </xf>
    <xf numFmtId="165" fontId="2" fillId="0" borderId="36" xfId="0" applyNumberFormat="1" applyFont="1" applyBorder="1" applyProtection="1">
      <protection hidden="1"/>
    </xf>
    <xf numFmtId="0" fontId="2" fillId="0" borderId="37" xfId="0" applyFont="1" applyBorder="1" applyProtection="1">
      <protection hidden="1"/>
    </xf>
    <xf numFmtId="0" fontId="2" fillId="0" borderId="38" xfId="0" applyFont="1" applyBorder="1" applyProtection="1">
      <protection hidden="1"/>
    </xf>
    <xf numFmtId="0" fontId="2" fillId="0" borderId="39" xfId="0" applyFont="1" applyBorder="1" applyProtection="1">
      <protection hidden="1"/>
    </xf>
    <xf numFmtId="165" fontId="2" fillId="0" borderId="40" xfId="0" applyNumberFormat="1" applyFont="1" applyBorder="1" applyProtection="1">
      <protection hidden="1"/>
    </xf>
    <xf numFmtId="0" fontId="20" fillId="0" borderId="0" xfId="0" applyFont="1" applyProtection="1">
      <protection hidden="1"/>
    </xf>
    <xf numFmtId="0" fontId="0" fillId="5" borderId="25" xfId="0" applyFill="1" applyBorder="1" applyProtection="1">
      <protection locked="0"/>
    </xf>
    <xf numFmtId="0" fontId="0" fillId="5" borderId="0" xfId="0" applyFill="1" applyBorder="1" applyProtection="1">
      <protection locked="0"/>
    </xf>
    <xf numFmtId="0" fontId="0" fillId="5" borderId="26" xfId="0" applyFill="1" applyBorder="1" applyProtection="1">
      <protection locked="0"/>
    </xf>
    <xf numFmtId="0" fontId="0" fillId="5" borderId="6" xfId="0" applyFill="1" applyBorder="1" applyProtection="1">
      <protection locked="0"/>
    </xf>
    <xf numFmtId="0" fontId="0" fillId="5" borderId="27" xfId="0" applyFill="1" applyBorder="1" applyProtection="1">
      <protection locked="0"/>
    </xf>
    <xf numFmtId="0" fontId="0" fillId="5" borderId="28" xfId="0" applyFill="1" applyBorder="1" applyProtection="1">
      <protection locked="0"/>
    </xf>
    <xf numFmtId="0" fontId="0" fillId="5" borderId="25" xfId="0" applyFill="1" applyBorder="1" applyProtection="1">
      <protection locked="0" hidden="1"/>
    </xf>
    <xf numFmtId="0" fontId="0" fillId="5" borderId="0" xfId="0" applyFill="1" applyBorder="1" applyProtection="1">
      <protection locked="0" hidden="1"/>
    </xf>
    <xf numFmtId="0" fontId="0" fillId="5" borderId="26" xfId="0" applyFill="1" applyBorder="1" applyProtection="1">
      <protection locked="0" hidden="1"/>
    </xf>
    <xf numFmtId="0" fontId="0" fillId="5" borderId="6" xfId="0" applyFill="1" applyBorder="1" applyProtection="1">
      <protection locked="0" hidden="1"/>
    </xf>
    <xf numFmtId="0" fontId="0" fillId="5" borderId="27" xfId="0" applyFill="1" applyBorder="1" applyProtection="1">
      <protection locked="0" hidden="1"/>
    </xf>
    <xf numFmtId="0" fontId="0" fillId="5" borderId="28" xfId="0" applyFill="1" applyBorder="1" applyProtection="1">
      <protection locked="0" hidden="1"/>
    </xf>
    <xf numFmtId="0" fontId="17" fillId="5" borderId="22" xfId="0" applyFont="1" applyFill="1" applyBorder="1" applyProtection="1"/>
    <xf numFmtId="0" fontId="17" fillId="5" borderId="23" xfId="0" applyFont="1" applyFill="1" applyBorder="1" applyProtection="1"/>
    <xf numFmtId="0" fontId="17" fillId="5" borderId="24" xfId="0" applyFont="1" applyFill="1" applyBorder="1" applyProtection="1"/>
    <xf numFmtId="0" fontId="7" fillId="5" borderId="1" xfId="0" applyFont="1" applyFill="1" applyBorder="1" applyProtection="1">
      <protection locked="0" hidden="1"/>
    </xf>
    <xf numFmtId="0" fontId="18" fillId="5" borderId="1" xfId="5" applyNumberFormat="1" applyFont="1" applyFill="1" applyBorder="1" applyAlignment="1" applyProtection="1">
      <alignment horizontal="center"/>
      <protection locked="0" hidden="1"/>
    </xf>
    <xf numFmtId="0" fontId="18" fillId="5" borderId="1" xfId="5" applyNumberFormat="1" applyFont="1" applyFill="1" applyBorder="1" applyAlignment="1" applyProtection="1">
      <protection locked="0" hidden="1"/>
    </xf>
    <xf numFmtId="0" fontId="5" fillId="0" borderId="7" xfId="0" applyFont="1" applyBorder="1" applyProtection="1"/>
    <xf numFmtId="0" fontId="5" fillId="0" borderId="8" xfId="0" applyFont="1" applyBorder="1" applyProtection="1"/>
    <xf numFmtId="0" fontId="5" fillId="0" borderId="9" xfId="0" applyFont="1" applyBorder="1" applyProtection="1"/>
    <xf numFmtId="0" fontId="0" fillId="0" borderId="0" xfId="0" applyProtection="1"/>
    <xf numFmtId="0" fontId="9" fillId="0" borderId="0" xfId="4" applyProtection="1"/>
    <xf numFmtId="164" fontId="3" fillId="0" borderId="34" xfId="1" applyNumberFormat="1" applyFont="1" applyFill="1" applyBorder="1" applyProtection="1">
      <protection hidden="1"/>
    </xf>
    <xf numFmtId="164" fontId="3" fillId="0" borderId="36" xfId="1" applyNumberFormat="1" applyFont="1" applyFill="1" applyBorder="1" applyProtection="1">
      <protection hidden="1"/>
    </xf>
    <xf numFmtId="164" fontId="3" fillId="0" borderId="40" xfId="1" applyNumberFormat="1" applyFont="1" applyFill="1" applyBorder="1" applyProtection="1">
      <protection hidden="1"/>
    </xf>
    <xf numFmtId="0" fontId="9" fillId="0" borderId="18" xfId="4" applyNumberFormat="1" applyBorder="1" applyAlignment="1" applyProtection="1">
      <protection hidden="1"/>
    </xf>
    <xf numFmtId="0" fontId="9" fillId="0" borderId="0" xfId="4" applyProtection="1">
      <protection locked="0"/>
    </xf>
    <xf numFmtId="0" fontId="9" fillId="0" borderId="18" xfId="4" applyFill="1" applyBorder="1" applyProtection="1">
      <protection hidden="1"/>
    </xf>
    <xf numFmtId="166" fontId="0" fillId="0" borderId="0" xfId="3" applyNumberFormat="1" applyFont="1" applyProtection="1"/>
    <xf numFmtId="0" fontId="0" fillId="0" borderId="0" xfId="0" applyBorder="1" applyProtection="1"/>
    <xf numFmtId="9" fontId="0" fillId="0" borderId="1" xfId="3" applyFont="1" applyBorder="1" applyProtection="1">
      <protection hidden="1"/>
    </xf>
    <xf numFmtId="0" fontId="0" fillId="4" borderId="1" xfId="0" applyFill="1" applyBorder="1" applyProtection="1">
      <protection locked="0"/>
    </xf>
    <xf numFmtId="0" fontId="0" fillId="0" borderId="0" xfId="0" applyFill="1"/>
    <xf numFmtId="0" fontId="0" fillId="0" borderId="0" xfId="0" applyAlignment="1">
      <alignment horizontal="center"/>
    </xf>
    <xf numFmtId="0" fontId="19" fillId="0" borderId="0" xfId="0" applyFont="1" applyFill="1" applyAlignment="1">
      <alignment horizontal="left"/>
    </xf>
    <xf numFmtId="0" fontId="19" fillId="0" borderId="0" xfId="0" quotePrefix="1" applyFont="1" applyFill="1" applyAlignment="1">
      <alignment horizontal="left"/>
    </xf>
    <xf numFmtId="0" fontId="0" fillId="0" borderId="25" xfId="0" applyBorder="1" applyAlignment="1">
      <alignment horizontal="center"/>
    </xf>
    <xf numFmtId="0" fontId="19" fillId="0" borderId="0" xfId="0" applyFont="1" applyFill="1" applyBorder="1"/>
    <xf numFmtId="0" fontId="0" fillId="0" borderId="25" xfId="0" applyFill="1" applyBorder="1"/>
    <xf numFmtId="0" fontId="0" fillId="0" borderId="0" xfId="0" applyBorder="1" applyAlignment="1">
      <alignment horizontal="center"/>
    </xf>
    <xf numFmtId="0" fontId="12" fillId="0" borderId="19" xfId="0" applyFont="1" applyBorder="1" applyAlignment="1">
      <alignment horizontal="center"/>
    </xf>
    <xf numFmtId="0" fontId="12" fillId="0" borderId="20" xfId="0" applyFont="1" applyBorder="1" applyAlignment="1">
      <alignment horizontal="center"/>
    </xf>
    <xf numFmtId="0" fontId="12" fillId="0" borderId="21" xfId="0" applyFont="1" applyBorder="1" applyAlignment="1">
      <alignment horizontal="center"/>
    </xf>
    <xf numFmtId="14" fontId="12" fillId="0" borderId="19" xfId="0" applyNumberFormat="1" applyFont="1" applyBorder="1" applyAlignment="1">
      <alignment horizontal="center"/>
    </xf>
    <xf numFmtId="14" fontId="12" fillId="0" borderId="20" xfId="0" applyNumberFormat="1" applyFont="1" applyBorder="1" applyAlignment="1">
      <alignment horizontal="center"/>
    </xf>
    <xf numFmtId="14" fontId="12" fillId="0" borderId="21" xfId="0" applyNumberFormat="1" applyFont="1" applyBorder="1" applyAlignment="1">
      <alignment horizontal="center"/>
    </xf>
    <xf numFmtId="0" fontId="11" fillId="0" borderId="0" xfId="0" applyFont="1" applyBorder="1" applyAlignment="1">
      <alignment horizontal="center" wrapText="1"/>
    </xf>
    <xf numFmtId="0" fontId="21" fillId="0" borderId="0" xfId="0" applyFont="1" applyBorder="1" applyAlignment="1">
      <alignment horizontal="left"/>
    </xf>
    <xf numFmtId="0" fontId="7" fillId="0" borderId="13" xfId="0" applyFont="1" applyBorder="1" applyAlignment="1">
      <alignment horizontal="left"/>
    </xf>
    <xf numFmtId="0" fontId="7" fillId="0" borderId="14" xfId="0" applyFont="1" applyBorder="1" applyAlignment="1">
      <alignment horizontal="left"/>
    </xf>
    <xf numFmtId="0" fontId="7" fillId="0" borderId="16" xfId="0" applyFont="1" applyBorder="1" applyAlignment="1">
      <alignment horizontal="left"/>
    </xf>
    <xf numFmtId="0" fontId="7" fillId="0" borderId="0" xfId="0" applyFont="1" applyBorder="1" applyAlignment="1">
      <alignment horizontal="left"/>
    </xf>
    <xf numFmtId="0" fontId="7" fillId="0" borderId="17" xfId="0" applyFont="1" applyBorder="1" applyAlignment="1">
      <alignment horizontal="left"/>
    </xf>
    <xf numFmtId="0" fontId="7" fillId="0" borderId="18" xfId="0" applyFont="1" applyBorder="1" applyAlignment="1">
      <alignment horizontal="left"/>
    </xf>
    <xf numFmtId="0" fontId="9" fillId="0" borderId="19" xfId="4" applyBorder="1" applyAlignment="1" applyProtection="1">
      <alignment horizontal="center"/>
      <protection locked="0"/>
    </xf>
    <xf numFmtId="0" fontId="9" fillId="0" borderId="20" xfId="4" applyBorder="1" applyAlignment="1" applyProtection="1">
      <alignment horizontal="center"/>
      <protection locked="0"/>
    </xf>
    <xf numFmtId="0" fontId="9" fillId="0" borderId="21" xfId="4" applyBorder="1" applyAlignment="1" applyProtection="1">
      <alignment horizontal="center"/>
      <protection locked="0"/>
    </xf>
    <xf numFmtId="0" fontId="8" fillId="3" borderId="41" xfId="0" applyFont="1" applyFill="1" applyBorder="1" applyAlignment="1" applyProtection="1">
      <alignment horizontal="right"/>
    </xf>
    <xf numFmtId="0" fontId="8" fillId="3" borderId="42" xfId="0" applyFont="1" applyFill="1" applyBorder="1" applyAlignment="1" applyProtection="1">
      <alignment horizontal="right"/>
    </xf>
    <xf numFmtId="0" fontId="8" fillId="3" borderId="43" xfId="0" applyFont="1" applyFill="1" applyBorder="1" applyAlignment="1" applyProtection="1">
      <alignment horizontal="right"/>
    </xf>
    <xf numFmtId="0" fontId="3" fillId="0" borderId="47" xfId="1" applyFont="1" applyFill="1" applyBorder="1" applyAlignment="1" applyProtection="1">
      <alignment horizontal="center" vertical="center" wrapText="1"/>
    </xf>
    <xf numFmtId="0" fontId="3" fillId="0" borderId="48" xfId="1" applyFont="1" applyFill="1" applyBorder="1" applyAlignment="1" applyProtection="1">
      <alignment horizontal="center" vertical="center" wrapText="1"/>
    </xf>
    <xf numFmtId="0" fontId="3" fillId="0" borderId="49" xfId="1" applyFont="1" applyFill="1" applyBorder="1" applyAlignment="1" applyProtection="1">
      <alignment horizontal="center" vertical="center" wrapText="1"/>
    </xf>
    <xf numFmtId="0" fontId="3" fillId="0" borderId="5" xfId="0" applyFont="1" applyBorder="1" applyAlignment="1" applyProtection="1">
      <alignment horizontal="left" vertical="center"/>
      <protection hidden="1"/>
    </xf>
    <xf numFmtId="0" fontId="3" fillId="0" borderId="30" xfId="0" applyFont="1" applyBorder="1" applyAlignment="1" applyProtection="1">
      <alignment horizontal="left" vertical="center"/>
      <protection hidden="1"/>
    </xf>
    <xf numFmtId="0" fontId="3" fillId="0" borderId="29" xfId="0" applyFont="1" applyBorder="1" applyAlignment="1" applyProtection="1">
      <alignment horizontal="left" vertical="center"/>
      <protection hidden="1"/>
    </xf>
    <xf numFmtId="0" fontId="0" fillId="5" borderId="5" xfId="0" applyFill="1" applyBorder="1" applyAlignment="1" applyProtection="1">
      <alignment horizontal="center"/>
      <protection locked="0" hidden="1"/>
    </xf>
    <xf numFmtId="0" fontId="0" fillId="5" borderId="29" xfId="0" applyFill="1" applyBorder="1" applyAlignment="1" applyProtection="1">
      <alignment horizontal="center"/>
      <protection locked="0" hidden="1"/>
    </xf>
    <xf numFmtId="14" fontId="7" fillId="5" borderId="5" xfId="0" applyNumberFormat="1" applyFont="1" applyFill="1" applyBorder="1" applyAlignment="1" applyProtection="1">
      <alignment horizontal="right"/>
      <protection hidden="1"/>
    </xf>
    <xf numFmtId="14" fontId="7" fillId="5" borderId="29" xfId="0" applyNumberFormat="1" applyFont="1" applyFill="1" applyBorder="1" applyAlignment="1" applyProtection="1">
      <alignment horizontal="right"/>
      <protection hidden="1"/>
    </xf>
    <xf numFmtId="0" fontId="2" fillId="0" borderId="5" xfId="0" applyFont="1" applyBorder="1" applyAlignment="1" applyProtection="1">
      <alignment horizontal="center" vertical="center" wrapText="1"/>
      <protection hidden="1"/>
    </xf>
    <xf numFmtId="0" fontId="2" fillId="0" borderId="30"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3" fillId="0" borderId="1" xfId="0" applyFont="1" applyBorder="1" applyAlignment="1" applyProtection="1">
      <alignment horizontal="left" vertical="center"/>
      <protection hidden="1"/>
    </xf>
    <xf numFmtId="0" fontId="2" fillId="0" borderId="35" xfId="0" applyFont="1" applyBorder="1" applyAlignment="1" applyProtection="1">
      <alignment horizontal="left"/>
      <protection hidden="1"/>
    </xf>
    <xf numFmtId="0" fontId="2" fillId="0" borderId="30" xfId="0" applyFont="1" applyBorder="1" applyAlignment="1" applyProtection="1">
      <alignment horizontal="left"/>
      <protection hidden="1"/>
    </xf>
    <xf numFmtId="0" fontId="2" fillId="0" borderId="29" xfId="0" applyFont="1" applyBorder="1" applyAlignment="1" applyProtection="1">
      <alignment horizontal="left"/>
      <protection hidden="1"/>
    </xf>
    <xf numFmtId="0" fontId="13" fillId="0" borderId="13" xfId="0" applyFont="1" applyBorder="1" applyAlignment="1" applyProtection="1">
      <alignment horizontal="center" vertical="center" wrapText="1"/>
      <protection locked="0"/>
    </xf>
    <xf numFmtId="0" fontId="13" fillId="0" borderId="14" xfId="0" applyFont="1" applyBorder="1" applyAlignment="1" applyProtection="1">
      <alignment horizontal="center" vertical="center" wrapText="1"/>
      <protection locked="0"/>
    </xf>
    <xf numFmtId="0" fontId="13" fillId="0" borderId="15"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7" fillId="0" borderId="16" xfId="0" applyFont="1" applyBorder="1" applyAlignment="1" applyProtection="1">
      <alignment horizontal="left"/>
      <protection hidden="1"/>
    </xf>
    <xf numFmtId="0" fontId="7" fillId="0" borderId="0" xfId="0" applyFont="1" applyBorder="1" applyAlignment="1" applyProtection="1">
      <alignment horizontal="left"/>
      <protection hidden="1"/>
    </xf>
    <xf numFmtId="0" fontId="7" fillId="0" borderId="3" xfId="0" applyFont="1" applyBorder="1" applyAlignment="1" applyProtection="1">
      <alignment horizontal="left"/>
      <protection hidden="1"/>
    </xf>
    <xf numFmtId="0" fontId="19" fillId="0" borderId="0" xfId="0" applyFont="1" applyAlignment="1" applyProtection="1">
      <alignment horizontal="center" vertical="center" wrapText="1"/>
      <protection hidden="1"/>
    </xf>
    <xf numFmtId="0" fontId="7" fillId="0" borderId="27" xfId="0" applyFont="1" applyBorder="1" applyAlignment="1">
      <alignment horizontal="center"/>
    </xf>
    <xf numFmtId="0" fontId="7" fillId="0" borderId="6" xfId="0" applyFont="1" applyBorder="1" applyAlignment="1">
      <alignment horizontal="center"/>
    </xf>
    <xf numFmtId="0" fontId="2" fillId="0" borderId="10" xfId="1" applyNumberFormat="1" applyFont="1" applyFill="1" applyBorder="1" applyAlignment="1" applyProtection="1">
      <alignment horizontal="center"/>
    </xf>
  </cellXfs>
  <cellStyles count="6">
    <cellStyle name="Cellule modifiable" xfId="5" xr:uid="{D8CAA240-1946-42E2-A7CC-982391F380FF}"/>
    <cellStyle name="Champ_modifiable" xfId="2" xr:uid="{E6B6FE09-20F9-4D87-BE40-10748896403A}"/>
    <cellStyle name="Lien hypertexte" xfId="4" builtinId="8"/>
    <cellStyle name="Normal" xfId="0" builtinId="0"/>
    <cellStyle name="Normal 2" xfId="1" xr:uid="{4D6D4753-37F4-47AC-8608-4A6DB3B50E5C}"/>
    <cellStyle name="Pourcentag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sermes.fr/site/brochure_inverseur_de_sourcepdf-fr-1072-2.html" TargetMode="External"/><Relationship Id="rId7" Type="http://schemas.openxmlformats.org/officeDocument/2006/relationships/hyperlink" Target="https://www.sermes.fr/site/interrupteurs_sectionneurs_sous_coffretpdf-fr-1087-2.html" TargetMode="External"/><Relationship Id="rId2" Type="http://schemas.openxmlformats.org/officeDocument/2006/relationships/hyperlink" Target="#CGV!A1"/><Relationship Id="rId1" Type="http://schemas.openxmlformats.org/officeDocument/2006/relationships/image" Target="../media/image1.jpeg"/><Relationship Id="rId6" Type="http://schemas.openxmlformats.org/officeDocument/2006/relationships/image" Target="../media/image3.png"/><Relationship Id="rId5" Type="http://schemas.openxmlformats.org/officeDocument/2006/relationships/hyperlink" Target="https://www.sermes.fr/site/catalogue_atex_gamme_d_eclairagepdf-fr-1089-2.htm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1</xdr:row>
      <xdr:rowOff>123825</xdr:rowOff>
    </xdr:from>
    <xdr:to>
      <xdr:col>4</xdr:col>
      <xdr:colOff>323326</xdr:colOff>
      <xdr:row>4</xdr:row>
      <xdr:rowOff>38100</xdr:rowOff>
    </xdr:to>
    <xdr:pic>
      <xdr:nvPicPr>
        <xdr:cNvPr id="3" name="Picture 2" descr="Tous les produits Sermes Electric Systems - Spécialiste de la distribution  d&amp;#39;énergie et de la commande moteur.">
          <a:extLst>
            <a:ext uri="{FF2B5EF4-FFF2-40B4-BE49-F238E27FC236}">
              <a16:creationId xmlns:a16="http://schemas.microsoft.com/office/drawing/2014/main" id="{A78C4696-0AC1-49FF-8E44-C3E261ECE14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40" t="34880" r="4640" b="33750"/>
        <a:stretch/>
      </xdr:blipFill>
      <xdr:spPr bwMode="auto">
        <a:xfrm>
          <a:off x="781050" y="123825"/>
          <a:ext cx="1542526"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129035</xdr:colOff>
      <xdr:row>39</xdr:row>
      <xdr:rowOff>112645</xdr:rowOff>
    </xdr:from>
    <xdr:to>
      <xdr:col>7</xdr:col>
      <xdr:colOff>744350</xdr:colOff>
      <xdr:row>41</xdr:row>
      <xdr:rowOff>185988</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8CC0F46B-E71A-4A36-8415-97310DE724A3}"/>
            </a:ext>
          </a:extLst>
        </xdr:cNvPr>
        <xdr:cNvSpPr/>
      </xdr:nvSpPr>
      <xdr:spPr>
        <a:xfrm>
          <a:off x="891035" y="7172351"/>
          <a:ext cx="4066727" cy="454343"/>
        </a:xfrm>
        <a:prstGeom prst="rec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a:solidFill>
                <a:schemeClr val="bg1"/>
              </a:solidFill>
            </a:rPr>
            <a:t>Les</a:t>
          </a:r>
          <a:r>
            <a:rPr lang="fr-FR" sz="1100" baseline="0">
              <a:solidFill>
                <a:schemeClr val="bg1"/>
              </a:solidFill>
            </a:rPr>
            <a:t> nouvelles conditions générales de vente jointes font parties intégrante de l'offre et régissent toutes les commandes passées.</a:t>
          </a:r>
          <a:endParaRPr lang="fr-FR" sz="1100">
            <a:solidFill>
              <a:schemeClr val="bg1"/>
            </a:solidFill>
          </a:endParaRPr>
        </a:p>
      </xdr:txBody>
    </xdr:sp>
    <xdr:clientData/>
  </xdr:twoCellAnchor>
  <xdr:twoCellAnchor editAs="oneCell">
    <xdr:from>
      <xdr:col>7</xdr:col>
      <xdr:colOff>215138</xdr:colOff>
      <xdr:row>8</xdr:row>
      <xdr:rowOff>75790</xdr:rowOff>
    </xdr:from>
    <xdr:to>
      <xdr:col>10</xdr:col>
      <xdr:colOff>110519</xdr:colOff>
      <xdr:row>26</xdr:row>
      <xdr:rowOff>0</xdr:rowOff>
    </xdr:to>
    <xdr:pic>
      <xdr:nvPicPr>
        <xdr:cNvPr id="7" name="Image 6">
          <a:hlinkClick xmlns:r="http://schemas.openxmlformats.org/officeDocument/2006/relationships" r:id="rId3"/>
          <a:extLst>
            <a:ext uri="{FF2B5EF4-FFF2-40B4-BE49-F238E27FC236}">
              <a16:creationId xmlns:a16="http://schemas.microsoft.com/office/drawing/2014/main" id="{DC08A3A3-0E04-41EC-B23E-5C31D4B05243}"/>
            </a:ext>
          </a:extLst>
        </xdr:cNvPr>
        <xdr:cNvPicPr>
          <a:picLocks noChangeAspect="1"/>
        </xdr:cNvPicPr>
      </xdr:nvPicPr>
      <xdr:blipFill>
        <a:blip xmlns:r="http://schemas.openxmlformats.org/officeDocument/2006/relationships" r:embed="rId4"/>
        <a:stretch>
          <a:fillRect/>
        </a:stretch>
      </xdr:blipFill>
      <xdr:spPr>
        <a:xfrm>
          <a:off x="4272788" y="1466440"/>
          <a:ext cx="2269011" cy="3210335"/>
        </a:xfrm>
        <a:prstGeom prst="rect">
          <a:avLst/>
        </a:prstGeom>
      </xdr:spPr>
    </xdr:pic>
    <xdr:clientData/>
  </xdr:twoCellAnchor>
  <xdr:twoCellAnchor editAs="oneCell">
    <xdr:from>
      <xdr:col>12</xdr:col>
      <xdr:colOff>180975</xdr:colOff>
      <xdr:row>8</xdr:row>
      <xdr:rowOff>75724</xdr:rowOff>
    </xdr:from>
    <xdr:to>
      <xdr:col>15</xdr:col>
      <xdr:colOff>552450</xdr:colOff>
      <xdr:row>25</xdr:row>
      <xdr:rowOff>167802</xdr:rowOff>
    </xdr:to>
    <xdr:pic>
      <xdr:nvPicPr>
        <xdr:cNvPr id="9" name="Image 8">
          <a:hlinkClick xmlns:r="http://schemas.openxmlformats.org/officeDocument/2006/relationships" r:id="rId5"/>
          <a:extLst>
            <a:ext uri="{FF2B5EF4-FFF2-40B4-BE49-F238E27FC236}">
              <a16:creationId xmlns:a16="http://schemas.microsoft.com/office/drawing/2014/main" id="{69A14730-18E0-4AFF-B4CB-3EB2F257B2FD}"/>
            </a:ext>
          </a:extLst>
        </xdr:cNvPr>
        <xdr:cNvPicPr>
          <a:picLocks noChangeAspect="1"/>
        </xdr:cNvPicPr>
      </xdr:nvPicPr>
      <xdr:blipFill>
        <a:blip xmlns:r="http://schemas.openxmlformats.org/officeDocument/2006/relationships" r:embed="rId6"/>
        <a:stretch>
          <a:fillRect/>
        </a:stretch>
      </xdr:blipFill>
      <xdr:spPr>
        <a:xfrm>
          <a:off x="7717631" y="1587818"/>
          <a:ext cx="2316480" cy="3009109"/>
        </a:xfrm>
        <a:prstGeom prst="rect">
          <a:avLst/>
        </a:prstGeom>
      </xdr:spPr>
    </xdr:pic>
    <xdr:clientData/>
  </xdr:twoCellAnchor>
  <xdr:twoCellAnchor editAs="oneCell">
    <xdr:from>
      <xdr:col>3</xdr:col>
      <xdr:colOff>89457</xdr:colOff>
      <xdr:row>8</xdr:row>
      <xdr:rowOff>62752</xdr:rowOff>
    </xdr:from>
    <xdr:to>
      <xdr:col>5</xdr:col>
      <xdr:colOff>717177</xdr:colOff>
      <xdr:row>26</xdr:row>
      <xdr:rowOff>0</xdr:rowOff>
    </xdr:to>
    <xdr:pic>
      <xdr:nvPicPr>
        <xdr:cNvPr id="2" name="Image 1">
          <a:hlinkClick xmlns:r="http://schemas.openxmlformats.org/officeDocument/2006/relationships" r:id="rId7"/>
          <a:extLst>
            <a:ext uri="{FF2B5EF4-FFF2-40B4-BE49-F238E27FC236}">
              <a16:creationId xmlns:a16="http://schemas.microsoft.com/office/drawing/2014/main" id="{A9BBF983-3BB2-4B3D-9329-A23E4823E22F}"/>
            </a:ext>
          </a:extLst>
        </xdr:cNvPr>
        <xdr:cNvPicPr>
          <a:picLocks noChangeAspect="1"/>
        </xdr:cNvPicPr>
      </xdr:nvPicPr>
      <xdr:blipFill>
        <a:blip xmlns:r="http://schemas.openxmlformats.org/officeDocument/2006/relationships" r:embed="rId8"/>
        <a:stretch>
          <a:fillRect/>
        </a:stretch>
      </xdr:blipFill>
      <xdr:spPr>
        <a:xfrm>
          <a:off x="1523810" y="1568823"/>
          <a:ext cx="2205508" cy="3048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746766</xdr:colOff>
      <xdr:row>62</xdr:row>
      <xdr:rowOff>47625</xdr:rowOff>
    </xdr:to>
    <xdr:pic>
      <xdr:nvPicPr>
        <xdr:cNvPr id="4" name="Image 3">
          <a:extLst>
            <a:ext uri="{FF2B5EF4-FFF2-40B4-BE49-F238E27FC236}">
              <a16:creationId xmlns:a16="http://schemas.microsoft.com/office/drawing/2014/main" id="{83ACDB32-1AE2-42D0-A0B5-EE60A0F71C1B}"/>
            </a:ext>
          </a:extLst>
        </xdr:cNvPr>
        <xdr:cNvPicPr>
          <a:picLocks noChangeAspect="1"/>
        </xdr:cNvPicPr>
      </xdr:nvPicPr>
      <xdr:blipFill>
        <a:blip xmlns:r="http://schemas.openxmlformats.org/officeDocument/2006/relationships" r:embed="rId1"/>
        <a:stretch>
          <a:fillRect/>
        </a:stretch>
      </xdr:blipFill>
      <xdr:spPr>
        <a:xfrm>
          <a:off x="0" y="0"/>
          <a:ext cx="8366766" cy="11858625"/>
        </a:xfrm>
        <a:prstGeom prst="rect">
          <a:avLst/>
        </a:prstGeom>
      </xdr:spPr>
    </xdr:pic>
    <xdr:clientData/>
  </xdr:twoCellAnchor>
  <xdr:twoCellAnchor editAs="oneCell">
    <xdr:from>
      <xdr:col>0</xdr:col>
      <xdr:colOff>0</xdr:colOff>
      <xdr:row>62</xdr:row>
      <xdr:rowOff>51437</xdr:rowOff>
    </xdr:from>
    <xdr:to>
      <xdr:col>10</xdr:col>
      <xdr:colOff>742950</xdr:colOff>
      <xdr:row>124</xdr:row>
      <xdr:rowOff>8496</xdr:rowOff>
    </xdr:to>
    <xdr:pic>
      <xdr:nvPicPr>
        <xdr:cNvPr id="5" name="Image 4">
          <a:extLst>
            <a:ext uri="{FF2B5EF4-FFF2-40B4-BE49-F238E27FC236}">
              <a16:creationId xmlns:a16="http://schemas.microsoft.com/office/drawing/2014/main" id="{9BB4F69A-4432-4F75-AB07-8C49695163AB}"/>
            </a:ext>
          </a:extLst>
        </xdr:cNvPr>
        <xdr:cNvPicPr>
          <a:picLocks noChangeAspect="1"/>
        </xdr:cNvPicPr>
      </xdr:nvPicPr>
      <xdr:blipFill>
        <a:blip xmlns:r="http://schemas.openxmlformats.org/officeDocument/2006/relationships" r:embed="rId2"/>
        <a:stretch>
          <a:fillRect/>
        </a:stretch>
      </xdr:blipFill>
      <xdr:spPr>
        <a:xfrm>
          <a:off x="0" y="11862437"/>
          <a:ext cx="8362950" cy="1176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0</xdr:colOff>
      <xdr:row>26</xdr:row>
      <xdr:rowOff>189265</xdr:rowOff>
    </xdr:to>
    <xdr:pic>
      <xdr:nvPicPr>
        <xdr:cNvPr id="2" name="Image 1">
          <a:extLst>
            <a:ext uri="{FF2B5EF4-FFF2-40B4-BE49-F238E27FC236}">
              <a16:creationId xmlns:a16="http://schemas.microsoft.com/office/drawing/2014/main" id="{5F126C49-6AA0-41F9-83AC-5D64A89B2174}"/>
            </a:ext>
          </a:extLst>
        </xdr:cNvPr>
        <xdr:cNvPicPr>
          <a:picLocks noChangeAspect="1"/>
        </xdr:cNvPicPr>
      </xdr:nvPicPr>
      <xdr:blipFill>
        <a:blip xmlns:r="http://schemas.openxmlformats.org/officeDocument/2006/relationships" r:embed="rId1"/>
        <a:stretch>
          <a:fillRect/>
        </a:stretch>
      </xdr:blipFill>
      <xdr:spPr>
        <a:xfrm>
          <a:off x="0" y="1"/>
          <a:ext cx="9144000" cy="5142264"/>
        </a:xfrm>
        <a:prstGeom prst="rect">
          <a:avLst/>
        </a:prstGeom>
      </xdr:spPr>
    </xdr:pic>
    <xdr:clientData/>
  </xdr:twoCellAnchor>
  <xdr:twoCellAnchor editAs="oneCell">
    <xdr:from>
      <xdr:col>0</xdr:col>
      <xdr:colOff>9525</xdr:colOff>
      <xdr:row>27</xdr:row>
      <xdr:rowOff>0</xdr:rowOff>
    </xdr:from>
    <xdr:to>
      <xdr:col>12</xdr:col>
      <xdr:colOff>13868</xdr:colOff>
      <xdr:row>54</xdr:row>
      <xdr:rowOff>18119</xdr:rowOff>
    </xdr:to>
    <xdr:pic>
      <xdr:nvPicPr>
        <xdr:cNvPr id="3" name="Image 2">
          <a:extLst>
            <a:ext uri="{FF2B5EF4-FFF2-40B4-BE49-F238E27FC236}">
              <a16:creationId xmlns:a16="http://schemas.microsoft.com/office/drawing/2014/main" id="{847987EF-53D3-4746-989C-3C6F7B6204EF}"/>
            </a:ext>
          </a:extLst>
        </xdr:cNvPr>
        <xdr:cNvPicPr>
          <a:picLocks noChangeAspect="1"/>
        </xdr:cNvPicPr>
      </xdr:nvPicPr>
      <xdr:blipFill>
        <a:blip xmlns:r="http://schemas.openxmlformats.org/officeDocument/2006/relationships" r:embed="rId2"/>
        <a:stretch>
          <a:fillRect/>
        </a:stretch>
      </xdr:blipFill>
      <xdr:spPr>
        <a:xfrm>
          <a:off x="9525" y="5143500"/>
          <a:ext cx="9148343" cy="5161619"/>
        </a:xfrm>
        <a:prstGeom prst="rect">
          <a:avLst/>
        </a:prstGeom>
      </xdr:spPr>
    </xdr:pic>
    <xdr:clientData/>
  </xdr:twoCellAnchor>
  <xdr:twoCellAnchor editAs="oneCell">
    <xdr:from>
      <xdr:col>0</xdr:col>
      <xdr:colOff>0</xdr:colOff>
      <xdr:row>80</xdr:row>
      <xdr:rowOff>127503</xdr:rowOff>
    </xdr:from>
    <xdr:to>
      <xdr:col>12</xdr:col>
      <xdr:colOff>4343</xdr:colOff>
      <xdr:row>107</xdr:row>
      <xdr:rowOff>132421</xdr:rowOff>
    </xdr:to>
    <xdr:pic>
      <xdr:nvPicPr>
        <xdr:cNvPr id="5" name="Image 4">
          <a:extLst>
            <a:ext uri="{FF2B5EF4-FFF2-40B4-BE49-F238E27FC236}">
              <a16:creationId xmlns:a16="http://schemas.microsoft.com/office/drawing/2014/main" id="{33C4A889-201D-47BC-A99A-98B1D3576DCC}"/>
            </a:ext>
          </a:extLst>
        </xdr:cNvPr>
        <xdr:cNvPicPr>
          <a:picLocks noChangeAspect="1"/>
        </xdr:cNvPicPr>
      </xdr:nvPicPr>
      <xdr:blipFill>
        <a:blip xmlns:r="http://schemas.openxmlformats.org/officeDocument/2006/relationships" r:embed="rId3"/>
        <a:stretch>
          <a:fillRect/>
        </a:stretch>
      </xdr:blipFill>
      <xdr:spPr>
        <a:xfrm>
          <a:off x="0" y="15367503"/>
          <a:ext cx="9148343" cy="5148418"/>
        </a:xfrm>
        <a:prstGeom prst="rect">
          <a:avLst/>
        </a:prstGeom>
      </xdr:spPr>
    </xdr:pic>
    <xdr:clientData/>
  </xdr:twoCellAnchor>
  <xdr:twoCellAnchor editAs="oneCell">
    <xdr:from>
      <xdr:col>0</xdr:col>
      <xdr:colOff>0</xdr:colOff>
      <xdr:row>107</xdr:row>
      <xdr:rowOff>109209</xdr:rowOff>
    </xdr:from>
    <xdr:to>
      <xdr:col>12</xdr:col>
      <xdr:colOff>10943</xdr:colOff>
      <xdr:row>134</xdr:row>
      <xdr:rowOff>94325</xdr:rowOff>
    </xdr:to>
    <xdr:pic>
      <xdr:nvPicPr>
        <xdr:cNvPr id="6" name="Image 5">
          <a:extLst>
            <a:ext uri="{FF2B5EF4-FFF2-40B4-BE49-F238E27FC236}">
              <a16:creationId xmlns:a16="http://schemas.microsoft.com/office/drawing/2014/main" id="{6F97550C-F19D-4D33-8C4E-15D14F013167}"/>
            </a:ext>
          </a:extLst>
        </xdr:cNvPr>
        <xdr:cNvPicPr>
          <a:picLocks noChangeAspect="1"/>
        </xdr:cNvPicPr>
      </xdr:nvPicPr>
      <xdr:blipFill>
        <a:blip xmlns:r="http://schemas.openxmlformats.org/officeDocument/2006/relationships" r:embed="rId4"/>
        <a:stretch>
          <a:fillRect/>
        </a:stretch>
      </xdr:blipFill>
      <xdr:spPr>
        <a:xfrm>
          <a:off x="0" y="20492709"/>
          <a:ext cx="9154943" cy="5128616"/>
        </a:xfrm>
        <a:prstGeom prst="rect">
          <a:avLst/>
        </a:prstGeom>
      </xdr:spPr>
    </xdr:pic>
    <xdr:clientData/>
  </xdr:twoCellAnchor>
  <xdr:twoCellAnchor editAs="oneCell">
    <xdr:from>
      <xdr:col>0</xdr:col>
      <xdr:colOff>0</xdr:colOff>
      <xdr:row>134</xdr:row>
      <xdr:rowOff>79878</xdr:rowOff>
    </xdr:from>
    <xdr:to>
      <xdr:col>12</xdr:col>
      <xdr:colOff>4343</xdr:colOff>
      <xdr:row>161</xdr:row>
      <xdr:rowOff>84796</xdr:rowOff>
    </xdr:to>
    <xdr:pic>
      <xdr:nvPicPr>
        <xdr:cNvPr id="7" name="Image 6">
          <a:extLst>
            <a:ext uri="{FF2B5EF4-FFF2-40B4-BE49-F238E27FC236}">
              <a16:creationId xmlns:a16="http://schemas.microsoft.com/office/drawing/2014/main" id="{D68B0365-E17C-4A1D-B7AB-EBA4ED1F800F}"/>
            </a:ext>
          </a:extLst>
        </xdr:cNvPr>
        <xdr:cNvPicPr>
          <a:picLocks noChangeAspect="1"/>
        </xdr:cNvPicPr>
      </xdr:nvPicPr>
      <xdr:blipFill>
        <a:blip xmlns:r="http://schemas.openxmlformats.org/officeDocument/2006/relationships" r:embed="rId5"/>
        <a:stretch>
          <a:fillRect/>
        </a:stretch>
      </xdr:blipFill>
      <xdr:spPr>
        <a:xfrm>
          <a:off x="0" y="25606878"/>
          <a:ext cx="9148343" cy="5148418"/>
        </a:xfrm>
        <a:prstGeom prst="rect">
          <a:avLst/>
        </a:prstGeom>
      </xdr:spPr>
    </xdr:pic>
    <xdr:clientData/>
  </xdr:twoCellAnchor>
  <xdr:twoCellAnchor editAs="oneCell">
    <xdr:from>
      <xdr:col>0</xdr:col>
      <xdr:colOff>0</xdr:colOff>
      <xdr:row>161</xdr:row>
      <xdr:rowOff>44702</xdr:rowOff>
    </xdr:from>
    <xdr:to>
      <xdr:col>12</xdr:col>
      <xdr:colOff>4342</xdr:colOff>
      <xdr:row>188</xdr:row>
      <xdr:rowOff>56220</xdr:rowOff>
    </xdr:to>
    <xdr:pic>
      <xdr:nvPicPr>
        <xdr:cNvPr id="8" name="Image 7">
          <a:extLst>
            <a:ext uri="{FF2B5EF4-FFF2-40B4-BE49-F238E27FC236}">
              <a16:creationId xmlns:a16="http://schemas.microsoft.com/office/drawing/2014/main" id="{1B347C24-1133-41DC-8F99-CFAAEC4CAE27}"/>
            </a:ext>
          </a:extLst>
        </xdr:cNvPr>
        <xdr:cNvPicPr>
          <a:picLocks noChangeAspect="1"/>
        </xdr:cNvPicPr>
      </xdr:nvPicPr>
      <xdr:blipFill>
        <a:blip xmlns:r="http://schemas.openxmlformats.org/officeDocument/2006/relationships" r:embed="rId6"/>
        <a:stretch>
          <a:fillRect/>
        </a:stretch>
      </xdr:blipFill>
      <xdr:spPr>
        <a:xfrm>
          <a:off x="0" y="30715202"/>
          <a:ext cx="9148342" cy="5155018"/>
        </a:xfrm>
        <a:prstGeom prst="rect">
          <a:avLst/>
        </a:prstGeom>
      </xdr:spPr>
    </xdr:pic>
    <xdr:clientData/>
  </xdr:twoCellAnchor>
  <xdr:twoCellAnchor editAs="oneCell">
    <xdr:from>
      <xdr:col>0</xdr:col>
      <xdr:colOff>0</xdr:colOff>
      <xdr:row>188</xdr:row>
      <xdr:rowOff>13959</xdr:rowOff>
    </xdr:from>
    <xdr:to>
      <xdr:col>11</xdr:col>
      <xdr:colOff>746540</xdr:colOff>
      <xdr:row>214</xdr:row>
      <xdr:rowOff>189575</xdr:rowOff>
    </xdr:to>
    <xdr:pic>
      <xdr:nvPicPr>
        <xdr:cNvPr id="9" name="Image 8">
          <a:extLst>
            <a:ext uri="{FF2B5EF4-FFF2-40B4-BE49-F238E27FC236}">
              <a16:creationId xmlns:a16="http://schemas.microsoft.com/office/drawing/2014/main" id="{0427D3AC-9EE2-4D1A-A432-C9705D34052C}"/>
            </a:ext>
          </a:extLst>
        </xdr:cNvPr>
        <xdr:cNvPicPr>
          <a:picLocks noChangeAspect="1"/>
        </xdr:cNvPicPr>
      </xdr:nvPicPr>
      <xdr:blipFill>
        <a:blip xmlns:r="http://schemas.openxmlformats.org/officeDocument/2006/relationships" r:embed="rId7"/>
        <a:stretch>
          <a:fillRect/>
        </a:stretch>
      </xdr:blipFill>
      <xdr:spPr>
        <a:xfrm>
          <a:off x="0" y="35827959"/>
          <a:ext cx="9128540" cy="5128616"/>
        </a:xfrm>
        <a:prstGeom prst="rect">
          <a:avLst/>
        </a:prstGeom>
      </xdr:spPr>
    </xdr:pic>
    <xdr:clientData/>
  </xdr:twoCellAnchor>
  <xdr:twoCellAnchor editAs="oneCell">
    <xdr:from>
      <xdr:col>0</xdr:col>
      <xdr:colOff>0</xdr:colOff>
      <xdr:row>241</xdr:row>
      <xdr:rowOff>148722</xdr:rowOff>
    </xdr:from>
    <xdr:to>
      <xdr:col>12</xdr:col>
      <xdr:colOff>17543</xdr:colOff>
      <xdr:row>268</xdr:row>
      <xdr:rowOff>180042</xdr:rowOff>
    </xdr:to>
    <xdr:pic>
      <xdr:nvPicPr>
        <xdr:cNvPr id="11" name="Image 10">
          <a:extLst>
            <a:ext uri="{FF2B5EF4-FFF2-40B4-BE49-F238E27FC236}">
              <a16:creationId xmlns:a16="http://schemas.microsoft.com/office/drawing/2014/main" id="{116E6B91-D5A2-4A7D-B8D9-6FD873F0ECC9}"/>
            </a:ext>
          </a:extLst>
        </xdr:cNvPr>
        <xdr:cNvPicPr>
          <a:picLocks noChangeAspect="1"/>
        </xdr:cNvPicPr>
      </xdr:nvPicPr>
      <xdr:blipFill>
        <a:blip xmlns:r="http://schemas.openxmlformats.org/officeDocument/2006/relationships" r:embed="rId8"/>
        <a:stretch>
          <a:fillRect/>
        </a:stretch>
      </xdr:blipFill>
      <xdr:spPr>
        <a:xfrm>
          <a:off x="0" y="46059222"/>
          <a:ext cx="9161543" cy="5174820"/>
        </a:xfrm>
        <a:prstGeom prst="rect">
          <a:avLst/>
        </a:prstGeom>
      </xdr:spPr>
    </xdr:pic>
    <xdr:clientData/>
  </xdr:twoCellAnchor>
  <xdr:twoCellAnchor editAs="oneCell">
    <xdr:from>
      <xdr:col>0</xdr:col>
      <xdr:colOff>0</xdr:colOff>
      <xdr:row>268</xdr:row>
      <xdr:rowOff>110622</xdr:rowOff>
    </xdr:from>
    <xdr:to>
      <xdr:col>12</xdr:col>
      <xdr:colOff>24143</xdr:colOff>
      <xdr:row>295</xdr:row>
      <xdr:rowOff>141942</xdr:rowOff>
    </xdr:to>
    <xdr:pic>
      <xdr:nvPicPr>
        <xdr:cNvPr id="12" name="Image 11">
          <a:extLst>
            <a:ext uri="{FF2B5EF4-FFF2-40B4-BE49-F238E27FC236}">
              <a16:creationId xmlns:a16="http://schemas.microsoft.com/office/drawing/2014/main" id="{163CC527-FA4F-4407-B6F9-9A847F58C2B5}"/>
            </a:ext>
          </a:extLst>
        </xdr:cNvPr>
        <xdr:cNvPicPr>
          <a:picLocks noChangeAspect="1"/>
        </xdr:cNvPicPr>
      </xdr:nvPicPr>
      <xdr:blipFill>
        <a:blip xmlns:r="http://schemas.openxmlformats.org/officeDocument/2006/relationships" r:embed="rId9"/>
        <a:stretch>
          <a:fillRect/>
        </a:stretch>
      </xdr:blipFill>
      <xdr:spPr>
        <a:xfrm>
          <a:off x="0" y="51164622"/>
          <a:ext cx="9168143" cy="5174820"/>
        </a:xfrm>
        <a:prstGeom prst="rect">
          <a:avLst/>
        </a:prstGeom>
      </xdr:spPr>
    </xdr:pic>
    <xdr:clientData/>
  </xdr:twoCellAnchor>
  <xdr:twoCellAnchor editAs="oneCell">
    <xdr:from>
      <xdr:col>0</xdr:col>
      <xdr:colOff>0</xdr:colOff>
      <xdr:row>53</xdr:row>
      <xdr:rowOff>159756</xdr:rowOff>
    </xdr:from>
    <xdr:to>
      <xdr:col>11</xdr:col>
      <xdr:colOff>759742</xdr:colOff>
      <xdr:row>80</xdr:row>
      <xdr:rowOff>151473</xdr:rowOff>
    </xdr:to>
    <xdr:pic>
      <xdr:nvPicPr>
        <xdr:cNvPr id="13" name="Image 12">
          <a:extLst>
            <a:ext uri="{FF2B5EF4-FFF2-40B4-BE49-F238E27FC236}">
              <a16:creationId xmlns:a16="http://schemas.microsoft.com/office/drawing/2014/main" id="{7AA52E5A-7C8B-46AD-B2F7-66F0AA666FD5}"/>
            </a:ext>
          </a:extLst>
        </xdr:cNvPr>
        <xdr:cNvPicPr>
          <a:picLocks noChangeAspect="1"/>
        </xdr:cNvPicPr>
      </xdr:nvPicPr>
      <xdr:blipFill>
        <a:blip xmlns:r="http://schemas.openxmlformats.org/officeDocument/2006/relationships" r:embed="rId10"/>
        <a:stretch>
          <a:fillRect/>
        </a:stretch>
      </xdr:blipFill>
      <xdr:spPr>
        <a:xfrm>
          <a:off x="0" y="10256256"/>
          <a:ext cx="9141742" cy="5135217"/>
        </a:xfrm>
        <a:prstGeom prst="rect">
          <a:avLst/>
        </a:prstGeom>
      </xdr:spPr>
    </xdr:pic>
    <xdr:clientData/>
  </xdr:twoCellAnchor>
  <xdr:twoCellAnchor editAs="oneCell">
    <xdr:from>
      <xdr:col>0</xdr:col>
      <xdr:colOff>0</xdr:colOff>
      <xdr:row>215</xdr:row>
      <xdr:rowOff>0</xdr:rowOff>
    </xdr:from>
    <xdr:to>
      <xdr:col>11</xdr:col>
      <xdr:colOff>752475</xdr:colOff>
      <xdr:row>241</xdr:row>
      <xdr:rowOff>175242</xdr:rowOff>
    </xdr:to>
    <xdr:pic>
      <xdr:nvPicPr>
        <xdr:cNvPr id="14" name="Image 13">
          <a:extLst>
            <a:ext uri="{FF2B5EF4-FFF2-40B4-BE49-F238E27FC236}">
              <a16:creationId xmlns:a16="http://schemas.microsoft.com/office/drawing/2014/main" id="{3B211356-FABF-42A6-84FB-E7838D958DFD}"/>
            </a:ext>
          </a:extLst>
        </xdr:cNvPr>
        <xdr:cNvPicPr>
          <a:picLocks noChangeAspect="1"/>
        </xdr:cNvPicPr>
      </xdr:nvPicPr>
      <xdr:blipFill>
        <a:blip xmlns:r="http://schemas.openxmlformats.org/officeDocument/2006/relationships" r:embed="rId11"/>
        <a:stretch>
          <a:fillRect/>
        </a:stretch>
      </xdr:blipFill>
      <xdr:spPr>
        <a:xfrm>
          <a:off x="0" y="40957500"/>
          <a:ext cx="9134475" cy="51282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de%20ZEHNDV/Documents/Lovato/Codification%20lovato%20B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s>
    <sheetDataSet>
      <sheetData sheetId="0">
        <row r="2">
          <cell r="A2">
            <v>47410830</v>
          </cell>
          <cell r="B2" t="str">
            <v>TETE BP PLAT METAL. NOIR</v>
          </cell>
          <cell r="C2" t="str">
            <v>LPSB102</v>
          </cell>
          <cell r="D2" t="str">
            <v>LPSB102</v>
          </cell>
          <cell r="E2">
            <v>7.92</v>
          </cell>
          <cell r="F2">
            <v>0</v>
          </cell>
          <cell r="G2">
            <v>0</v>
          </cell>
          <cell r="H2">
            <v>0</v>
          </cell>
          <cell r="I2">
            <v>7.92</v>
          </cell>
          <cell r="J2">
            <v>0</v>
          </cell>
          <cell r="K2">
            <v>0</v>
          </cell>
          <cell r="L2">
            <v>0</v>
          </cell>
          <cell r="M2">
            <v>7.92</v>
          </cell>
          <cell r="N2">
            <v>0</v>
          </cell>
          <cell r="O2">
            <v>0</v>
          </cell>
          <cell r="P2">
            <v>0</v>
          </cell>
          <cell r="Q2">
            <v>2.2400000000000002</v>
          </cell>
          <cell r="R2">
            <v>1</v>
          </cell>
          <cell r="S2" t="str">
            <v>Z</v>
          </cell>
          <cell r="T2">
            <v>651435</v>
          </cell>
          <cell r="U2" t="str">
            <v>LOV</v>
          </cell>
          <cell r="V2" t="str">
            <v>4</v>
          </cell>
          <cell r="W2" t="str">
            <v>1</v>
          </cell>
          <cell r="X2" t="str">
            <v>14</v>
          </cell>
          <cell r="Y2" t="str">
            <v>10</v>
          </cell>
          <cell r="Z2" t="str">
            <v/>
          </cell>
          <cell r="AA2" t="str">
            <v>LPSB102</v>
          </cell>
          <cell r="AB2" t="str">
            <v>LPSB102</v>
          </cell>
          <cell r="AC2">
            <v>2.17</v>
          </cell>
          <cell r="AD2">
            <v>0.03</v>
          </cell>
          <cell r="AE2">
            <v>10</v>
          </cell>
          <cell r="AF2" t="str">
            <v>8013975267523</v>
          </cell>
          <cell r="AG2">
            <v>1</v>
          </cell>
          <cell r="AH2">
            <v>1</v>
          </cell>
          <cell r="AI2">
            <v>1</v>
          </cell>
          <cell r="AJ2" t="str">
            <v>1</v>
          </cell>
          <cell r="AK2">
            <v>4</v>
          </cell>
          <cell r="AL2" t="str">
            <v>85365080</v>
          </cell>
        </row>
        <row r="3">
          <cell r="A3">
            <v>47410831</v>
          </cell>
          <cell r="B3" t="str">
            <v>TETE BP PLAT METAL. VERT</v>
          </cell>
          <cell r="C3" t="str">
            <v>LPSB103</v>
          </cell>
          <cell r="D3" t="str">
            <v>LPSB103</v>
          </cell>
          <cell r="E3">
            <v>7.92</v>
          </cell>
          <cell r="F3">
            <v>0</v>
          </cell>
          <cell r="G3">
            <v>0</v>
          </cell>
          <cell r="H3">
            <v>0</v>
          </cell>
          <cell r="I3">
            <v>7.92</v>
          </cell>
          <cell r="J3">
            <v>0</v>
          </cell>
          <cell r="K3">
            <v>0</v>
          </cell>
          <cell r="L3">
            <v>0</v>
          </cell>
          <cell r="M3">
            <v>7.92</v>
          </cell>
          <cell r="N3">
            <v>0</v>
          </cell>
          <cell r="O3">
            <v>0</v>
          </cell>
          <cell r="P3">
            <v>0</v>
          </cell>
          <cell r="Q3">
            <v>2.2400000000000002</v>
          </cell>
          <cell r="R3">
            <v>1</v>
          </cell>
          <cell r="S3" t="str">
            <v>Z</v>
          </cell>
          <cell r="T3">
            <v>651435</v>
          </cell>
          <cell r="U3" t="str">
            <v>LOV</v>
          </cell>
          <cell r="V3" t="str">
            <v>4</v>
          </cell>
          <cell r="W3" t="str">
            <v>1</v>
          </cell>
          <cell r="X3" t="str">
            <v>14</v>
          </cell>
          <cell r="Y3" t="str">
            <v>10</v>
          </cell>
          <cell r="Z3" t="str">
            <v/>
          </cell>
          <cell r="AA3" t="str">
            <v>LPSB103</v>
          </cell>
          <cell r="AB3" t="str">
            <v>LPSB103</v>
          </cell>
          <cell r="AC3">
            <v>2.17</v>
          </cell>
          <cell r="AD3">
            <v>0.03</v>
          </cell>
          <cell r="AE3">
            <v>10</v>
          </cell>
          <cell r="AF3" t="str">
            <v>8013975267530</v>
          </cell>
          <cell r="AG3">
            <v>1</v>
          </cell>
          <cell r="AH3">
            <v>1</v>
          </cell>
          <cell r="AI3">
            <v>1</v>
          </cell>
          <cell r="AJ3" t="str">
            <v>1</v>
          </cell>
          <cell r="AK3">
            <v>4</v>
          </cell>
          <cell r="AL3" t="str">
            <v>85365080</v>
          </cell>
        </row>
        <row r="4">
          <cell r="A4">
            <v>47410832</v>
          </cell>
          <cell r="B4" t="str">
            <v>TETE BP PLAT METAL. ROUGE</v>
          </cell>
          <cell r="C4" t="str">
            <v>LPSB104</v>
          </cell>
          <cell r="D4" t="str">
            <v>LPSB104</v>
          </cell>
          <cell r="E4">
            <v>7.92</v>
          </cell>
          <cell r="F4">
            <v>0</v>
          </cell>
          <cell r="G4">
            <v>0</v>
          </cell>
          <cell r="H4">
            <v>0</v>
          </cell>
          <cell r="I4">
            <v>7.92</v>
          </cell>
          <cell r="J4">
            <v>0</v>
          </cell>
          <cell r="K4">
            <v>0</v>
          </cell>
          <cell r="L4">
            <v>0</v>
          </cell>
          <cell r="M4">
            <v>7.92</v>
          </cell>
          <cell r="N4">
            <v>0</v>
          </cell>
          <cell r="O4">
            <v>0</v>
          </cell>
          <cell r="P4">
            <v>0</v>
          </cell>
          <cell r="Q4">
            <v>2.2400000000000002</v>
          </cell>
          <cell r="R4">
            <v>1</v>
          </cell>
          <cell r="S4" t="str">
            <v>Z</v>
          </cell>
          <cell r="T4">
            <v>651435</v>
          </cell>
          <cell r="U4" t="str">
            <v>LOV</v>
          </cell>
          <cell r="V4" t="str">
            <v>4</v>
          </cell>
          <cell r="W4" t="str">
            <v>1</v>
          </cell>
          <cell r="X4" t="str">
            <v>14</v>
          </cell>
          <cell r="Y4" t="str">
            <v>10</v>
          </cell>
          <cell r="Z4" t="str">
            <v/>
          </cell>
          <cell r="AA4" t="str">
            <v>LPSB104</v>
          </cell>
          <cell r="AB4" t="str">
            <v>LPSB104</v>
          </cell>
          <cell r="AC4">
            <v>2.17</v>
          </cell>
          <cell r="AD4">
            <v>0.03</v>
          </cell>
          <cell r="AE4">
            <v>10</v>
          </cell>
          <cell r="AF4" t="str">
            <v>8013975267547</v>
          </cell>
          <cell r="AG4">
            <v>1</v>
          </cell>
          <cell r="AH4">
            <v>1</v>
          </cell>
          <cell r="AI4">
            <v>1</v>
          </cell>
          <cell r="AJ4" t="str">
            <v>1</v>
          </cell>
          <cell r="AK4">
            <v>4</v>
          </cell>
          <cell r="AL4" t="str">
            <v>85365080</v>
          </cell>
        </row>
        <row r="5">
          <cell r="A5">
            <v>47410833</v>
          </cell>
          <cell r="B5" t="str">
            <v>TETE BP PLAT METAL. JAUNE</v>
          </cell>
          <cell r="C5" t="str">
            <v>LPSB105</v>
          </cell>
          <cell r="D5" t="str">
            <v>LPSB105</v>
          </cell>
          <cell r="E5">
            <v>7.92</v>
          </cell>
          <cell r="F5">
            <v>0</v>
          </cell>
          <cell r="G5">
            <v>0</v>
          </cell>
          <cell r="H5">
            <v>0</v>
          </cell>
          <cell r="I5">
            <v>7.92</v>
          </cell>
          <cell r="J5">
            <v>0</v>
          </cell>
          <cell r="K5">
            <v>0</v>
          </cell>
          <cell r="L5">
            <v>0</v>
          </cell>
          <cell r="M5">
            <v>7.92</v>
          </cell>
          <cell r="N5">
            <v>0</v>
          </cell>
          <cell r="O5">
            <v>0</v>
          </cell>
          <cell r="P5">
            <v>0</v>
          </cell>
          <cell r="Q5">
            <v>2.2400000000000002</v>
          </cell>
          <cell r="R5">
            <v>1</v>
          </cell>
          <cell r="S5" t="str">
            <v>Z</v>
          </cell>
          <cell r="T5">
            <v>651435</v>
          </cell>
          <cell r="U5" t="str">
            <v>LOV</v>
          </cell>
          <cell r="V5" t="str">
            <v>4</v>
          </cell>
          <cell r="W5" t="str">
            <v>1</v>
          </cell>
          <cell r="X5" t="str">
            <v>14</v>
          </cell>
          <cell r="Y5" t="str">
            <v>10</v>
          </cell>
          <cell r="Z5" t="str">
            <v/>
          </cell>
          <cell r="AA5" t="str">
            <v>LPSB105</v>
          </cell>
          <cell r="AB5" t="str">
            <v>LPSB105</v>
          </cell>
          <cell r="AC5">
            <v>2.17</v>
          </cell>
          <cell r="AD5">
            <v>0.03</v>
          </cell>
          <cell r="AE5">
            <v>10</v>
          </cell>
          <cell r="AF5" t="str">
            <v>8013975267554</v>
          </cell>
          <cell r="AG5">
            <v>1</v>
          </cell>
          <cell r="AH5">
            <v>1</v>
          </cell>
          <cell r="AI5">
            <v>1</v>
          </cell>
          <cell r="AJ5" t="str">
            <v>1</v>
          </cell>
          <cell r="AK5">
            <v>4</v>
          </cell>
          <cell r="AL5" t="str">
            <v>85365080</v>
          </cell>
        </row>
        <row r="6">
          <cell r="A6">
            <v>47410834</v>
          </cell>
          <cell r="B6" t="str">
            <v>TETE BP PLAT METAL. BLEU</v>
          </cell>
          <cell r="C6" t="str">
            <v>LPSB106</v>
          </cell>
          <cell r="D6" t="str">
            <v>LPSB106</v>
          </cell>
          <cell r="E6">
            <v>7.92</v>
          </cell>
          <cell r="F6">
            <v>0</v>
          </cell>
          <cell r="G6">
            <v>0</v>
          </cell>
          <cell r="H6">
            <v>0</v>
          </cell>
          <cell r="I6">
            <v>7.92</v>
          </cell>
          <cell r="J6">
            <v>0</v>
          </cell>
          <cell r="K6">
            <v>0</v>
          </cell>
          <cell r="L6">
            <v>0</v>
          </cell>
          <cell r="M6">
            <v>7.92</v>
          </cell>
          <cell r="N6">
            <v>0</v>
          </cell>
          <cell r="O6">
            <v>0</v>
          </cell>
          <cell r="P6">
            <v>0</v>
          </cell>
          <cell r="Q6">
            <v>2.2400000000000002</v>
          </cell>
          <cell r="R6">
            <v>1</v>
          </cell>
          <cell r="S6" t="str">
            <v>Z</v>
          </cell>
          <cell r="T6">
            <v>651435</v>
          </cell>
          <cell r="U6" t="str">
            <v>LOV</v>
          </cell>
          <cell r="V6" t="str">
            <v>4</v>
          </cell>
          <cell r="W6" t="str">
            <v>1</v>
          </cell>
          <cell r="X6" t="str">
            <v>14</v>
          </cell>
          <cell r="Y6" t="str">
            <v>10</v>
          </cell>
          <cell r="Z6" t="str">
            <v/>
          </cell>
          <cell r="AA6" t="str">
            <v>LPSB106</v>
          </cell>
          <cell r="AB6" t="str">
            <v>LPSB106</v>
          </cell>
          <cell r="AC6">
            <v>2.17</v>
          </cell>
          <cell r="AD6">
            <v>0.03</v>
          </cell>
          <cell r="AE6">
            <v>10</v>
          </cell>
          <cell r="AF6" t="str">
            <v>8013975267561</v>
          </cell>
          <cell r="AG6">
            <v>1</v>
          </cell>
          <cell r="AH6">
            <v>1</v>
          </cell>
          <cell r="AI6">
            <v>1</v>
          </cell>
          <cell r="AJ6" t="str">
            <v>1</v>
          </cell>
          <cell r="AK6">
            <v>4</v>
          </cell>
          <cell r="AL6" t="str">
            <v>85365080</v>
          </cell>
        </row>
        <row r="7">
          <cell r="A7">
            <v>47410835</v>
          </cell>
          <cell r="B7" t="str">
            <v>TETE BP PLAT METAL. BLANC</v>
          </cell>
          <cell r="C7" t="str">
            <v>LPSB108</v>
          </cell>
          <cell r="D7" t="str">
            <v>LPSB108</v>
          </cell>
          <cell r="E7">
            <v>7.92</v>
          </cell>
          <cell r="F7">
            <v>0</v>
          </cell>
          <cell r="G7">
            <v>0</v>
          </cell>
          <cell r="H7">
            <v>0</v>
          </cell>
          <cell r="I7">
            <v>7.92</v>
          </cell>
          <cell r="J7">
            <v>0</v>
          </cell>
          <cell r="K7">
            <v>0</v>
          </cell>
          <cell r="L7">
            <v>0</v>
          </cell>
          <cell r="M7">
            <v>7.92</v>
          </cell>
          <cell r="N7">
            <v>0</v>
          </cell>
          <cell r="O7">
            <v>0</v>
          </cell>
          <cell r="P7">
            <v>0</v>
          </cell>
          <cell r="Q7">
            <v>2.2400000000000002</v>
          </cell>
          <cell r="R7">
            <v>1</v>
          </cell>
          <cell r="S7" t="str">
            <v>Z</v>
          </cell>
          <cell r="T7">
            <v>651435</v>
          </cell>
          <cell r="U7" t="str">
            <v>LOV</v>
          </cell>
          <cell r="V7" t="str">
            <v>4</v>
          </cell>
          <cell r="W7" t="str">
            <v>1</v>
          </cell>
          <cell r="X7" t="str">
            <v>14</v>
          </cell>
          <cell r="Y7" t="str">
            <v>10</v>
          </cell>
          <cell r="Z7" t="str">
            <v/>
          </cell>
          <cell r="AA7" t="str">
            <v>LPSB108</v>
          </cell>
          <cell r="AB7" t="str">
            <v>LPSB108</v>
          </cell>
          <cell r="AC7">
            <v>2.17</v>
          </cell>
          <cell r="AD7">
            <v>0.03</v>
          </cell>
          <cell r="AE7">
            <v>10</v>
          </cell>
          <cell r="AF7" t="str">
            <v>8013975267578</v>
          </cell>
          <cell r="AG7">
            <v>1</v>
          </cell>
          <cell r="AH7">
            <v>1</v>
          </cell>
          <cell r="AI7">
            <v>1</v>
          </cell>
          <cell r="AJ7" t="str">
            <v>0</v>
          </cell>
          <cell r="AK7">
            <v>4</v>
          </cell>
          <cell r="AL7" t="str">
            <v>85365080</v>
          </cell>
        </row>
        <row r="8">
          <cell r="A8">
            <v>47410836</v>
          </cell>
          <cell r="B8" t="str">
            <v>TETE BP METAL. PLAT MARQUE  O NOIR</v>
          </cell>
          <cell r="C8" t="str">
            <v>LPSB1102</v>
          </cell>
          <cell r="D8" t="str">
            <v>LPSB1102</v>
          </cell>
          <cell r="E8">
            <v>10.66</v>
          </cell>
          <cell r="F8">
            <v>0</v>
          </cell>
          <cell r="G8">
            <v>0</v>
          </cell>
          <cell r="H8">
            <v>0</v>
          </cell>
          <cell r="I8">
            <v>10.66</v>
          </cell>
          <cell r="J8">
            <v>0</v>
          </cell>
          <cell r="K8">
            <v>0</v>
          </cell>
          <cell r="L8">
            <v>0</v>
          </cell>
          <cell r="M8">
            <v>10.66</v>
          </cell>
          <cell r="N8">
            <v>0</v>
          </cell>
          <cell r="O8">
            <v>0</v>
          </cell>
          <cell r="P8">
            <v>0</v>
          </cell>
          <cell r="Q8">
            <v>2.89</v>
          </cell>
          <cell r="R8">
            <v>1</v>
          </cell>
          <cell r="S8" t="str">
            <v>Z</v>
          </cell>
          <cell r="T8">
            <v>651435</v>
          </cell>
          <cell r="U8" t="str">
            <v>LOV</v>
          </cell>
          <cell r="V8" t="str">
            <v>4</v>
          </cell>
          <cell r="W8" t="str">
            <v>1</v>
          </cell>
          <cell r="X8" t="str">
            <v>14</v>
          </cell>
          <cell r="Y8" t="str">
            <v>10</v>
          </cell>
          <cell r="Z8" t="str">
            <v/>
          </cell>
          <cell r="AA8" t="str">
            <v>LPSB1102</v>
          </cell>
          <cell r="AB8" t="str">
            <v>LPSB1102</v>
          </cell>
          <cell r="AC8">
            <v>2.81</v>
          </cell>
          <cell r="AD8">
            <v>0.03</v>
          </cell>
          <cell r="AE8">
            <v>10</v>
          </cell>
          <cell r="AF8" t="str">
            <v>8013975267769</v>
          </cell>
          <cell r="AG8">
            <v>1</v>
          </cell>
          <cell r="AH8">
            <v>1</v>
          </cell>
          <cell r="AI8">
            <v>1</v>
          </cell>
          <cell r="AJ8" t="str">
            <v>1</v>
          </cell>
          <cell r="AK8">
            <v>4</v>
          </cell>
          <cell r="AL8" t="str">
            <v>85365080</v>
          </cell>
        </row>
        <row r="9">
          <cell r="A9">
            <v>47410837</v>
          </cell>
          <cell r="B9" t="str">
            <v>TETE BP METAL. PLAT MARQUE  O ROUGE</v>
          </cell>
          <cell r="C9" t="str">
            <v>LPSB1104</v>
          </cell>
          <cell r="D9" t="str">
            <v>LPSB1104</v>
          </cell>
          <cell r="E9">
            <v>11.3</v>
          </cell>
          <cell r="F9">
            <v>0</v>
          </cell>
          <cell r="G9">
            <v>0</v>
          </cell>
          <cell r="H9">
            <v>0</v>
          </cell>
          <cell r="I9">
            <v>11.3</v>
          </cell>
          <cell r="J9">
            <v>0</v>
          </cell>
          <cell r="K9">
            <v>0</v>
          </cell>
          <cell r="L9">
            <v>0</v>
          </cell>
          <cell r="M9">
            <v>11.3</v>
          </cell>
          <cell r="N9">
            <v>0</v>
          </cell>
          <cell r="O9">
            <v>0</v>
          </cell>
          <cell r="P9">
            <v>0</v>
          </cell>
          <cell r="Q9">
            <v>2.89</v>
          </cell>
          <cell r="R9">
            <v>1</v>
          </cell>
          <cell r="S9" t="str">
            <v>Z</v>
          </cell>
          <cell r="T9">
            <v>651435</v>
          </cell>
          <cell r="U9" t="str">
            <v>LOV</v>
          </cell>
          <cell r="V9" t="str">
            <v>4</v>
          </cell>
          <cell r="W9" t="str">
            <v>1</v>
          </cell>
          <cell r="X9" t="str">
            <v>14</v>
          </cell>
          <cell r="Y9" t="str">
            <v>10</v>
          </cell>
          <cell r="Z9" t="str">
            <v/>
          </cell>
          <cell r="AA9" t="str">
            <v>LPSB1104</v>
          </cell>
          <cell r="AB9" t="str">
            <v>LPSB1104</v>
          </cell>
          <cell r="AC9">
            <v>2.81</v>
          </cell>
          <cell r="AD9">
            <v>0.03</v>
          </cell>
          <cell r="AE9">
            <v>10</v>
          </cell>
          <cell r="AF9" t="str">
            <v>8013975267776</v>
          </cell>
          <cell r="AG9">
            <v>1</v>
          </cell>
          <cell r="AH9">
            <v>1</v>
          </cell>
          <cell r="AI9">
            <v>1</v>
          </cell>
          <cell r="AJ9" t="str">
            <v>1</v>
          </cell>
          <cell r="AK9">
            <v>4</v>
          </cell>
          <cell r="AL9" t="str">
            <v>85365080</v>
          </cell>
        </row>
        <row r="10">
          <cell r="A10">
            <v>47410838</v>
          </cell>
          <cell r="B10" t="str">
            <v>TETE BP METAL. PLAT MARQUE  I VERT</v>
          </cell>
          <cell r="C10" t="str">
            <v>LPSB1113</v>
          </cell>
          <cell r="D10" t="str">
            <v>LPSB1113</v>
          </cell>
          <cell r="E10">
            <v>11.3</v>
          </cell>
          <cell r="F10">
            <v>0</v>
          </cell>
          <cell r="G10">
            <v>0</v>
          </cell>
          <cell r="H10">
            <v>0</v>
          </cell>
          <cell r="I10">
            <v>11.3</v>
          </cell>
          <cell r="J10">
            <v>0</v>
          </cell>
          <cell r="K10">
            <v>0</v>
          </cell>
          <cell r="L10">
            <v>0</v>
          </cell>
          <cell r="M10">
            <v>11.3</v>
          </cell>
          <cell r="N10">
            <v>0</v>
          </cell>
          <cell r="O10">
            <v>0</v>
          </cell>
          <cell r="P10">
            <v>0</v>
          </cell>
          <cell r="Q10">
            <v>2.89</v>
          </cell>
          <cell r="R10">
            <v>1</v>
          </cell>
          <cell r="S10" t="str">
            <v>Z</v>
          </cell>
          <cell r="T10">
            <v>651435</v>
          </cell>
          <cell r="U10" t="str">
            <v>LOV</v>
          </cell>
          <cell r="V10" t="str">
            <v>4</v>
          </cell>
          <cell r="W10" t="str">
            <v>1</v>
          </cell>
          <cell r="X10" t="str">
            <v>14</v>
          </cell>
          <cell r="Y10" t="str">
            <v>10</v>
          </cell>
          <cell r="Z10" t="str">
            <v/>
          </cell>
          <cell r="AA10" t="str">
            <v>LPSB1113</v>
          </cell>
          <cell r="AB10" t="str">
            <v>LPSB1113</v>
          </cell>
          <cell r="AC10">
            <v>2.81</v>
          </cell>
          <cell r="AD10">
            <v>0.03</v>
          </cell>
          <cell r="AE10">
            <v>10</v>
          </cell>
          <cell r="AF10" t="str">
            <v>8013975267783</v>
          </cell>
          <cell r="AG10">
            <v>1</v>
          </cell>
          <cell r="AH10">
            <v>1</v>
          </cell>
          <cell r="AI10">
            <v>1</v>
          </cell>
          <cell r="AJ10" t="str">
            <v>1</v>
          </cell>
          <cell r="AK10">
            <v>4</v>
          </cell>
          <cell r="AL10" t="str">
            <v>85365080</v>
          </cell>
        </row>
        <row r="11">
          <cell r="A11">
            <v>47410839</v>
          </cell>
          <cell r="B11" t="str">
            <v>TETE BP METAL. PLAT MARQUE  I BLANC</v>
          </cell>
          <cell r="C11" t="str">
            <v>LPSB1118</v>
          </cell>
          <cell r="D11" t="str">
            <v>LPSB1118</v>
          </cell>
          <cell r="E11">
            <v>10.66</v>
          </cell>
          <cell r="F11">
            <v>0</v>
          </cell>
          <cell r="G11">
            <v>0</v>
          </cell>
          <cell r="H11">
            <v>0</v>
          </cell>
          <cell r="I11">
            <v>10.66</v>
          </cell>
          <cell r="J11">
            <v>0</v>
          </cell>
          <cell r="K11">
            <v>0</v>
          </cell>
          <cell r="L11">
            <v>0</v>
          </cell>
          <cell r="M11">
            <v>10.66</v>
          </cell>
          <cell r="N11">
            <v>0</v>
          </cell>
          <cell r="O11">
            <v>0</v>
          </cell>
          <cell r="P11">
            <v>0</v>
          </cell>
          <cell r="Q11">
            <v>2.89</v>
          </cell>
          <cell r="R11">
            <v>1</v>
          </cell>
          <cell r="S11" t="str">
            <v>Z</v>
          </cell>
          <cell r="T11">
            <v>651435</v>
          </cell>
          <cell r="U11" t="str">
            <v>LOV</v>
          </cell>
          <cell r="V11" t="str">
            <v>4</v>
          </cell>
          <cell r="W11" t="str">
            <v>1</v>
          </cell>
          <cell r="X11" t="str">
            <v>14</v>
          </cell>
          <cell r="Y11" t="str">
            <v>10</v>
          </cell>
          <cell r="Z11" t="str">
            <v/>
          </cell>
          <cell r="AA11" t="str">
            <v>LPSB1118</v>
          </cell>
          <cell r="AB11" t="str">
            <v>LPSB1118</v>
          </cell>
          <cell r="AC11">
            <v>2.81</v>
          </cell>
          <cell r="AD11">
            <v>0.03</v>
          </cell>
          <cell r="AE11">
            <v>10</v>
          </cell>
          <cell r="AF11" t="str">
            <v>8013975267790</v>
          </cell>
          <cell r="AG11">
            <v>1</v>
          </cell>
          <cell r="AH11">
            <v>1</v>
          </cell>
          <cell r="AI11">
            <v>1</v>
          </cell>
          <cell r="AJ11" t="str">
            <v>1</v>
          </cell>
          <cell r="AK11">
            <v>4</v>
          </cell>
          <cell r="AL11" t="str">
            <v>85365080</v>
          </cell>
        </row>
        <row r="12">
          <cell r="A12">
            <v>47410840</v>
          </cell>
          <cell r="B12" t="str">
            <v>TETE BP METAL. PLAT MARQUE  II VERT</v>
          </cell>
          <cell r="C12" t="str">
            <v>LPSB1123</v>
          </cell>
          <cell r="D12" t="str">
            <v>LPSB1123</v>
          </cell>
          <cell r="E12">
            <v>11.3</v>
          </cell>
          <cell r="F12">
            <v>0</v>
          </cell>
          <cell r="G12">
            <v>0</v>
          </cell>
          <cell r="H12">
            <v>0</v>
          </cell>
          <cell r="I12">
            <v>11.3</v>
          </cell>
          <cell r="J12">
            <v>0</v>
          </cell>
          <cell r="K12">
            <v>0</v>
          </cell>
          <cell r="L12">
            <v>0</v>
          </cell>
          <cell r="M12">
            <v>11.3</v>
          </cell>
          <cell r="N12">
            <v>0</v>
          </cell>
          <cell r="O12">
            <v>0</v>
          </cell>
          <cell r="P12">
            <v>0</v>
          </cell>
          <cell r="Q12">
            <v>2.89</v>
          </cell>
          <cell r="R12">
            <v>1</v>
          </cell>
          <cell r="S12" t="str">
            <v>Z</v>
          </cell>
          <cell r="T12">
            <v>651435</v>
          </cell>
          <cell r="U12" t="str">
            <v>LOV</v>
          </cell>
          <cell r="V12" t="str">
            <v>4</v>
          </cell>
          <cell r="W12" t="str">
            <v>1</v>
          </cell>
          <cell r="X12" t="str">
            <v>14</v>
          </cell>
          <cell r="Y12" t="str">
            <v>10</v>
          </cell>
          <cell r="Z12" t="str">
            <v/>
          </cell>
          <cell r="AA12" t="str">
            <v>LPSB1123</v>
          </cell>
          <cell r="AB12" t="str">
            <v>LPSB1123</v>
          </cell>
          <cell r="AC12">
            <v>2.81</v>
          </cell>
          <cell r="AD12">
            <v>0.03</v>
          </cell>
          <cell r="AE12">
            <v>10</v>
          </cell>
          <cell r="AF12" t="str">
            <v>8013975267806</v>
          </cell>
          <cell r="AG12">
            <v>1</v>
          </cell>
          <cell r="AH12">
            <v>1</v>
          </cell>
          <cell r="AI12">
            <v>1</v>
          </cell>
          <cell r="AJ12" t="str">
            <v>1</v>
          </cell>
          <cell r="AK12">
            <v>4</v>
          </cell>
          <cell r="AL12" t="str">
            <v>85365080</v>
          </cell>
        </row>
        <row r="13">
          <cell r="A13">
            <v>47410841</v>
          </cell>
          <cell r="B13" t="str">
            <v>TETE BP METAL. PLAT MARQUE  II BLANC</v>
          </cell>
          <cell r="C13" t="str">
            <v>LPSB1128</v>
          </cell>
          <cell r="D13" t="str">
            <v>LPSB1128</v>
          </cell>
          <cell r="E13">
            <v>11.3</v>
          </cell>
          <cell r="F13">
            <v>0</v>
          </cell>
          <cell r="G13">
            <v>0</v>
          </cell>
          <cell r="H13">
            <v>0</v>
          </cell>
          <cell r="I13">
            <v>11.3</v>
          </cell>
          <cell r="J13">
            <v>0</v>
          </cell>
          <cell r="K13">
            <v>0</v>
          </cell>
          <cell r="L13">
            <v>0</v>
          </cell>
          <cell r="M13">
            <v>11.3</v>
          </cell>
          <cell r="N13">
            <v>0</v>
          </cell>
          <cell r="O13">
            <v>0</v>
          </cell>
          <cell r="P13">
            <v>0</v>
          </cell>
          <cell r="Q13">
            <v>2.89</v>
          </cell>
          <cell r="R13">
            <v>1</v>
          </cell>
          <cell r="S13" t="str">
            <v>Z</v>
          </cell>
          <cell r="T13">
            <v>651435</v>
          </cell>
          <cell r="U13" t="str">
            <v>LOV</v>
          </cell>
          <cell r="V13" t="str">
            <v>4</v>
          </cell>
          <cell r="W13" t="str">
            <v>1</v>
          </cell>
          <cell r="X13" t="str">
            <v>14</v>
          </cell>
          <cell r="Y13" t="str">
            <v>10</v>
          </cell>
          <cell r="Z13" t="str">
            <v/>
          </cell>
          <cell r="AA13" t="str">
            <v>LPSB1128</v>
          </cell>
          <cell r="AB13" t="str">
            <v>LPSB1128</v>
          </cell>
          <cell r="AC13">
            <v>2.81</v>
          </cell>
          <cell r="AD13">
            <v>0.03</v>
          </cell>
          <cell r="AE13">
            <v>10</v>
          </cell>
          <cell r="AF13" t="str">
            <v>8013975267813</v>
          </cell>
          <cell r="AG13">
            <v>1</v>
          </cell>
          <cell r="AH13">
            <v>1</v>
          </cell>
          <cell r="AI13">
            <v>1</v>
          </cell>
          <cell r="AJ13" t="str">
            <v>1</v>
          </cell>
          <cell r="AK13">
            <v>4</v>
          </cell>
          <cell r="AL13" t="str">
            <v>85365080</v>
          </cell>
        </row>
        <row r="14">
          <cell r="A14">
            <v>47410842</v>
          </cell>
          <cell r="B14" t="str">
            <v>TETE BP METAL. PLAT MARQUE  START BLANC</v>
          </cell>
          <cell r="C14" t="str">
            <v>LPSB1168</v>
          </cell>
          <cell r="D14" t="str">
            <v>LPSB1168</v>
          </cell>
          <cell r="E14">
            <v>8.9</v>
          </cell>
          <cell r="F14">
            <v>0</v>
          </cell>
          <cell r="G14">
            <v>0</v>
          </cell>
          <cell r="H14">
            <v>0</v>
          </cell>
          <cell r="I14">
            <v>8.9</v>
          </cell>
          <cell r="J14">
            <v>0</v>
          </cell>
          <cell r="K14">
            <v>0</v>
          </cell>
          <cell r="L14">
            <v>0</v>
          </cell>
          <cell r="M14">
            <v>8.9</v>
          </cell>
          <cell r="N14">
            <v>0</v>
          </cell>
          <cell r="O14">
            <v>0</v>
          </cell>
          <cell r="P14">
            <v>0</v>
          </cell>
          <cell r="Q14">
            <v>2.89</v>
          </cell>
          <cell r="R14">
            <v>1</v>
          </cell>
          <cell r="S14" t="str">
            <v>Z</v>
          </cell>
          <cell r="T14">
            <v>651435</v>
          </cell>
          <cell r="U14" t="str">
            <v>LOV</v>
          </cell>
          <cell r="V14" t="str">
            <v>4</v>
          </cell>
          <cell r="W14" t="str">
            <v>1</v>
          </cell>
          <cell r="X14" t="str">
            <v>14</v>
          </cell>
          <cell r="Y14" t="str">
            <v>10</v>
          </cell>
          <cell r="Z14" t="str">
            <v/>
          </cell>
          <cell r="AA14" t="str">
            <v>LPSB1168</v>
          </cell>
          <cell r="AB14" t="str">
            <v>LPSB1168</v>
          </cell>
          <cell r="AC14">
            <v>2.81</v>
          </cell>
          <cell r="AD14">
            <v>0.03</v>
          </cell>
          <cell r="AE14">
            <v>10</v>
          </cell>
          <cell r="AF14" t="str">
            <v>8013975267899</v>
          </cell>
          <cell r="AG14">
            <v>1</v>
          </cell>
          <cell r="AH14">
            <v>1</v>
          </cell>
          <cell r="AI14">
            <v>1</v>
          </cell>
          <cell r="AJ14" t="str">
            <v>1</v>
          </cell>
          <cell r="AK14">
            <v>4</v>
          </cell>
          <cell r="AL14" t="str">
            <v>85365080</v>
          </cell>
        </row>
        <row r="15">
          <cell r="A15">
            <v>47410843</v>
          </cell>
          <cell r="B15" t="str">
            <v>TETE BP METAL. PLAT MARQUE  STOP NOIR</v>
          </cell>
          <cell r="C15" t="str">
            <v>LPSB1132</v>
          </cell>
          <cell r="D15" t="str">
            <v>LPSB1132</v>
          </cell>
          <cell r="E15">
            <v>11.3</v>
          </cell>
          <cell r="F15">
            <v>0</v>
          </cell>
          <cell r="G15">
            <v>0</v>
          </cell>
          <cell r="H15">
            <v>0</v>
          </cell>
          <cell r="I15">
            <v>11.3</v>
          </cell>
          <cell r="J15">
            <v>0</v>
          </cell>
          <cell r="K15">
            <v>0</v>
          </cell>
          <cell r="L15">
            <v>0</v>
          </cell>
          <cell r="M15">
            <v>11.3</v>
          </cell>
          <cell r="N15">
            <v>0</v>
          </cell>
          <cell r="O15">
            <v>0</v>
          </cell>
          <cell r="P15">
            <v>0</v>
          </cell>
          <cell r="Q15">
            <v>2.89</v>
          </cell>
          <cell r="R15">
            <v>1</v>
          </cell>
          <cell r="S15" t="str">
            <v>Z</v>
          </cell>
          <cell r="T15">
            <v>651435</v>
          </cell>
          <cell r="U15" t="str">
            <v>LOV</v>
          </cell>
          <cell r="V15" t="str">
            <v>4</v>
          </cell>
          <cell r="W15" t="str">
            <v>1</v>
          </cell>
          <cell r="X15" t="str">
            <v>14</v>
          </cell>
          <cell r="Y15" t="str">
            <v>10</v>
          </cell>
          <cell r="Z15" t="str">
            <v/>
          </cell>
          <cell r="AA15" t="str">
            <v>LPSB1132</v>
          </cell>
          <cell r="AB15" t="str">
            <v>LPSB1132</v>
          </cell>
          <cell r="AC15">
            <v>2.81</v>
          </cell>
          <cell r="AD15">
            <v>0.03</v>
          </cell>
          <cell r="AE15">
            <v>10</v>
          </cell>
          <cell r="AF15" t="str">
            <v>8013975267820</v>
          </cell>
          <cell r="AG15">
            <v>1</v>
          </cell>
          <cell r="AH15">
            <v>1</v>
          </cell>
          <cell r="AI15">
            <v>1</v>
          </cell>
          <cell r="AJ15" t="str">
            <v>1</v>
          </cell>
          <cell r="AK15">
            <v>4</v>
          </cell>
          <cell r="AL15" t="str">
            <v>85365080</v>
          </cell>
        </row>
        <row r="16">
          <cell r="A16">
            <v>47410844</v>
          </cell>
          <cell r="B16" t="str">
            <v>TETE BP MET.PLAT (FLECHE DROITE-GAUCHE) NOIR</v>
          </cell>
          <cell r="C16" t="str">
            <v>LPSB1142</v>
          </cell>
          <cell r="D16" t="str">
            <v>LPSB1142</v>
          </cell>
          <cell r="E16">
            <v>11.3</v>
          </cell>
          <cell r="F16">
            <v>0</v>
          </cell>
          <cell r="G16">
            <v>0</v>
          </cell>
          <cell r="H16">
            <v>0</v>
          </cell>
          <cell r="I16">
            <v>11.3</v>
          </cell>
          <cell r="J16">
            <v>0</v>
          </cell>
          <cell r="K16">
            <v>0</v>
          </cell>
          <cell r="L16">
            <v>0</v>
          </cell>
          <cell r="M16">
            <v>11.3</v>
          </cell>
          <cell r="N16">
            <v>0</v>
          </cell>
          <cell r="O16">
            <v>0</v>
          </cell>
          <cell r="P16">
            <v>0</v>
          </cell>
          <cell r="Q16">
            <v>2.89</v>
          </cell>
          <cell r="R16">
            <v>1</v>
          </cell>
          <cell r="S16" t="str">
            <v>Z</v>
          </cell>
          <cell r="T16">
            <v>651435</v>
          </cell>
          <cell r="U16" t="str">
            <v>LOV</v>
          </cell>
          <cell r="V16" t="str">
            <v>4</v>
          </cell>
          <cell r="W16" t="str">
            <v>1</v>
          </cell>
          <cell r="X16" t="str">
            <v>14</v>
          </cell>
          <cell r="Y16" t="str">
            <v>10</v>
          </cell>
          <cell r="Z16" t="str">
            <v/>
          </cell>
          <cell r="AA16" t="str">
            <v>LPSB1142</v>
          </cell>
          <cell r="AB16" t="str">
            <v>LPSB1142</v>
          </cell>
          <cell r="AC16">
            <v>2.81</v>
          </cell>
          <cell r="AD16">
            <v>0.03</v>
          </cell>
          <cell r="AE16">
            <v>10</v>
          </cell>
          <cell r="AF16" t="str">
            <v>8013975267844</v>
          </cell>
          <cell r="AG16">
            <v>1</v>
          </cell>
          <cell r="AH16">
            <v>1</v>
          </cell>
          <cell r="AI16">
            <v>1</v>
          </cell>
          <cell r="AJ16" t="str">
            <v>1</v>
          </cell>
          <cell r="AK16">
            <v>4</v>
          </cell>
          <cell r="AL16" t="str">
            <v>85365080</v>
          </cell>
        </row>
        <row r="17">
          <cell r="A17">
            <v>47410845</v>
          </cell>
          <cell r="B17" t="str">
            <v>TETE BP MET.PLAT (FLECHE MONTEE-DESCENTE) BLANC</v>
          </cell>
          <cell r="C17" t="str">
            <v>LPSB1158</v>
          </cell>
          <cell r="D17" t="str">
            <v>LPSB1158</v>
          </cell>
          <cell r="E17">
            <v>11.3</v>
          </cell>
          <cell r="F17">
            <v>0</v>
          </cell>
          <cell r="G17">
            <v>0</v>
          </cell>
          <cell r="H17">
            <v>0</v>
          </cell>
          <cell r="I17">
            <v>11.3</v>
          </cell>
          <cell r="J17">
            <v>0</v>
          </cell>
          <cell r="K17">
            <v>0</v>
          </cell>
          <cell r="L17">
            <v>0</v>
          </cell>
          <cell r="M17">
            <v>11.3</v>
          </cell>
          <cell r="N17">
            <v>0</v>
          </cell>
          <cell r="O17">
            <v>0</v>
          </cell>
          <cell r="P17">
            <v>0</v>
          </cell>
          <cell r="Q17">
            <v>2.89</v>
          </cell>
          <cell r="R17">
            <v>1</v>
          </cell>
          <cell r="S17" t="str">
            <v>Z</v>
          </cell>
          <cell r="T17">
            <v>651435</v>
          </cell>
          <cell r="U17" t="str">
            <v>LOV</v>
          </cell>
          <cell r="V17" t="str">
            <v>4</v>
          </cell>
          <cell r="W17" t="str">
            <v>1</v>
          </cell>
          <cell r="X17" t="str">
            <v>14</v>
          </cell>
          <cell r="Y17" t="str">
            <v>10</v>
          </cell>
          <cell r="Z17" t="str">
            <v/>
          </cell>
          <cell r="AA17" t="str">
            <v>LPSB1158</v>
          </cell>
          <cell r="AB17" t="str">
            <v>LPSB1158</v>
          </cell>
          <cell r="AC17">
            <v>2.81</v>
          </cell>
          <cell r="AD17">
            <v>0.03</v>
          </cell>
          <cell r="AE17">
            <v>10</v>
          </cell>
          <cell r="AF17" t="str">
            <v>8013975267875</v>
          </cell>
          <cell r="AG17">
            <v>1</v>
          </cell>
          <cell r="AH17">
            <v>1</v>
          </cell>
          <cell r="AI17">
            <v>1</v>
          </cell>
          <cell r="AJ17" t="str">
            <v>1</v>
          </cell>
          <cell r="AK17">
            <v>4</v>
          </cell>
          <cell r="AL17" t="str">
            <v>85365080</v>
          </cell>
        </row>
        <row r="18">
          <cell r="A18">
            <v>47410846</v>
          </cell>
          <cell r="B18" t="str">
            <v>TETE AT/U METAL. A IMPULSION   40MM ROUGE</v>
          </cell>
          <cell r="C18" t="str">
            <v>LPSB6144</v>
          </cell>
          <cell r="D18" t="str">
            <v>LPSB6144</v>
          </cell>
          <cell r="E18">
            <v>20.73</v>
          </cell>
          <cell r="F18">
            <v>0</v>
          </cell>
          <cell r="G18">
            <v>0</v>
          </cell>
          <cell r="H18">
            <v>0</v>
          </cell>
          <cell r="I18">
            <v>20.73</v>
          </cell>
          <cell r="J18">
            <v>0</v>
          </cell>
          <cell r="K18">
            <v>0</v>
          </cell>
          <cell r="L18">
            <v>0</v>
          </cell>
          <cell r="M18">
            <v>20.73</v>
          </cell>
          <cell r="N18">
            <v>0</v>
          </cell>
          <cell r="O18">
            <v>0</v>
          </cell>
          <cell r="P18">
            <v>0</v>
          </cell>
          <cell r="Q18">
            <v>5.07</v>
          </cell>
          <cell r="R18">
            <v>1</v>
          </cell>
          <cell r="S18" t="str">
            <v>Z</v>
          </cell>
          <cell r="T18">
            <v>651435</v>
          </cell>
          <cell r="U18" t="str">
            <v>LOV</v>
          </cell>
          <cell r="V18" t="str">
            <v>4</v>
          </cell>
          <cell r="W18" t="str">
            <v>1</v>
          </cell>
          <cell r="X18" t="str">
            <v>14</v>
          </cell>
          <cell r="Y18" t="str">
            <v>10</v>
          </cell>
          <cell r="Z18" t="str">
            <v/>
          </cell>
          <cell r="AA18" t="str">
            <v>LPSB6144</v>
          </cell>
          <cell r="AB18" t="str">
            <v>LPSB6144</v>
          </cell>
          <cell r="AC18">
            <v>4.92</v>
          </cell>
          <cell r="AD18">
            <v>0.04</v>
          </cell>
          <cell r="AE18">
            <v>10</v>
          </cell>
          <cell r="AF18" t="str">
            <v>8013975268018</v>
          </cell>
          <cell r="AG18">
            <v>1</v>
          </cell>
          <cell r="AH18">
            <v>1</v>
          </cell>
          <cell r="AI18">
            <v>1</v>
          </cell>
          <cell r="AJ18" t="str">
            <v>1</v>
          </cell>
          <cell r="AK18">
            <v>4</v>
          </cell>
          <cell r="AL18" t="str">
            <v>85365080</v>
          </cell>
        </row>
        <row r="19">
          <cell r="A19">
            <v>47410848</v>
          </cell>
          <cell r="B19" t="str">
            <v>TETE AT/U METAL. POUSSER / TOURNER   40MM ROUGE</v>
          </cell>
          <cell r="C19" t="str">
            <v>LPCB6344</v>
          </cell>
          <cell r="D19" t="str">
            <v>LPCB6344</v>
          </cell>
          <cell r="E19">
            <v>32.69</v>
          </cell>
          <cell r="F19">
            <v>0</v>
          </cell>
          <cell r="G19">
            <v>0</v>
          </cell>
          <cell r="H19">
            <v>0</v>
          </cell>
          <cell r="I19">
            <v>32.69</v>
          </cell>
          <cell r="J19">
            <v>0</v>
          </cell>
          <cell r="K19">
            <v>0</v>
          </cell>
          <cell r="L19">
            <v>0</v>
          </cell>
          <cell r="M19">
            <v>32.69</v>
          </cell>
          <cell r="N19">
            <v>0</v>
          </cell>
          <cell r="O19">
            <v>0</v>
          </cell>
          <cell r="P19">
            <v>0</v>
          </cell>
          <cell r="Q19">
            <v>6.5</v>
          </cell>
          <cell r="R19">
            <v>1</v>
          </cell>
          <cell r="S19" t="str">
            <v>Z</v>
          </cell>
          <cell r="T19">
            <v>651435</v>
          </cell>
          <cell r="U19" t="str">
            <v>LOV</v>
          </cell>
          <cell r="V19" t="str">
            <v>4</v>
          </cell>
          <cell r="W19" t="str">
            <v>1</v>
          </cell>
          <cell r="X19" t="str">
            <v>14</v>
          </cell>
          <cell r="Y19" t="str">
            <v>10</v>
          </cell>
          <cell r="Z19" t="str">
            <v/>
          </cell>
          <cell r="AA19" t="str">
            <v>LPCB6344</v>
          </cell>
          <cell r="AB19" t="str">
            <v>LPCB6344</v>
          </cell>
          <cell r="AC19">
            <v>6.31</v>
          </cell>
          <cell r="AD19">
            <v>0.05</v>
          </cell>
          <cell r="AE19">
            <v>10</v>
          </cell>
          <cell r="AF19" t="str">
            <v>8013975197790</v>
          </cell>
          <cell r="AG19">
            <v>1</v>
          </cell>
          <cell r="AH19">
            <v>1</v>
          </cell>
          <cell r="AI19">
            <v>1</v>
          </cell>
          <cell r="AJ19" t="str">
            <v>1</v>
          </cell>
          <cell r="AK19">
            <v>4</v>
          </cell>
          <cell r="AL19" t="str">
            <v>85365080</v>
          </cell>
        </row>
        <row r="20">
          <cell r="A20">
            <v>47410850</v>
          </cell>
          <cell r="B20" t="str">
            <v>TETE AT/U METAL.POUSSER/TOURNER INVIOL. 40MM ROUGE</v>
          </cell>
          <cell r="C20" t="str">
            <v>LPSB6644</v>
          </cell>
          <cell r="D20" t="str">
            <v>LPSB6644</v>
          </cell>
          <cell r="E20">
            <v>43.96</v>
          </cell>
          <cell r="F20">
            <v>0</v>
          </cell>
          <cell r="G20">
            <v>0</v>
          </cell>
          <cell r="H20">
            <v>0</v>
          </cell>
          <cell r="I20">
            <v>43.96</v>
          </cell>
          <cell r="J20">
            <v>0</v>
          </cell>
          <cell r="K20">
            <v>0</v>
          </cell>
          <cell r="L20">
            <v>0</v>
          </cell>
          <cell r="M20">
            <v>43.96</v>
          </cell>
          <cell r="N20">
            <v>0</v>
          </cell>
          <cell r="O20">
            <v>0</v>
          </cell>
          <cell r="P20">
            <v>0</v>
          </cell>
          <cell r="Q20">
            <v>9.4700000000000006</v>
          </cell>
          <cell r="R20">
            <v>1</v>
          </cell>
          <cell r="S20" t="str">
            <v>Z</v>
          </cell>
          <cell r="T20">
            <v>651435</v>
          </cell>
          <cell r="U20" t="str">
            <v>LOV</v>
          </cell>
          <cell r="V20" t="str">
            <v>4</v>
          </cell>
          <cell r="W20" t="str">
            <v>1</v>
          </cell>
          <cell r="X20" t="str">
            <v>14</v>
          </cell>
          <cell r="Y20" t="str">
            <v>10</v>
          </cell>
          <cell r="Z20" t="str">
            <v/>
          </cell>
          <cell r="AA20" t="str">
            <v>LPSB6644</v>
          </cell>
          <cell r="AB20" t="str">
            <v>LPSB6644</v>
          </cell>
          <cell r="AC20">
            <v>9.19</v>
          </cell>
          <cell r="AD20">
            <v>0.09</v>
          </cell>
          <cell r="AE20">
            <v>10</v>
          </cell>
          <cell r="AF20" t="str">
            <v>8013975295250</v>
          </cell>
          <cell r="AG20">
            <v>1</v>
          </cell>
          <cell r="AH20">
            <v>1</v>
          </cell>
          <cell r="AI20">
            <v>1</v>
          </cell>
          <cell r="AJ20" t="str">
            <v>1</v>
          </cell>
          <cell r="AK20">
            <v>4</v>
          </cell>
          <cell r="AL20" t="str">
            <v>85365080</v>
          </cell>
        </row>
        <row r="21">
          <cell r="A21">
            <v>47410851</v>
          </cell>
          <cell r="B21" t="str">
            <v>TETE SELECTEUR COURT NOIR 2 POS.STABLES</v>
          </cell>
          <cell r="C21" t="str">
            <v>LPSS120</v>
          </cell>
          <cell r="D21" t="str">
            <v>LPSS120</v>
          </cell>
          <cell r="E21">
            <v>18.809999999999999</v>
          </cell>
          <cell r="F21">
            <v>0</v>
          </cell>
          <cell r="G21">
            <v>0</v>
          </cell>
          <cell r="H21">
            <v>0</v>
          </cell>
          <cell r="I21">
            <v>18.809999999999999</v>
          </cell>
          <cell r="J21">
            <v>0</v>
          </cell>
          <cell r="K21">
            <v>0</v>
          </cell>
          <cell r="L21">
            <v>0</v>
          </cell>
          <cell r="M21">
            <v>18.809999999999999</v>
          </cell>
          <cell r="N21">
            <v>0</v>
          </cell>
          <cell r="O21">
            <v>0</v>
          </cell>
          <cell r="P21">
            <v>0</v>
          </cell>
          <cell r="Q21">
            <v>5.01</v>
          </cell>
          <cell r="R21">
            <v>1</v>
          </cell>
          <cell r="S21" t="str">
            <v>Z</v>
          </cell>
          <cell r="T21">
            <v>651435</v>
          </cell>
          <cell r="U21" t="str">
            <v>LOV</v>
          </cell>
          <cell r="V21" t="str">
            <v>4</v>
          </cell>
          <cell r="W21" t="str">
            <v>1</v>
          </cell>
          <cell r="X21" t="str">
            <v>14</v>
          </cell>
          <cell r="Y21" t="str">
            <v>10</v>
          </cell>
          <cell r="Z21" t="str">
            <v/>
          </cell>
          <cell r="AA21" t="str">
            <v>LPSS120</v>
          </cell>
          <cell r="AB21" t="str">
            <v>LPSS120</v>
          </cell>
          <cell r="AC21">
            <v>4.8600000000000003</v>
          </cell>
          <cell r="AD21">
            <v>0.05</v>
          </cell>
          <cell r="AE21">
            <v>10</v>
          </cell>
          <cell r="AF21" t="str">
            <v>8013975271445</v>
          </cell>
          <cell r="AG21">
            <v>1</v>
          </cell>
          <cell r="AH21">
            <v>1</v>
          </cell>
          <cell r="AI21">
            <v>1</v>
          </cell>
          <cell r="AJ21" t="str">
            <v>1</v>
          </cell>
          <cell r="AK21">
            <v>4</v>
          </cell>
          <cell r="AL21" t="str">
            <v>85365080</v>
          </cell>
        </row>
        <row r="22">
          <cell r="A22">
            <v>47410852</v>
          </cell>
          <cell r="B22" t="str">
            <v>TETE SELECTEUR COURT NOIR 3 POS.STABLES</v>
          </cell>
          <cell r="C22" t="str">
            <v>LPSS130</v>
          </cell>
          <cell r="D22" t="str">
            <v>LPSS130</v>
          </cell>
          <cell r="E22">
            <v>18.809999999999999</v>
          </cell>
          <cell r="F22">
            <v>0</v>
          </cell>
          <cell r="G22">
            <v>0</v>
          </cell>
          <cell r="H22">
            <v>0</v>
          </cell>
          <cell r="I22">
            <v>18.809999999999999</v>
          </cell>
          <cell r="J22">
            <v>0</v>
          </cell>
          <cell r="K22">
            <v>0</v>
          </cell>
          <cell r="L22">
            <v>0</v>
          </cell>
          <cell r="M22">
            <v>18.809999999999999</v>
          </cell>
          <cell r="N22">
            <v>0</v>
          </cell>
          <cell r="O22">
            <v>0</v>
          </cell>
          <cell r="P22">
            <v>0</v>
          </cell>
          <cell r="Q22">
            <v>5.54</v>
          </cell>
          <cell r="R22">
            <v>1</v>
          </cell>
          <cell r="S22" t="str">
            <v>Z</v>
          </cell>
          <cell r="T22">
            <v>651435</v>
          </cell>
          <cell r="U22" t="str">
            <v>LOV</v>
          </cell>
          <cell r="V22" t="str">
            <v>4</v>
          </cell>
          <cell r="W22" t="str">
            <v>1</v>
          </cell>
          <cell r="X22" t="str">
            <v>14</v>
          </cell>
          <cell r="Y22" t="str">
            <v>10</v>
          </cell>
          <cell r="Z22" t="str">
            <v/>
          </cell>
          <cell r="AA22" t="str">
            <v>LPSS130</v>
          </cell>
          <cell r="AB22" t="str">
            <v>LPSS130</v>
          </cell>
          <cell r="AC22">
            <v>5.38</v>
          </cell>
          <cell r="AD22">
            <v>0.05</v>
          </cell>
          <cell r="AE22">
            <v>10</v>
          </cell>
          <cell r="AF22" t="str">
            <v>8013975271469</v>
          </cell>
          <cell r="AG22">
            <v>1</v>
          </cell>
          <cell r="AH22">
            <v>1</v>
          </cell>
          <cell r="AI22">
            <v>1</v>
          </cell>
          <cell r="AJ22" t="str">
            <v>1</v>
          </cell>
          <cell r="AK22">
            <v>4</v>
          </cell>
          <cell r="AL22" t="str">
            <v>85365080</v>
          </cell>
        </row>
        <row r="23">
          <cell r="A23">
            <v>47410853</v>
          </cell>
          <cell r="B23" t="str">
            <v>TETE SELECTEUR LONG NOIR 2 POS.STABLES</v>
          </cell>
          <cell r="C23" t="str">
            <v>LPSS220</v>
          </cell>
          <cell r="D23" t="str">
            <v>LPSS220</v>
          </cell>
          <cell r="E23">
            <v>20.55</v>
          </cell>
          <cell r="F23">
            <v>0</v>
          </cell>
          <cell r="G23">
            <v>0</v>
          </cell>
          <cell r="H23">
            <v>0</v>
          </cell>
          <cell r="I23">
            <v>20.55</v>
          </cell>
          <cell r="J23">
            <v>0</v>
          </cell>
          <cell r="K23">
            <v>0</v>
          </cell>
          <cell r="L23">
            <v>0</v>
          </cell>
          <cell r="M23">
            <v>20.55</v>
          </cell>
          <cell r="N23">
            <v>0</v>
          </cell>
          <cell r="O23">
            <v>0</v>
          </cell>
          <cell r="P23">
            <v>0</v>
          </cell>
          <cell r="Q23">
            <v>5.21</v>
          </cell>
          <cell r="R23">
            <v>1</v>
          </cell>
          <cell r="S23" t="str">
            <v>Z</v>
          </cell>
          <cell r="T23">
            <v>651435</v>
          </cell>
          <cell r="U23" t="str">
            <v>LOV</v>
          </cell>
          <cell r="V23" t="str">
            <v>4</v>
          </cell>
          <cell r="W23" t="str">
            <v>1</v>
          </cell>
          <cell r="X23" t="str">
            <v>14</v>
          </cell>
          <cell r="Y23" t="str">
            <v>10</v>
          </cell>
          <cell r="Z23" t="str">
            <v/>
          </cell>
          <cell r="AA23" t="str">
            <v>LPSS220</v>
          </cell>
          <cell r="AB23" t="str">
            <v>LPSS220</v>
          </cell>
          <cell r="AC23">
            <v>5.0599999999999996</v>
          </cell>
          <cell r="AD23">
            <v>0.05</v>
          </cell>
          <cell r="AE23">
            <v>10</v>
          </cell>
          <cell r="AF23" t="str">
            <v>8013975271506</v>
          </cell>
          <cell r="AG23">
            <v>1</v>
          </cell>
          <cell r="AH23">
            <v>1</v>
          </cell>
          <cell r="AI23">
            <v>1</v>
          </cell>
          <cell r="AJ23" t="str">
            <v>1</v>
          </cell>
          <cell r="AK23">
            <v>4</v>
          </cell>
          <cell r="AL23" t="str">
            <v>85365080</v>
          </cell>
        </row>
        <row r="24">
          <cell r="A24">
            <v>47410854</v>
          </cell>
          <cell r="B24" t="str">
            <v>TETE SELECTEUR LONG NOIR 1 STAB.+ 1 INSTAB.</v>
          </cell>
          <cell r="C24" t="str">
            <v>LPSS221</v>
          </cell>
          <cell r="D24" t="str">
            <v>LPSS221</v>
          </cell>
          <cell r="E24">
            <v>19.8</v>
          </cell>
          <cell r="F24">
            <v>0</v>
          </cell>
          <cell r="G24">
            <v>0</v>
          </cell>
          <cell r="H24">
            <v>0</v>
          </cell>
          <cell r="I24">
            <v>19.8</v>
          </cell>
          <cell r="J24">
            <v>0</v>
          </cell>
          <cell r="K24">
            <v>0</v>
          </cell>
          <cell r="L24">
            <v>0</v>
          </cell>
          <cell r="M24">
            <v>19.8</v>
          </cell>
          <cell r="N24">
            <v>0</v>
          </cell>
          <cell r="O24">
            <v>0</v>
          </cell>
          <cell r="P24">
            <v>0</v>
          </cell>
          <cell r="Q24">
            <v>5.67</v>
          </cell>
          <cell r="R24">
            <v>1</v>
          </cell>
          <cell r="S24" t="str">
            <v>Z</v>
          </cell>
          <cell r="T24">
            <v>651435</v>
          </cell>
          <cell r="U24" t="str">
            <v>LOV</v>
          </cell>
          <cell r="V24" t="str">
            <v>4</v>
          </cell>
          <cell r="W24" t="str">
            <v>1</v>
          </cell>
          <cell r="X24" t="str">
            <v>14</v>
          </cell>
          <cell r="Y24" t="str">
            <v>10</v>
          </cell>
          <cell r="Z24" t="str">
            <v/>
          </cell>
          <cell r="AA24" t="str">
            <v>LPSS221</v>
          </cell>
          <cell r="AB24" t="str">
            <v>LPSS221</v>
          </cell>
          <cell r="AC24">
            <v>5.5</v>
          </cell>
          <cell r="AD24">
            <v>0.05</v>
          </cell>
          <cell r="AE24">
            <v>10</v>
          </cell>
          <cell r="AF24" t="str">
            <v>8013975271513</v>
          </cell>
          <cell r="AG24">
            <v>1</v>
          </cell>
          <cell r="AH24">
            <v>1</v>
          </cell>
          <cell r="AI24">
            <v>1</v>
          </cell>
          <cell r="AJ24" t="str">
            <v>1</v>
          </cell>
          <cell r="AK24">
            <v>4</v>
          </cell>
          <cell r="AL24" t="str">
            <v>85365080</v>
          </cell>
        </row>
        <row r="25">
          <cell r="A25">
            <v>47410855</v>
          </cell>
          <cell r="B25" t="str">
            <v>TETE SELECTEUR LONG NOIR 3 POS.STABLES</v>
          </cell>
          <cell r="C25" t="str">
            <v>LPSS230</v>
          </cell>
          <cell r="D25" t="str">
            <v>LPSS230</v>
          </cell>
          <cell r="E25">
            <v>19.39</v>
          </cell>
          <cell r="F25">
            <v>0</v>
          </cell>
          <cell r="G25">
            <v>0</v>
          </cell>
          <cell r="H25">
            <v>0</v>
          </cell>
          <cell r="I25">
            <v>19.39</v>
          </cell>
          <cell r="J25">
            <v>0</v>
          </cell>
          <cell r="K25">
            <v>0</v>
          </cell>
          <cell r="L25">
            <v>0</v>
          </cell>
          <cell r="M25">
            <v>19.39</v>
          </cell>
          <cell r="N25">
            <v>0</v>
          </cell>
          <cell r="O25">
            <v>0</v>
          </cell>
          <cell r="P25">
            <v>0</v>
          </cell>
          <cell r="Q25">
            <v>5.75</v>
          </cell>
          <cell r="R25">
            <v>1</v>
          </cell>
          <cell r="S25" t="str">
            <v>Z</v>
          </cell>
          <cell r="T25">
            <v>651435</v>
          </cell>
          <cell r="U25" t="str">
            <v>LOV</v>
          </cell>
          <cell r="V25" t="str">
            <v>4</v>
          </cell>
          <cell r="W25" t="str">
            <v>1</v>
          </cell>
          <cell r="X25" t="str">
            <v>14</v>
          </cell>
          <cell r="Y25" t="str">
            <v>10</v>
          </cell>
          <cell r="Z25" t="str">
            <v/>
          </cell>
          <cell r="AA25" t="str">
            <v>LPSS230</v>
          </cell>
          <cell r="AB25" t="str">
            <v>LPSS230</v>
          </cell>
          <cell r="AC25">
            <v>5.58</v>
          </cell>
          <cell r="AD25">
            <v>0.05</v>
          </cell>
          <cell r="AE25">
            <v>10</v>
          </cell>
          <cell r="AF25" t="str">
            <v>8013975271520</v>
          </cell>
          <cell r="AG25">
            <v>1</v>
          </cell>
          <cell r="AH25">
            <v>1</v>
          </cell>
          <cell r="AI25">
            <v>1</v>
          </cell>
          <cell r="AJ25" t="str">
            <v>1</v>
          </cell>
          <cell r="AK25">
            <v>4</v>
          </cell>
          <cell r="AL25" t="str">
            <v>85365080</v>
          </cell>
        </row>
        <row r="26">
          <cell r="A26">
            <v>47410856</v>
          </cell>
          <cell r="B26" t="str">
            <v>TETE SELECTEUR LONG NOIR 1 STAB.+ 2 INSTAB.</v>
          </cell>
          <cell r="C26" t="str">
            <v>LPSS231</v>
          </cell>
          <cell r="D26" t="str">
            <v>LPSS231</v>
          </cell>
          <cell r="E26">
            <v>19.8</v>
          </cell>
          <cell r="F26">
            <v>0</v>
          </cell>
          <cell r="G26">
            <v>0</v>
          </cell>
          <cell r="H26">
            <v>0</v>
          </cell>
          <cell r="I26">
            <v>19.8</v>
          </cell>
          <cell r="J26">
            <v>0</v>
          </cell>
          <cell r="K26">
            <v>0</v>
          </cell>
          <cell r="L26">
            <v>0</v>
          </cell>
          <cell r="M26">
            <v>19.8</v>
          </cell>
          <cell r="N26">
            <v>0</v>
          </cell>
          <cell r="O26">
            <v>0</v>
          </cell>
          <cell r="P26">
            <v>0</v>
          </cell>
          <cell r="Q26">
            <v>6.28</v>
          </cell>
          <cell r="R26">
            <v>1</v>
          </cell>
          <cell r="S26" t="str">
            <v>Z</v>
          </cell>
          <cell r="T26">
            <v>651435</v>
          </cell>
          <cell r="U26" t="str">
            <v>LOV</v>
          </cell>
          <cell r="V26" t="str">
            <v>4</v>
          </cell>
          <cell r="W26" t="str">
            <v>1</v>
          </cell>
          <cell r="X26" t="str">
            <v>14</v>
          </cell>
          <cell r="Y26" t="str">
            <v>10</v>
          </cell>
          <cell r="Z26" t="str">
            <v/>
          </cell>
          <cell r="AA26" t="str">
            <v>LPSS231</v>
          </cell>
          <cell r="AB26" t="str">
            <v>LPSS231</v>
          </cell>
          <cell r="AC26">
            <v>6.1</v>
          </cell>
          <cell r="AD26">
            <v>0.05</v>
          </cell>
          <cell r="AE26">
            <v>10</v>
          </cell>
          <cell r="AF26" t="str">
            <v>8013975271537</v>
          </cell>
          <cell r="AG26">
            <v>1</v>
          </cell>
          <cell r="AH26">
            <v>1</v>
          </cell>
          <cell r="AI26">
            <v>1</v>
          </cell>
          <cell r="AJ26" t="str">
            <v>1</v>
          </cell>
          <cell r="AK26">
            <v>4</v>
          </cell>
          <cell r="AL26" t="str">
            <v>85365080</v>
          </cell>
        </row>
        <row r="27">
          <cell r="A27">
            <v>47410857</v>
          </cell>
          <cell r="B27" t="str">
            <v>TETE SELECTEUR LONG NOIR 2 STAB.+ 1 INSTAB.</v>
          </cell>
          <cell r="C27" t="str">
            <v>LPSS232</v>
          </cell>
          <cell r="D27" t="str">
            <v>LPSS232</v>
          </cell>
          <cell r="E27">
            <v>19.8</v>
          </cell>
          <cell r="F27">
            <v>0</v>
          </cell>
          <cell r="G27">
            <v>0</v>
          </cell>
          <cell r="H27">
            <v>0</v>
          </cell>
          <cell r="I27">
            <v>19.8</v>
          </cell>
          <cell r="J27">
            <v>0</v>
          </cell>
          <cell r="K27">
            <v>0</v>
          </cell>
          <cell r="L27">
            <v>0</v>
          </cell>
          <cell r="M27">
            <v>19.8</v>
          </cell>
          <cell r="N27">
            <v>0</v>
          </cell>
          <cell r="O27">
            <v>0</v>
          </cell>
          <cell r="P27">
            <v>0</v>
          </cell>
          <cell r="Q27">
            <v>6.28</v>
          </cell>
          <cell r="R27">
            <v>1</v>
          </cell>
          <cell r="S27" t="str">
            <v>Z</v>
          </cell>
          <cell r="T27">
            <v>651435</v>
          </cell>
          <cell r="U27" t="str">
            <v>LOV</v>
          </cell>
          <cell r="V27" t="str">
            <v>4</v>
          </cell>
          <cell r="W27" t="str">
            <v>1</v>
          </cell>
          <cell r="X27" t="str">
            <v>14</v>
          </cell>
          <cell r="Y27" t="str">
            <v>10</v>
          </cell>
          <cell r="Z27" t="str">
            <v/>
          </cell>
          <cell r="AA27" t="str">
            <v>LPSS232</v>
          </cell>
          <cell r="AB27" t="str">
            <v>LPSS232</v>
          </cell>
          <cell r="AC27">
            <v>6.1</v>
          </cell>
          <cell r="AD27">
            <v>0.05</v>
          </cell>
          <cell r="AE27">
            <v>10</v>
          </cell>
          <cell r="AF27" t="str">
            <v>8013975271544</v>
          </cell>
          <cell r="AG27">
            <v>1</v>
          </cell>
          <cell r="AH27">
            <v>1</v>
          </cell>
          <cell r="AI27">
            <v>1</v>
          </cell>
          <cell r="AJ27" t="str">
            <v>1</v>
          </cell>
          <cell r="AK27">
            <v>4</v>
          </cell>
          <cell r="AL27" t="str">
            <v>85365080</v>
          </cell>
        </row>
        <row r="28">
          <cell r="A28">
            <v>47410858</v>
          </cell>
          <cell r="B28" t="str">
            <v>TETE SELECTEUR LONG NOIR 2 STAB.+ 1 INSTAB.</v>
          </cell>
          <cell r="C28" t="str">
            <v>LPSS233</v>
          </cell>
          <cell r="D28" t="str">
            <v>LPSS233</v>
          </cell>
          <cell r="E28">
            <v>19.8</v>
          </cell>
          <cell r="F28">
            <v>0</v>
          </cell>
          <cell r="G28">
            <v>0</v>
          </cell>
          <cell r="H28">
            <v>0</v>
          </cell>
          <cell r="I28">
            <v>19.8</v>
          </cell>
          <cell r="J28">
            <v>0</v>
          </cell>
          <cell r="K28">
            <v>0</v>
          </cell>
          <cell r="L28">
            <v>0</v>
          </cell>
          <cell r="M28">
            <v>19.8</v>
          </cell>
          <cell r="N28">
            <v>0</v>
          </cell>
          <cell r="O28">
            <v>0</v>
          </cell>
          <cell r="P28">
            <v>0</v>
          </cell>
          <cell r="Q28">
            <v>6.28</v>
          </cell>
          <cell r="R28">
            <v>1</v>
          </cell>
          <cell r="S28" t="str">
            <v>Z</v>
          </cell>
          <cell r="T28">
            <v>651435</v>
          </cell>
          <cell r="U28" t="str">
            <v>LOV</v>
          </cell>
          <cell r="V28" t="str">
            <v>4</v>
          </cell>
          <cell r="W28" t="str">
            <v>1</v>
          </cell>
          <cell r="X28" t="str">
            <v>14</v>
          </cell>
          <cell r="Y28" t="str">
            <v>10</v>
          </cell>
          <cell r="Z28" t="str">
            <v/>
          </cell>
          <cell r="AA28" t="str">
            <v>LPSS233</v>
          </cell>
          <cell r="AB28" t="str">
            <v>LPSS233</v>
          </cell>
          <cell r="AC28">
            <v>6.1</v>
          </cell>
          <cell r="AD28">
            <v>0.05</v>
          </cell>
          <cell r="AE28">
            <v>10</v>
          </cell>
          <cell r="AF28" t="str">
            <v>8013975271551</v>
          </cell>
          <cell r="AG28">
            <v>1</v>
          </cell>
          <cell r="AH28">
            <v>1</v>
          </cell>
          <cell r="AI28">
            <v>1</v>
          </cell>
          <cell r="AJ28" t="str">
            <v>1</v>
          </cell>
          <cell r="AK28">
            <v>4</v>
          </cell>
          <cell r="AL28" t="str">
            <v>85365080</v>
          </cell>
        </row>
        <row r="29">
          <cell r="A29">
            <v>47410859</v>
          </cell>
          <cell r="B29" t="str">
            <v>TETE SELECT.A CLE NOIR 2 POS.STAB.DONT 1 EXTR.</v>
          </cell>
          <cell r="C29" t="str">
            <v>LPSS320</v>
          </cell>
          <cell r="D29" t="str">
            <v>LPSS320</v>
          </cell>
          <cell r="E29">
            <v>33.119999999999997</v>
          </cell>
          <cell r="F29">
            <v>0</v>
          </cell>
          <cell r="G29">
            <v>0</v>
          </cell>
          <cell r="H29">
            <v>0</v>
          </cell>
          <cell r="I29">
            <v>33.119999999999997</v>
          </cell>
          <cell r="J29">
            <v>0</v>
          </cell>
          <cell r="K29">
            <v>0</v>
          </cell>
          <cell r="L29">
            <v>0</v>
          </cell>
          <cell r="M29">
            <v>33.119999999999997</v>
          </cell>
          <cell r="N29">
            <v>0</v>
          </cell>
          <cell r="O29">
            <v>0</v>
          </cell>
          <cell r="P29">
            <v>0</v>
          </cell>
          <cell r="Q29">
            <v>11.31</v>
          </cell>
          <cell r="R29">
            <v>1</v>
          </cell>
          <cell r="S29" t="str">
            <v>Z</v>
          </cell>
          <cell r="T29">
            <v>651435</v>
          </cell>
          <cell r="U29" t="str">
            <v>LOV</v>
          </cell>
          <cell r="V29" t="str">
            <v>4</v>
          </cell>
          <cell r="W29" t="str">
            <v>1</v>
          </cell>
          <cell r="X29" t="str">
            <v>14</v>
          </cell>
          <cell r="Y29" t="str">
            <v>10</v>
          </cell>
          <cell r="Z29" t="str">
            <v/>
          </cell>
          <cell r="AA29" t="str">
            <v>LPSS320</v>
          </cell>
          <cell r="AB29" t="str">
            <v>LPSS320</v>
          </cell>
          <cell r="AC29">
            <v>10.98</v>
          </cell>
          <cell r="AD29">
            <v>0.08</v>
          </cell>
          <cell r="AE29">
            <v>10</v>
          </cell>
          <cell r="AF29" t="str">
            <v>8013975271926</v>
          </cell>
          <cell r="AG29">
            <v>1</v>
          </cell>
          <cell r="AH29">
            <v>1</v>
          </cell>
          <cell r="AI29">
            <v>1</v>
          </cell>
          <cell r="AJ29" t="str">
            <v>1</v>
          </cell>
          <cell r="AK29">
            <v>4</v>
          </cell>
          <cell r="AL29" t="str">
            <v>85365080</v>
          </cell>
        </row>
        <row r="30">
          <cell r="A30">
            <v>47410860</v>
          </cell>
          <cell r="B30" t="str">
            <v>TETE SELECT.A CLE NOIR 2 POS.STAB.DONT 2 EXTR.</v>
          </cell>
          <cell r="C30" t="str">
            <v>LPSS321</v>
          </cell>
          <cell r="D30" t="str">
            <v>LPSS321</v>
          </cell>
          <cell r="E30">
            <v>33.119999999999997</v>
          </cell>
          <cell r="F30">
            <v>0</v>
          </cell>
          <cell r="G30">
            <v>0</v>
          </cell>
          <cell r="H30">
            <v>0</v>
          </cell>
          <cell r="I30">
            <v>33.119999999999997</v>
          </cell>
          <cell r="J30">
            <v>0</v>
          </cell>
          <cell r="K30">
            <v>0</v>
          </cell>
          <cell r="L30">
            <v>0</v>
          </cell>
          <cell r="M30">
            <v>33.119999999999997</v>
          </cell>
          <cell r="N30">
            <v>0</v>
          </cell>
          <cell r="O30">
            <v>0</v>
          </cell>
          <cell r="P30">
            <v>0</v>
          </cell>
          <cell r="Q30">
            <v>11.31</v>
          </cell>
          <cell r="R30">
            <v>1</v>
          </cell>
          <cell r="S30" t="str">
            <v>Z</v>
          </cell>
          <cell r="T30">
            <v>651435</v>
          </cell>
          <cell r="U30" t="str">
            <v>LOV</v>
          </cell>
          <cell r="V30" t="str">
            <v>4</v>
          </cell>
          <cell r="W30" t="str">
            <v>1</v>
          </cell>
          <cell r="X30" t="str">
            <v>14</v>
          </cell>
          <cell r="Y30" t="str">
            <v>10</v>
          </cell>
          <cell r="Z30" t="str">
            <v/>
          </cell>
          <cell r="AA30" t="str">
            <v>LPSS321</v>
          </cell>
          <cell r="AB30" t="str">
            <v>LPSS321</v>
          </cell>
          <cell r="AC30">
            <v>10.98</v>
          </cell>
          <cell r="AD30">
            <v>0.08</v>
          </cell>
          <cell r="AE30">
            <v>10</v>
          </cell>
          <cell r="AF30" t="str">
            <v>8013975271988</v>
          </cell>
          <cell r="AG30">
            <v>1</v>
          </cell>
          <cell r="AH30">
            <v>1</v>
          </cell>
          <cell r="AI30">
            <v>1</v>
          </cell>
          <cell r="AJ30" t="str">
            <v>1</v>
          </cell>
          <cell r="AK30">
            <v>4</v>
          </cell>
          <cell r="AL30" t="str">
            <v>85365080</v>
          </cell>
        </row>
        <row r="31">
          <cell r="A31">
            <v>47410861</v>
          </cell>
          <cell r="B31" t="str">
            <v>TETE SELECT.A CLE NOIR 1 STAB.EXTR.+ 1 INSTAB.</v>
          </cell>
          <cell r="C31" t="str">
            <v>LPSS340</v>
          </cell>
          <cell r="D31" t="str">
            <v>LPSS340</v>
          </cell>
          <cell r="E31">
            <v>36.479999999999997</v>
          </cell>
          <cell r="F31">
            <v>0</v>
          </cell>
          <cell r="G31">
            <v>0</v>
          </cell>
          <cell r="H31">
            <v>0</v>
          </cell>
          <cell r="I31">
            <v>36.479999999999997</v>
          </cell>
          <cell r="J31">
            <v>0</v>
          </cell>
          <cell r="K31">
            <v>0</v>
          </cell>
          <cell r="L31">
            <v>0</v>
          </cell>
          <cell r="M31">
            <v>36.479999999999997</v>
          </cell>
          <cell r="N31">
            <v>0</v>
          </cell>
          <cell r="O31">
            <v>0</v>
          </cell>
          <cell r="P31">
            <v>0</v>
          </cell>
          <cell r="Q31">
            <v>12.6</v>
          </cell>
          <cell r="R31">
            <v>1</v>
          </cell>
          <cell r="S31" t="str">
            <v>Z</v>
          </cell>
          <cell r="T31">
            <v>651435</v>
          </cell>
          <cell r="U31" t="str">
            <v>LOV</v>
          </cell>
          <cell r="V31" t="str">
            <v>4</v>
          </cell>
          <cell r="W31" t="str">
            <v>1</v>
          </cell>
          <cell r="X31" t="str">
            <v>14</v>
          </cell>
          <cell r="Y31" t="str">
            <v>10</v>
          </cell>
          <cell r="Z31" t="str">
            <v/>
          </cell>
          <cell r="AA31" t="str">
            <v>LPSS340</v>
          </cell>
          <cell r="AB31" t="str">
            <v>LPSS340</v>
          </cell>
          <cell r="AC31">
            <v>12.23</v>
          </cell>
          <cell r="AD31">
            <v>0.08</v>
          </cell>
          <cell r="AE31">
            <v>10</v>
          </cell>
          <cell r="AF31" t="str">
            <v>8013975272046</v>
          </cell>
          <cell r="AG31">
            <v>1</v>
          </cell>
          <cell r="AH31">
            <v>1</v>
          </cell>
          <cell r="AI31">
            <v>1</v>
          </cell>
          <cell r="AJ31" t="str">
            <v>1</v>
          </cell>
          <cell r="AK31">
            <v>4</v>
          </cell>
          <cell r="AL31" t="str">
            <v>85365080</v>
          </cell>
        </row>
        <row r="32">
          <cell r="A32">
            <v>47410862</v>
          </cell>
          <cell r="B32" t="str">
            <v>TETE SELECT.A CLE NOIR 3 POS.STAB.DONT 1 EXTR.C</v>
          </cell>
          <cell r="C32" t="str">
            <v>LPSS330</v>
          </cell>
          <cell r="D32" t="str">
            <v>LPSS330</v>
          </cell>
          <cell r="E32">
            <v>33.119999999999997</v>
          </cell>
          <cell r="F32">
            <v>0</v>
          </cell>
          <cell r="G32">
            <v>0</v>
          </cell>
          <cell r="H32">
            <v>0</v>
          </cell>
          <cell r="I32">
            <v>33.119999999999997</v>
          </cell>
          <cell r="J32">
            <v>0</v>
          </cell>
          <cell r="K32">
            <v>0</v>
          </cell>
          <cell r="L32">
            <v>0</v>
          </cell>
          <cell r="M32">
            <v>33.119999999999997</v>
          </cell>
          <cell r="N32">
            <v>0</v>
          </cell>
          <cell r="O32">
            <v>0</v>
          </cell>
          <cell r="P32">
            <v>0</v>
          </cell>
          <cell r="Q32">
            <v>12.56</v>
          </cell>
          <cell r="R32">
            <v>1</v>
          </cell>
          <cell r="S32" t="str">
            <v>Z</v>
          </cell>
          <cell r="T32">
            <v>651435</v>
          </cell>
          <cell r="U32" t="str">
            <v>LOV</v>
          </cell>
          <cell r="V32" t="str">
            <v>4</v>
          </cell>
          <cell r="W32" t="str">
            <v>1</v>
          </cell>
          <cell r="X32" t="str">
            <v>14</v>
          </cell>
          <cell r="Y32" t="str">
            <v>10</v>
          </cell>
          <cell r="Z32" t="str">
            <v/>
          </cell>
          <cell r="AA32" t="str">
            <v>LPSS330</v>
          </cell>
          <cell r="AB32" t="str">
            <v>LPSS330</v>
          </cell>
          <cell r="AC32">
            <v>12.19</v>
          </cell>
          <cell r="AD32">
            <v>0.08</v>
          </cell>
          <cell r="AE32">
            <v>10</v>
          </cell>
          <cell r="AF32" t="str">
            <v>8013975272107</v>
          </cell>
          <cell r="AG32">
            <v>1</v>
          </cell>
          <cell r="AH32">
            <v>1</v>
          </cell>
          <cell r="AI32">
            <v>1</v>
          </cell>
          <cell r="AJ32" t="str">
            <v>0</v>
          </cell>
          <cell r="AK32">
            <v>4</v>
          </cell>
          <cell r="AL32" t="str">
            <v>85365080</v>
          </cell>
        </row>
        <row r="33">
          <cell r="A33">
            <v>47410863</v>
          </cell>
          <cell r="B33" t="str">
            <v>TETE SELECT.A CLE NOIR 3 POS.STAB.DONT 3 EXTR.</v>
          </cell>
          <cell r="C33" t="str">
            <v>LPSS331</v>
          </cell>
          <cell r="D33" t="str">
            <v>LPSS331</v>
          </cell>
          <cell r="E33">
            <v>33.119999999999997</v>
          </cell>
          <cell r="F33">
            <v>0</v>
          </cell>
          <cell r="G33">
            <v>0</v>
          </cell>
          <cell r="H33">
            <v>0</v>
          </cell>
          <cell r="I33">
            <v>33.119999999999997</v>
          </cell>
          <cell r="J33">
            <v>0</v>
          </cell>
          <cell r="K33">
            <v>0</v>
          </cell>
          <cell r="L33">
            <v>0</v>
          </cell>
          <cell r="M33">
            <v>33.119999999999997</v>
          </cell>
          <cell r="N33">
            <v>0</v>
          </cell>
          <cell r="O33">
            <v>0</v>
          </cell>
          <cell r="P33">
            <v>0</v>
          </cell>
          <cell r="Q33">
            <v>12.56</v>
          </cell>
          <cell r="R33">
            <v>1</v>
          </cell>
          <cell r="S33" t="str">
            <v>Z</v>
          </cell>
          <cell r="T33">
            <v>651435</v>
          </cell>
          <cell r="U33" t="str">
            <v>LOV</v>
          </cell>
          <cell r="V33" t="str">
            <v>4</v>
          </cell>
          <cell r="W33" t="str">
            <v>1</v>
          </cell>
          <cell r="X33" t="str">
            <v>14</v>
          </cell>
          <cell r="Y33" t="str">
            <v>10</v>
          </cell>
          <cell r="Z33" t="str">
            <v/>
          </cell>
          <cell r="AA33" t="str">
            <v>LPSS331</v>
          </cell>
          <cell r="AB33" t="str">
            <v>LPSS331</v>
          </cell>
          <cell r="AC33">
            <v>12.19</v>
          </cell>
          <cell r="AD33">
            <v>0.08</v>
          </cell>
          <cell r="AE33">
            <v>10</v>
          </cell>
          <cell r="AF33" t="str">
            <v>8013975272169</v>
          </cell>
          <cell r="AG33">
            <v>1</v>
          </cell>
          <cell r="AH33">
            <v>1</v>
          </cell>
          <cell r="AI33">
            <v>1</v>
          </cell>
          <cell r="AJ33" t="str">
            <v>0</v>
          </cell>
          <cell r="AK33">
            <v>4</v>
          </cell>
          <cell r="AL33" t="str">
            <v>85365080</v>
          </cell>
        </row>
        <row r="34">
          <cell r="A34">
            <v>47410864</v>
          </cell>
          <cell r="B34" t="str">
            <v>TETE A CLE NOIR 1 INST.+1 STAB.EXTR. C +1 INSTAB.</v>
          </cell>
          <cell r="C34" t="str">
            <v>LPSS370</v>
          </cell>
          <cell r="D34" t="str">
            <v>LPSS370</v>
          </cell>
          <cell r="E34">
            <v>33.799999999999997</v>
          </cell>
          <cell r="F34">
            <v>0</v>
          </cell>
          <cell r="G34">
            <v>0</v>
          </cell>
          <cell r="H34">
            <v>0</v>
          </cell>
          <cell r="I34">
            <v>33.799999999999997</v>
          </cell>
          <cell r="J34">
            <v>0</v>
          </cell>
          <cell r="K34">
            <v>0</v>
          </cell>
          <cell r="L34">
            <v>0</v>
          </cell>
          <cell r="M34">
            <v>33.799999999999997</v>
          </cell>
          <cell r="N34">
            <v>0</v>
          </cell>
          <cell r="O34">
            <v>0</v>
          </cell>
          <cell r="P34">
            <v>0</v>
          </cell>
          <cell r="Q34">
            <v>12.98</v>
          </cell>
          <cell r="R34">
            <v>1</v>
          </cell>
          <cell r="S34" t="str">
            <v>Z</v>
          </cell>
          <cell r="T34">
            <v>651435</v>
          </cell>
          <cell r="U34" t="str">
            <v>LOV</v>
          </cell>
          <cell r="V34" t="str">
            <v>4</v>
          </cell>
          <cell r="W34" t="str">
            <v>1</v>
          </cell>
          <cell r="X34" t="str">
            <v>14</v>
          </cell>
          <cell r="Y34" t="str">
            <v>10</v>
          </cell>
          <cell r="Z34" t="str">
            <v/>
          </cell>
          <cell r="AA34" t="str">
            <v>LPSS370</v>
          </cell>
          <cell r="AB34" t="str">
            <v>LPSS370</v>
          </cell>
          <cell r="AC34">
            <v>12.6</v>
          </cell>
          <cell r="AD34">
            <v>0.08</v>
          </cell>
          <cell r="AE34">
            <v>10</v>
          </cell>
          <cell r="AF34" t="str">
            <v>8013975272459</v>
          </cell>
          <cell r="AG34">
            <v>1</v>
          </cell>
          <cell r="AH34">
            <v>1</v>
          </cell>
          <cell r="AI34">
            <v>1</v>
          </cell>
          <cell r="AJ34" t="str">
            <v>1</v>
          </cell>
          <cell r="AK34">
            <v>4</v>
          </cell>
          <cell r="AL34" t="str">
            <v>85365080</v>
          </cell>
        </row>
        <row r="35">
          <cell r="A35">
            <v>47410865</v>
          </cell>
          <cell r="B35" t="str">
            <v>TETE BP LUMINEUX PLAT VERT</v>
          </cell>
          <cell r="C35" t="str">
            <v>LPSBL103</v>
          </cell>
          <cell r="D35" t="str">
            <v>LPSBL103</v>
          </cell>
          <cell r="E35">
            <v>14.64</v>
          </cell>
          <cell r="F35">
            <v>0</v>
          </cell>
          <cell r="G35">
            <v>0</v>
          </cell>
          <cell r="H35">
            <v>0</v>
          </cell>
          <cell r="I35">
            <v>14.64</v>
          </cell>
          <cell r="J35">
            <v>0</v>
          </cell>
          <cell r="K35">
            <v>0</v>
          </cell>
          <cell r="L35">
            <v>0</v>
          </cell>
          <cell r="M35">
            <v>14.64</v>
          </cell>
          <cell r="N35">
            <v>0</v>
          </cell>
          <cell r="O35">
            <v>0</v>
          </cell>
          <cell r="P35">
            <v>0</v>
          </cell>
          <cell r="Q35">
            <v>4.09</v>
          </cell>
          <cell r="R35">
            <v>1</v>
          </cell>
          <cell r="S35" t="str">
            <v>Z</v>
          </cell>
          <cell r="T35">
            <v>651435</v>
          </cell>
          <cell r="U35" t="str">
            <v>LOV</v>
          </cell>
          <cell r="V35" t="str">
            <v>4</v>
          </cell>
          <cell r="W35" t="str">
            <v>1</v>
          </cell>
          <cell r="X35" t="str">
            <v>14</v>
          </cell>
          <cell r="Y35" t="str">
            <v>10</v>
          </cell>
          <cell r="Z35" t="str">
            <v/>
          </cell>
          <cell r="AA35" t="str">
            <v>LPSBL103</v>
          </cell>
          <cell r="AB35" t="str">
            <v>LPSBL103</v>
          </cell>
          <cell r="AC35">
            <v>3.97</v>
          </cell>
          <cell r="AD35">
            <v>0.03</v>
          </cell>
          <cell r="AE35">
            <v>10</v>
          </cell>
          <cell r="AF35" t="str">
            <v>8013975268094</v>
          </cell>
          <cell r="AG35">
            <v>1</v>
          </cell>
          <cell r="AH35">
            <v>1</v>
          </cell>
          <cell r="AI35">
            <v>1</v>
          </cell>
          <cell r="AJ35" t="str">
            <v>1</v>
          </cell>
          <cell r="AK35">
            <v>4</v>
          </cell>
          <cell r="AL35" t="str">
            <v>85365080</v>
          </cell>
        </row>
        <row r="36">
          <cell r="A36">
            <v>47410866</v>
          </cell>
          <cell r="B36" t="str">
            <v>TETE BP LUMINEUX PLAT ROUGE</v>
          </cell>
          <cell r="C36" t="str">
            <v>LPSBL104</v>
          </cell>
          <cell r="D36" t="str">
            <v>LPSBL104</v>
          </cell>
          <cell r="E36">
            <v>14.64</v>
          </cell>
          <cell r="F36">
            <v>0</v>
          </cell>
          <cell r="G36">
            <v>0</v>
          </cell>
          <cell r="H36">
            <v>0</v>
          </cell>
          <cell r="I36">
            <v>14.64</v>
          </cell>
          <cell r="J36">
            <v>0</v>
          </cell>
          <cell r="K36">
            <v>0</v>
          </cell>
          <cell r="L36">
            <v>0</v>
          </cell>
          <cell r="M36">
            <v>14.64</v>
          </cell>
          <cell r="N36">
            <v>0</v>
          </cell>
          <cell r="O36">
            <v>0</v>
          </cell>
          <cell r="P36">
            <v>0</v>
          </cell>
          <cell r="Q36">
            <v>4.09</v>
          </cell>
          <cell r="R36">
            <v>1</v>
          </cell>
          <cell r="S36" t="str">
            <v>Z</v>
          </cell>
          <cell r="T36">
            <v>651435</v>
          </cell>
          <cell r="U36" t="str">
            <v>LOV</v>
          </cell>
          <cell r="V36" t="str">
            <v>4</v>
          </cell>
          <cell r="W36" t="str">
            <v>1</v>
          </cell>
          <cell r="X36" t="str">
            <v>14</v>
          </cell>
          <cell r="Y36" t="str">
            <v>10</v>
          </cell>
          <cell r="Z36" t="str">
            <v/>
          </cell>
          <cell r="AA36" t="str">
            <v>LPSBL104</v>
          </cell>
          <cell r="AB36" t="str">
            <v>LPSBL104</v>
          </cell>
          <cell r="AC36">
            <v>3.97</v>
          </cell>
          <cell r="AD36">
            <v>0.03</v>
          </cell>
          <cell r="AE36">
            <v>10</v>
          </cell>
          <cell r="AF36" t="str">
            <v>8013975268100</v>
          </cell>
          <cell r="AG36">
            <v>1</v>
          </cell>
          <cell r="AH36">
            <v>1</v>
          </cell>
          <cell r="AI36">
            <v>1</v>
          </cell>
          <cell r="AJ36" t="str">
            <v>1</v>
          </cell>
          <cell r="AK36">
            <v>4</v>
          </cell>
          <cell r="AL36" t="str">
            <v>85365080</v>
          </cell>
        </row>
        <row r="37">
          <cell r="A37">
            <v>47410867</v>
          </cell>
          <cell r="B37" t="str">
            <v>TETE BP LUMINEUX PLAT JAUNE</v>
          </cell>
          <cell r="C37" t="str">
            <v>LPSBL105</v>
          </cell>
          <cell r="D37" t="str">
            <v>LPSBL105</v>
          </cell>
          <cell r="E37">
            <v>15.52</v>
          </cell>
          <cell r="F37">
            <v>0</v>
          </cell>
          <cell r="G37">
            <v>0</v>
          </cell>
          <cell r="H37">
            <v>0</v>
          </cell>
          <cell r="I37">
            <v>15.52</v>
          </cell>
          <cell r="J37">
            <v>0</v>
          </cell>
          <cell r="K37">
            <v>0</v>
          </cell>
          <cell r="L37">
            <v>0</v>
          </cell>
          <cell r="M37">
            <v>15.52</v>
          </cell>
          <cell r="N37">
            <v>0</v>
          </cell>
          <cell r="O37">
            <v>0</v>
          </cell>
          <cell r="P37">
            <v>0</v>
          </cell>
          <cell r="Q37">
            <v>4.09</v>
          </cell>
          <cell r="R37">
            <v>1</v>
          </cell>
          <cell r="S37" t="str">
            <v>Z</v>
          </cell>
          <cell r="T37">
            <v>651435</v>
          </cell>
          <cell r="U37" t="str">
            <v>LOV</v>
          </cell>
          <cell r="V37" t="str">
            <v>4</v>
          </cell>
          <cell r="W37" t="str">
            <v>1</v>
          </cell>
          <cell r="X37" t="str">
            <v>14</v>
          </cell>
          <cell r="Y37" t="str">
            <v>10</v>
          </cell>
          <cell r="Z37" t="str">
            <v/>
          </cell>
          <cell r="AA37" t="str">
            <v>LPSBL105</v>
          </cell>
          <cell r="AB37" t="str">
            <v>LPSBL105</v>
          </cell>
          <cell r="AC37">
            <v>3.97</v>
          </cell>
          <cell r="AD37">
            <v>0.03</v>
          </cell>
          <cell r="AE37">
            <v>10</v>
          </cell>
          <cell r="AF37" t="str">
            <v>8013975268117</v>
          </cell>
          <cell r="AG37">
            <v>1</v>
          </cell>
          <cell r="AH37">
            <v>1</v>
          </cell>
          <cell r="AI37">
            <v>1</v>
          </cell>
          <cell r="AJ37" t="str">
            <v>1</v>
          </cell>
          <cell r="AK37">
            <v>4</v>
          </cell>
          <cell r="AL37" t="str">
            <v>85365080</v>
          </cell>
        </row>
        <row r="38">
          <cell r="A38">
            <v>47410868</v>
          </cell>
          <cell r="B38" t="str">
            <v>TETE BP LUMINEUX PLAT BLEU</v>
          </cell>
          <cell r="C38" t="str">
            <v>LPSBL106</v>
          </cell>
          <cell r="D38" t="str">
            <v>LPSBL106</v>
          </cell>
          <cell r="E38">
            <v>15.52</v>
          </cell>
          <cell r="F38">
            <v>0</v>
          </cell>
          <cell r="G38">
            <v>0</v>
          </cell>
          <cell r="H38">
            <v>0</v>
          </cell>
          <cell r="I38">
            <v>15.52</v>
          </cell>
          <cell r="J38">
            <v>0</v>
          </cell>
          <cell r="K38">
            <v>0</v>
          </cell>
          <cell r="L38">
            <v>0</v>
          </cell>
          <cell r="M38">
            <v>15.52</v>
          </cell>
          <cell r="N38">
            <v>0</v>
          </cell>
          <cell r="O38">
            <v>0</v>
          </cell>
          <cell r="P38">
            <v>0</v>
          </cell>
          <cell r="Q38">
            <v>4.09</v>
          </cell>
          <cell r="R38">
            <v>1</v>
          </cell>
          <cell r="S38" t="str">
            <v>Z</v>
          </cell>
          <cell r="T38">
            <v>651435</v>
          </cell>
          <cell r="U38" t="str">
            <v>LOV</v>
          </cell>
          <cell r="V38" t="str">
            <v>4</v>
          </cell>
          <cell r="W38" t="str">
            <v>1</v>
          </cell>
          <cell r="X38" t="str">
            <v>14</v>
          </cell>
          <cell r="Y38" t="str">
            <v>10</v>
          </cell>
          <cell r="Z38" t="str">
            <v/>
          </cell>
          <cell r="AA38" t="str">
            <v>LPSBL106</v>
          </cell>
          <cell r="AB38" t="str">
            <v>LPSBL106</v>
          </cell>
          <cell r="AC38">
            <v>3.97</v>
          </cell>
          <cell r="AD38">
            <v>0.03</v>
          </cell>
          <cell r="AE38">
            <v>10</v>
          </cell>
          <cell r="AF38" t="str">
            <v>8013975268124</v>
          </cell>
          <cell r="AG38">
            <v>1</v>
          </cell>
          <cell r="AH38">
            <v>1</v>
          </cell>
          <cell r="AI38">
            <v>1</v>
          </cell>
          <cell r="AJ38" t="str">
            <v>1</v>
          </cell>
          <cell r="AK38">
            <v>4</v>
          </cell>
          <cell r="AL38" t="str">
            <v>85365080</v>
          </cell>
        </row>
        <row r="39">
          <cell r="A39">
            <v>47410869</v>
          </cell>
          <cell r="B39" t="str">
            <v>TETE BP LUMINEUX PLAT TRANSPARENT</v>
          </cell>
          <cell r="C39" t="str">
            <v>LPSBL107</v>
          </cell>
          <cell r="D39" t="str">
            <v>LPSBL107</v>
          </cell>
          <cell r="E39">
            <v>15.52</v>
          </cell>
          <cell r="F39">
            <v>0</v>
          </cell>
          <cell r="G39">
            <v>0</v>
          </cell>
          <cell r="H39">
            <v>0</v>
          </cell>
          <cell r="I39">
            <v>15.52</v>
          </cell>
          <cell r="J39">
            <v>0</v>
          </cell>
          <cell r="K39">
            <v>0</v>
          </cell>
          <cell r="L39">
            <v>0</v>
          </cell>
          <cell r="M39">
            <v>15.52</v>
          </cell>
          <cell r="N39">
            <v>0</v>
          </cell>
          <cell r="O39">
            <v>0</v>
          </cell>
          <cell r="P39">
            <v>0</v>
          </cell>
          <cell r="Q39">
            <v>4.09</v>
          </cell>
          <cell r="R39">
            <v>1</v>
          </cell>
          <cell r="S39" t="str">
            <v>Z</v>
          </cell>
          <cell r="T39">
            <v>651435</v>
          </cell>
          <cell r="U39" t="str">
            <v>LOV</v>
          </cell>
          <cell r="V39" t="str">
            <v>4</v>
          </cell>
          <cell r="W39" t="str">
            <v>1</v>
          </cell>
          <cell r="X39" t="str">
            <v>14</v>
          </cell>
          <cell r="Y39" t="str">
            <v>10</v>
          </cell>
          <cell r="Z39" t="str">
            <v/>
          </cell>
          <cell r="AA39" t="str">
            <v>LPSBL107</v>
          </cell>
          <cell r="AB39" t="str">
            <v>LPSBL107</v>
          </cell>
          <cell r="AC39">
            <v>3.97</v>
          </cell>
          <cell r="AD39">
            <v>0.03</v>
          </cell>
          <cell r="AE39">
            <v>10</v>
          </cell>
          <cell r="AF39" t="str">
            <v>8013975268131</v>
          </cell>
          <cell r="AG39">
            <v>1</v>
          </cell>
          <cell r="AH39">
            <v>1</v>
          </cell>
          <cell r="AI39">
            <v>1</v>
          </cell>
          <cell r="AJ39" t="str">
            <v>1</v>
          </cell>
          <cell r="AK39">
            <v>4</v>
          </cell>
          <cell r="AL39" t="str">
            <v>85365080</v>
          </cell>
        </row>
        <row r="40">
          <cell r="A40">
            <v>47410870</v>
          </cell>
          <cell r="B40" t="str">
            <v>TETE SELECTEUR  LUMINEUX 2 POS. FIXES VERT</v>
          </cell>
          <cell r="C40" t="str">
            <v>LPSSL1203</v>
          </cell>
          <cell r="D40" t="str">
            <v>LPSSL1203</v>
          </cell>
          <cell r="E40">
            <v>26.84</v>
          </cell>
          <cell r="F40">
            <v>0</v>
          </cell>
          <cell r="G40">
            <v>0</v>
          </cell>
          <cell r="H40">
            <v>0</v>
          </cell>
          <cell r="I40">
            <v>26.84</v>
          </cell>
          <cell r="J40">
            <v>0</v>
          </cell>
          <cell r="K40">
            <v>0</v>
          </cell>
          <cell r="L40">
            <v>0</v>
          </cell>
          <cell r="M40">
            <v>26.84</v>
          </cell>
          <cell r="N40">
            <v>0</v>
          </cell>
          <cell r="O40">
            <v>0</v>
          </cell>
          <cell r="P40">
            <v>0</v>
          </cell>
          <cell r="Q40">
            <v>6.98</v>
          </cell>
          <cell r="R40">
            <v>1</v>
          </cell>
          <cell r="S40" t="str">
            <v>Z</v>
          </cell>
          <cell r="T40">
            <v>651435</v>
          </cell>
          <cell r="U40" t="str">
            <v>LOV</v>
          </cell>
          <cell r="V40" t="str">
            <v>4</v>
          </cell>
          <cell r="W40" t="str">
            <v>1</v>
          </cell>
          <cell r="X40" t="str">
            <v>14</v>
          </cell>
          <cell r="Y40" t="str">
            <v>10</v>
          </cell>
          <cell r="Z40" t="str">
            <v/>
          </cell>
          <cell r="AA40" t="str">
            <v>LPSSL1203</v>
          </cell>
          <cell r="AB40" t="str">
            <v>LPSSL1203</v>
          </cell>
          <cell r="AC40">
            <v>6.78</v>
          </cell>
          <cell r="AD40">
            <v>0.02</v>
          </cell>
          <cell r="AE40">
            <v>10</v>
          </cell>
          <cell r="AF40" t="str">
            <v>8013975271629</v>
          </cell>
          <cell r="AG40">
            <v>1</v>
          </cell>
          <cell r="AH40">
            <v>1</v>
          </cell>
          <cell r="AI40">
            <v>1</v>
          </cell>
          <cell r="AJ40" t="str">
            <v>1</v>
          </cell>
          <cell r="AK40">
            <v>4</v>
          </cell>
          <cell r="AL40" t="str">
            <v>85365080</v>
          </cell>
        </row>
        <row r="41">
          <cell r="A41">
            <v>47410871</v>
          </cell>
          <cell r="B41" t="str">
            <v>TETE SELECTEUR  LUMINEUX 3 POSITIONS FIXES VERT</v>
          </cell>
          <cell r="C41" t="str">
            <v>LPSSL1303</v>
          </cell>
          <cell r="D41" t="str">
            <v>LPSSL1303</v>
          </cell>
          <cell r="E41">
            <v>18.600000000000001</v>
          </cell>
          <cell r="F41">
            <v>0</v>
          </cell>
          <cell r="G41">
            <v>0</v>
          </cell>
          <cell r="H41">
            <v>0</v>
          </cell>
          <cell r="I41">
            <v>18.600000000000001</v>
          </cell>
          <cell r="J41">
            <v>0</v>
          </cell>
          <cell r="K41">
            <v>0</v>
          </cell>
          <cell r="L41">
            <v>0</v>
          </cell>
          <cell r="M41">
            <v>18.600000000000001</v>
          </cell>
          <cell r="N41">
            <v>0</v>
          </cell>
          <cell r="O41">
            <v>0</v>
          </cell>
          <cell r="P41">
            <v>0</v>
          </cell>
          <cell r="Q41">
            <v>7.74</v>
          </cell>
          <cell r="R41">
            <v>1</v>
          </cell>
          <cell r="S41" t="str">
            <v>Z</v>
          </cell>
          <cell r="T41">
            <v>651435</v>
          </cell>
          <cell r="U41" t="str">
            <v>LOV</v>
          </cell>
          <cell r="V41" t="str">
            <v>4</v>
          </cell>
          <cell r="W41" t="str">
            <v>1</v>
          </cell>
          <cell r="X41" t="str">
            <v>14</v>
          </cell>
          <cell r="Y41" t="str">
            <v>10</v>
          </cell>
          <cell r="Z41" t="str">
            <v/>
          </cell>
          <cell r="AA41" t="str">
            <v>LPSSL1303</v>
          </cell>
          <cell r="AB41" t="str">
            <v>LPSSL1303</v>
          </cell>
          <cell r="AC41">
            <v>7.51</v>
          </cell>
          <cell r="AD41">
            <v>0.02</v>
          </cell>
          <cell r="AE41">
            <v>10</v>
          </cell>
          <cell r="AF41" t="str">
            <v>8013975271728</v>
          </cell>
          <cell r="AG41">
            <v>1</v>
          </cell>
          <cell r="AH41">
            <v>1</v>
          </cell>
          <cell r="AI41">
            <v>1</v>
          </cell>
          <cell r="AJ41" t="str">
            <v>1</v>
          </cell>
          <cell r="AK41">
            <v>4</v>
          </cell>
          <cell r="AL41" t="str">
            <v>85365080</v>
          </cell>
        </row>
        <row r="42">
          <cell r="A42">
            <v>47410872</v>
          </cell>
          <cell r="B42" t="str">
            <v>TETE POUR VOYANT VERT</v>
          </cell>
          <cell r="C42" t="str">
            <v>LPSL3</v>
          </cell>
          <cell r="D42" t="str">
            <v>LPSL3</v>
          </cell>
          <cell r="E42">
            <v>7.38</v>
          </cell>
          <cell r="F42">
            <v>0</v>
          </cell>
          <cell r="G42">
            <v>0</v>
          </cell>
          <cell r="H42">
            <v>0</v>
          </cell>
          <cell r="I42">
            <v>7.38</v>
          </cell>
          <cell r="J42">
            <v>0</v>
          </cell>
          <cell r="K42">
            <v>0</v>
          </cell>
          <cell r="L42">
            <v>0</v>
          </cell>
          <cell r="M42">
            <v>7.38</v>
          </cell>
          <cell r="N42">
            <v>0</v>
          </cell>
          <cell r="O42">
            <v>0</v>
          </cell>
          <cell r="P42">
            <v>0</v>
          </cell>
          <cell r="Q42">
            <v>2.39</v>
          </cell>
          <cell r="R42">
            <v>1</v>
          </cell>
          <cell r="S42" t="str">
            <v>Z</v>
          </cell>
          <cell r="T42">
            <v>651435</v>
          </cell>
          <cell r="U42" t="str">
            <v>LOV</v>
          </cell>
          <cell r="V42" t="str">
            <v>4</v>
          </cell>
          <cell r="W42" t="str">
            <v>1</v>
          </cell>
          <cell r="X42" t="str">
            <v>14</v>
          </cell>
          <cell r="Y42" t="str">
            <v>10</v>
          </cell>
          <cell r="Z42" t="str">
            <v/>
          </cell>
          <cell r="AA42" t="str">
            <v>LPSL3</v>
          </cell>
          <cell r="AB42" t="str">
            <v>LPSL3</v>
          </cell>
          <cell r="AC42">
            <v>2.3199999999999998</v>
          </cell>
          <cell r="AD42">
            <v>0.02</v>
          </cell>
          <cell r="AE42">
            <v>10</v>
          </cell>
          <cell r="AF42" t="str">
            <v>8013975269046</v>
          </cell>
          <cell r="AG42">
            <v>1</v>
          </cell>
          <cell r="AH42">
            <v>1</v>
          </cell>
          <cell r="AI42">
            <v>1</v>
          </cell>
          <cell r="AJ42" t="str">
            <v>1</v>
          </cell>
          <cell r="AK42">
            <v>4</v>
          </cell>
          <cell r="AL42" t="str">
            <v>85366190</v>
          </cell>
        </row>
        <row r="43">
          <cell r="A43">
            <v>47410873</v>
          </cell>
          <cell r="B43" t="str">
            <v>TETE POUR VOYANT ROUGE</v>
          </cell>
          <cell r="C43" t="str">
            <v>LPSL4</v>
          </cell>
          <cell r="D43" t="str">
            <v>LPSL4</v>
          </cell>
          <cell r="E43">
            <v>7.38</v>
          </cell>
          <cell r="F43">
            <v>0</v>
          </cell>
          <cell r="G43">
            <v>0</v>
          </cell>
          <cell r="H43">
            <v>0</v>
          </cell>
          <cell r="I43">
            <v>7.38</v>
          </cell>
          <cell r="J43">
            <v>0</v>
          </cell>
          <cell r="K43">
            <v>0</v>
          </cell>
          <cell r="L43">
            <v>0</v>
          </cell>
          <cell r="M43">
            <v>7.38</v>
          </cell>
          <cell r="N43">
            <v>0</v>
          </cell>
          <cell r="O43">
            <v>0</v>
          </cell>
          <cell r="P43">
            <v>0</v>
          </cell>
          <cell r="Q43">
            <v>2.39</v>
          </cell>
          <cell r="R43">
            <v>1</v>
          </cell>
          <cell r="S43" t="str">
            <v>Z</v>
          </cell>
          <cell r="T43">
            <v>651435</v>
          </cell>
          <cell r="U43" t="str">
            <v>LOV</v>
          </cell>
          <cell r="V43" t="str">
            <v>4</v>
          </cell>
          <cell r="W43" t="str">
            <v>1</v>
          </cell>
          <cell r="X43" t="str">
            <v>14</v>
          </cell>
          <cell r="Y43" t="str">
            <v>10</v>
          </cell>
          <cell r="Z43" t="str">
            <v/>
          </cell>
          <cell r="AA43" t="str">
            <v>LPSL4</v>
          </cell>
          <cell r="AB43" t="str">
            <v>LPSL4</v>
          </cell>
          <cell r="AC43">
            <v>2.3199999999999998</v>
          </cell>
          <cell r="AD43">
            <v>0.02</v>
          </cell>
          <cell r="AE43">
            <v>10</v>
          </cell>
          <cell r="AF43" t="str">
            <v>8013975269053</v>
          </cell>
          <cell r="AG43">
            <v>1</v>
          </cell>
          <cell r="AH43">
            <v>1</v>
          </cell>
          <cell r="AI43">
            <v>1</v>
          </cell>
          <cell r="AJ43" t="str">
            <v>1</v>
          </cell>
          <cell r="AK43">
            <v>4</v>
          </cell>
          <cell r="AL43" t="str">
            <v>85366190</v>
          </cell>
        </row>
        <row r="44">
          <cell r="A44">
            <v>47410874</v>
          </cell>
          <cell r="B44" t="str">
            <v>TETE POUR VOYANT JAUNE</v>
          </cell>
          <cell r="C44" t="str">
            <v>LPSL5</v>
          </cell>
          <cell r="D44" t="str">
            <v>LPSL5</v>
          </cell>
          <cell r="E44">
            <v>7.38</v>
          </cell>
          <cell r="F44">
            <v>0</v>
          </cell>
          <cell r="G44">
            <v>0</v>
          </cell>
          <cell r="H44">
            <v>0</v>
          </cell>
          <cell r="I44">
            <v>7.38</v>
          </cell>
          <cell r="J44">
            <v>0</v>
          </cell>
          <cell r="K44">
            <v>0</v>
          </cell>
          <cell r="L44">
            <v>0</v>
          </cell>
          <cell r="M44">
            <v>7.38</v>
          </cell>
          <cell r="N44">
            <v>0</v>
          </cell>
          <cell r="O44">
            <v>0</v>
          </cell>
          <cell r="P44">
            <v>0</v>
          </cell>
          <cell r="Q44">
            <v>2.39</v>
          </cell>
          <cell r="R44">
            <v>1</v>
          </cell>
          <cell r="S44" t="str">
            <v>Z</v>
          </cell>
          <cell r="T44">
            <v>651435</v>
          </cell>
          <cell r="U44" t="str">
            <v>LOV</v>
          </cell>
          <cell r="V44" t="str">
            <v>4</v>
          </cell>
          <cell r="W44" t="str">
            <v>1</v>
          </cell>
          <cell r="X44" t="str">
            <v>14</v>
          </cell>
          <cell r="Y44" t="str">
            <v>10</v>
          </cell>
          <cell r="Z44" t="str">
            <v/>
          </cell>
          <cell r="AA44" t="str">
            <v>LPSL5</v>
          </cell>
          <cell r="AB44" t="str">
            <v>LPSL5</v>
          </cell>
          <cell r="AC44">
            <v>2.3199999999999998</v>
          </cell>
          <cell r="AD44">
            <v>0.02</v>
          </cell>
          <cell r="AE44">
            <v>10</v>
          </cell>
          <cell r="AF44" t="str">
            <v>8013975269060</v>
          </cell>
          <cell r="AG44">
            <v>1</v>
          </cell>
          <cell r="AH44">
            <v>1</v>
          </cell>
          <cell r="AI44">
            <v>1</v>
          </cell>
          <cell r="AJ44" t="str">
            <v>1</v>
          </cell>
          <cell r="AK44">
            <v>4</v>
          </cell>
          <cell r="AL44" t="str">
            <v>85366190</v>
          </cell>
        </row>
        <row r="45">
          <cell r="A45">
            <v>47410875</v>
          </cell>
          <cell r="B45" t="str">
            <v>TETE POUR VOYANT BLEU</v>
          </cell>
          <cell r="C45" t="str">
            <v>LPSL6</v>
          </cell>
          <cell r="D45" t="str">
            <v>LPSL6</v>
          </cell>
          <cell r="E45">
            <v>7.82</v>
          </cell>
          <cell r="F45">
            <v>0</v>
          </cell>
          <cell r="G45">
            <v>0</v>
          </cell>
          <cell r="H45">
            <v>0</v>
          </cell>
          <cell r="I45">
            <v>7.82</v>
          </cell>
          <cell r="J45">
            <v>0</v>
          </cell>
          <cell r="K45">
            <v>0</v>
          </cell>
          <cell r="L45">
            <v>0</v>
          </cell>
          <cell r="M45">
            <v>7.82</v>
          </cell>
          <cell r="N45">
            <v>0</v>
          </cell>
          <cell r="O45">
            <v>0</v>
          </cell>
          <cell r="P45">
            <v>0</v>
          </cell>
          <cell r="Q45">
            <v>2.39</v>
          </cell>
          <cell r="R45">
            <v>1</v>
          </cell>
          <cell r="S45" t="str">
            <v>Z</v>
          </cell>
          <cell r="T45">
            <v>651435</v>
          </cell>
          <cell r="U45" t="str">
            <v>LOV</v>
          </cell>
          <cell r="V45" t="str">
            <v>4</v>
          </cell>
          <cell r="W45" t="str">
            <v>1</v>
          </cell>
          <cell r="X45" t="str">
            <v>14</v>
          </cell>
          <cell r="Y45" t="str">
            <v>10</v>
          </cell>
          <cell r="Z45" t="str">
            <v/>
          </cell>
          <cell r="AA45" t="str">
            <v>LPSL6</v>
          </cell>
          <cell r="AB45" t="str">
            <v>LPSL6</v>
          </cell>
          <cell r="AC45">
            <v>2.3199999999999998</v>
          </cell>
          <cell r="AD45">
            <v>0.02</v>
          </cell>
          <cell r="AE45">
            <v>10</v>
          </cell>
          <cell r="AF45" t="str">
            <v>8013975269077</v>
          </cell>
          <cell r="AG45">
            <v>1</v>
          </cell>
          <cell r="AH45">
            <v>1</v>
          </cell>
          <cell r="AI45">
            <v>1</v>
          </cell>
          <cell r="AJ45" t="str">
            <v>1</v>
          </cell>
          <cell r="AK45">
            <v>4</v>
          </cell>
          <cell r="AL45" t="str">
            <v>85366190</v>
          </cell>
        </row>
        <row r="46">
          <cell r="A46">
            <v>47410876</v>
          </cell>
          <cell r="B46" t="str">
            <v>TETE POUR VOYANT TRANSPARENT</v>
          </cell>
          <cell r="C46" t="str">
            <v>LPSL7</v>
          </cell>
          <cell r="D46" t="str">
            <v>LPSL7</v>
          </cell>
          <cell r="E46">
            <v>7.38</v>
          </cell>
          <cell r="F46">
            <v>0</v>
          </cell>
          <cell r="G46">
            <v>0</v>
          </cell>
          <cell r="H46">
            <v>0</v>
          </cell>
          <cell r="I46">
            <v>7.38</v>
          </cell>
          <cell r="J46">
            <v>0</v>
          </cell>
          <cell r="K46">
            <v>0</v>
          </cell>
          <cell r="L46">
            <v>0</v>
          </cell>
          <cell r="M46">
            <v>7.38</v>
          </cell>
          <cell r="N46">
            <v>0</v>
          </cell>
          <cell r="O46">
            <v>0</v>
          </cell>
          <cell r="P46">
            <v>0</v>
          </cell>
          <cell r="Q46">
            <v>2.39</v>
          </cell>
          <cell r="R46">
            <v>1</v>
          </cell>
          <cell r="S46" t="str">
            <v>Z</v>
          </cell>
          <cell r="T46">
            <v>651435</v>
          </cell>
          <cell r="U46" t="str">
            <v>LOV</v>
          </cell>
          <cell r="V46" t="str">
            <v>4</v>
          </cell>
          <cell r="W46" t="str">
            <v>1</v>
          </cell>
          <cell r="X46" t="str">
            <v>14</v>
          </cell>
          <cell r="Y46" t="str">
            <v>10</v>
          </cell>
          <cell r="Z46" t="str">
            <v/>
          </cell>
          <cell r="AA46" t="str">
            <v>LPSL7</v>
          </cell>
          <cell r="AB46" t="str">
            <v>LPSL7</v>
          </cell>
          <cell r="AC46">
            <v>2.3199999999999998</v>
          </cell>
          <cell r="AD46">
            <v>0.02</v>
          </cell>
          <cell r="AE46">
            <v>10</v>
          </cell>
          <cell r="AF46" t="str">
            <v>8013975269084</v>
          </cell>
          <cell r="AG46">
            <v>1</v>
          </cell>
          <cell r="AH46">
            <v>1</v>
          </cell>
          <cell r="AI46">
            <v>1</v>
          </cell>
          <cell r="AJ46" t="str">
            <v>1</v>
          </cell>
          <cell r="AK46">
            <v>4</v>
          </cell>
          <cell r="AL46" t="str">
            <v>85366190</v>
          </cell>
        </row>
        <row r="47">
          <cell r="A47">
            <v>47410880</v>
          </cell>
          <cell r="B47" t="str">
            <v>TETE BP MET.PLAT (FLECHE DROITE-GAUCHE) BLANC</v>
          </cell>
          <cell r="C47" t="str">
            <v>LPSB1148</v>
          </cell>
          <cell r="D47" t="str">
            <v>LPSB1148</v>
          </cell>
          <cell r="E47">
            <v>11.3</v>
          </cell>
          <cell r="F47">
            <v>0</v>
          </cell>
          <cell r="G47">
            <v>0</v>
          </cell>
          <cell r="H47">
            <v>0</v>
          </cell>
          <cell r="I47">
            <v>11.3</v>
          </cell>
          <cell r="J47">
            <v>0</v>
          </cell>
          <cell r="K47">
            <v>0</v>
          </cell>
          <cell r="L47">
            <v>0</v>
          </cell>
          <cell r="M47">
            <v>11.3</v>
          </cell>
          <cell r="N47">
            <v>0</v>
          </cell>
          <cell r="O47">
            <v>0</v>
          </cell>
          <cell r="P47">
            <v>0</v>
          </cell>
          <cell r="Q47">
            <v>2.89</v>
          </cell>
          <cell r="R47">
            <v>1</v>
          </cell>
          <cell r="S47" t="str">
            <v>Z</v>
          </cell>
          <cell r="T47">
            <v>651435</v>
          </cell>
          <cell r="U47" t="str">
            <v>LOV</v>
          </cell>
          <cell r="V47" t="str">
            <v>4</v>
          </cell>
          <cell r="W47" t="str">
            <v>1</v>
          </cell>
          <cell r="X47" t="str">
            <v>14</v>
          </cell>
          <cell r="Y47" t="str">
            <v>10</v>
          </cell>
          <cell r="Z47" t="str">
            <v/>
          </cell>
          <cell r="AA47" t="str">
            <v>LPSB1148</v>
          </cell>
          <cell r="AB47" t="str">
            <v>LPSB1148</v>
          </cell>
          <cell r="AC47">
            <v>2.81</v>
          </cell>
          <cell r="AD47">
            <v>0.03</v>
          </cell>
          <cell r="AE47">
            <v>10</v>
          </cell>
          <cell r="AF47" t="str">
            <v>8013975267851</v>
          </cell>
          <cell r="AG47">
            <v>1</v>
          </cell>
          <cell r="AH47">
            <v>1</v>
          </cell>
          <cell r="AI47">
            <v>1</v>
          </cell>
          <cell r="AJ47" t="str">
            <v>1</v>
          </cell>
          <cell r="AK47">
            <v>4</v>
          </cell>
          <cell r="AL47" t="str">
            <v>85365080</v>
          </cell>
        </row>
        <row r="48">
          <cell r="A48">
            <v>47410881</v>
          </cell>
          <cell r="B48" t="str">
            <v>BP PLAT A POUSSOIR VERT LG TIGE 123MM</v>
          </cell>
          <cell r="C48" t="str">
            <v>LPSR1003</v>
          </cell>
          <cell r="D48" t="str">
            <v>LPSR1003</v>
          </cell>
          <cell r="E48">
            <v>19.38</v>
          </cell>
          <cell r="F48">
            <v>0</v>
          </cell>
          <cell r="G48">
            <v>0</v>
          </cell>
          <cell r="H48">
            <v>0</v>
          </cell>
          <cell r="I48">
            <v>19.38</v>
          </cell>
          <cell r="J48">
            <v>0</v>
          </cell>
          <cell r="K48">
            <v>0</v>
          </cell>
          <cell r="L48">
            <v>0</v>
          </cell>
          <cell r="M48">
            <v>19.38</v>
          </cell>
          <cell r="N48">
            <v>0</v>
          </cell>
          <cell r="O48">
            <v>0</v>
          </cell>
          <cell r="P48">
            <v>0</v>
          </cell>
          <cell r="Q48">
            <v>3.89</v>
          </cell>
          <cell r="R48">
            <v>1</v>
          </cell>
          <cell r="S48" t="str">
            <v>Z</v>
          </cell>
          <cell r="T48">
            <v>651435</v>
          </cell>
          <cell r="U48" t="str">
            <v>LOV</v>
          </cell>
          <cell r="V48" t="str">
            <v>4</v>
          </cell>
          <cell r="W48" t="str">
            <v>1</v>
          </cell>
          <cell r="X48" t="str">
            <v>14</v>
          </cell>
          <cell r="Y48" t="str">
            <v>10</v>
          </cell>
          <cell r="Z48" t="str">
            <v/>
          </cell>
          <cell r="AA48" t="str">
            <v>LPSR1003</v>
          </cell>
          <cell r="AB48" t="str">
            <v>LPSR1003</v>
          </cell>
          <cell r="AC48">
            <v>3.78</v>
          </cell>
          <cell r="AD48">
            <v>0.06</v>
          </cell>
          <cell r="AE48">
            <v>10</v>
          </cell>
          <cell r="AF48" t="str">
            <v>8013975267714</v>
          </cell>
          <cell r="AG48">
            <v>1</v>
          </cell>
          <cell r="AH48">
            <v>1</v>
          </cell>
          <cell r="AI48">
            <v>1</v>
          </cell>
          <cell r="AJ48" t="str">
            <v>0</v>
          </cell>
          <cell r="AK48">
            <v>4</v>
          </cell>
          <cell r="AL48" t="str">
            <v>85365080</v>
          </cell>
        </row>
        <row r="49">
          <cell r="A49">
            <v>47410882</v>
          </cell>
          <cell r="B49" t="str">
            <v>BP PLAT A POUSSOIR ROUGE LG TIGE 123MM</v>
          </cell>
          <cell r="C49" t="str">
            <v>LPSR1004</v>
          </cell>
          <cell r="D49" t="str">
            <v>LPSR1004</v>
          </cell>
          <cell r="E49">
            <v>19.38</v>
          </cell>
          <cell r="F49">
            <v>0</v>
          </cell>
          <cell r="G49">
            <v>0</v>
          </cell>
          <cell r="H49">
            <v>0</v>
          </cell>
          <cell r="I49">
            <v>19.38</v>
          </cell>
          <cell r="J49">
            <v>0</v>
          </cell>
          <cell r="K49">
            <v>0</v>
          </cell>
          <cell r="L49">
            <v>0</v>
          </cell>
          <cell r="M49">
            <v>19.38</v>
          </cell>
          <cell r="N49">
            <v>0</v>
          </cell>
          <cell r="O49">
            <v>0</v>
          </cell>
          <cell r="P49">
            <v>0</v>
          </cell>
          <cell r="Q49">
            <v>3.89</v>
          </cell>
          <cell r="R49">
            <v>1</v>
          </cell>
          <cell r="S49" t="str">
            <v>Z</v>
          </cell>
          <cell r="T49">
            <v>651435</v>
          </cell>
          <cell r="U49" t="str">
            <v>LOV</v>
          </cell>
          <cell r="V49" t="str">
            <v>4</v>
          </cell>
          <cell r="W49" t="str">
            <v>1</v>
          </cell>
          <cell r="X49" t="str">
            <v>14</v>
          </cell>
          <cell r="Y49" t="str">
            <v>10</v>
          </cell>
          <cell r="Z49" t="str">
            <v/>
          </cell>
          <cell r="AA49" t="str">
            <v>LPSR1004</v>
          </cell>
          <cell r="AB49" t="str">
            <v>LPSR1004</v>
          </cell>
          <cell r="AC49">
            <v>3.78</v>
          </cell>
          <cell r="AD49">
            <v>0.06</v>
          </cell>
          <cell r="AE49">
            <v>10</v>
          </cell>
          <cell r="AF49" t="str">
            <v>8013975267721</v>
          </cell>
          <cell r="AG49">
            <v>1</v>
          </cell>
          <cell r="AH49">
            <v>1</v>
          </cell>
          <cell r="AI49">
            <v>1</v>
          </cell>
          <cell r="AJ49" t="str">
            <v>0</v>
          </cell>
          <cell r="AK49">
            <v>4</v>
          </cell>
          <cell r="AL49" t="str">
            <v>85365080</v>
          </cell>
        </row>
        <row r="50">
          <cell r="A50">
            <v>47410883</v>
          </cell>
          <cell r="B50" t="str">
            <v>CONTACT AUX. BP/I 1NO AVEC SUPPORT DE FIXATION</v>
          </cell>
          <cell r="C50" t="str">
            <v>LPXE10M</v>
          </cell>
          <cell r="D50" t="str">
            <v>LPXE10M</v>
          </cell>
          <cell r="E50">
            <v>11.63</v>
          </cell>
          <cell r="F50">
            <v>0</v>
          </cell>
          <cell r="G50">
            <v>0</v>
          </cell>
          <cell r="H50">
            <v>0</v>
          </cell>
          <cell r="I50">
            <v>11.63</v>
          </cell>
          <cell r="J50">
            <v>0</v>
          </cell>
          <cell r="K50">
            <v>0</v>
          </cell>
          <cell r="L50">
            <v>0</v>
          </cell>
          <cell r="M50">
            <v>11.63</v>
          </cell>
          <cell r="N50">
            <v>0</v>
          </cell>
          <cell r="O50">
            <v>0</v>
          </cell>
          <cell r="P50">
            <v>0</v>
          </cell>
          <cell r="Q50">
            <v>3.11</v>
          </cell>
          <cell r="R50">
            <v>1</v>
          </cell>
          <cell r="S50" t="str">
            <v>Z</v>
          </cell>
          <cell r="T50">
            <v>651435</v>
          </cell>
          <cell r="U50" t="str">
            <v>LOV</v>
          </cell>
          <cell r="V50" t="str">
            <v>4</v>
          </cell>
          <cell r="W50" t="str">
            <v>1</v>
          </cell>
          <cell r="X50" t="str">
            <v>14</v>
          </cell>
          <cell r="Y50" t="str">
            <v>10</v>
          </cell>
          <cell r="Z50" t="str">
            <v/>
          </cell>
          <cell r="AA50" t="str">
            <v>LPXE10M</v>
          </cell>
          <cell r="AB50" t="str">
            <v>LPXE10M</v>
          </cell>
          <cell r="AC50">
            <v>3.02</v>
          </cell>
          <cell r="AD50">
            <v>0.03</v>
          </cell>
          <cell r="AE50">
            <v>10</v>
          </cell>
          <cell r="AF50" t="str">
            <v>8013975299432</v>
          </cell>
          <cell r="AG50">
            <v>1</v>
          </cell>
          <cell r="AH50">
            <v>1</v>
          </cell>
          <cell r="AI50">
            <v>1</v>
          </cell>
          <cell r="AJ50" t="str">
            <v>1</v>
          </cell>
          <cell r="AK50">
            <v>4</v>
          </cell>
          <cell r="AL50" t="str">
            <v>85365080</v>
          </cell>
        </row>
        <row r="51">
          <cell r="A51">
            <v>47410884</v>
          </cell>
          <cell r="B51" t="str">
            <v>CONTACT AUX. BP/I 1NF AVEC SUPPORT DE FIXATION</v>
          </cell>
          <cell r="C51" t="str">
            <v>LPXE01M</v>
          </cell>
          <cell r="D51" t="str">
            <v>LPXE01M</v>
          </cell>
          <cell r="E51">
            <v>11.63</v>
          </cell>
          <cell r="F51">
            <v>0</v>
          </cell>
          <cell r="G51">
            <v>0</v>
          </cell>
          <cell r="H51">
            <v>0</v>
          </cell>
          <cell r="I51">
            <v>11.63</v>
          </cell>
          <cell r="J51">
            <v>0</v>
          </cell>
          <cell r="K51">
            <v>0</v>
          </cell>
          <cell r="L51">
            <v>0</v>
          </cell>
          <cell r="M51">
            <v>11.63</v>
          </cell>
          <cell r="N51">
            <v>0</v>
          </cell>
          <cell r="O51">
            <v>0</v>
          </cell>
          <cell r="P51">
            <v>0</v>
          </cell>
          <cell r="Q51">
            <v>3.11</v>
          </cell>
          <cell r="R51">
            <v>1</v>
          </cell>
          <cell r="S51" t="str">
            <v>Z</v>
          </cell>
          <cell r="T51">
            <v>651435</v>
          </cell>
          <cell r="U51" t="str">
            <v>LOV</v>
          </cell>
          <cell r="V51" t="str">
            <v>4</v>
          </cell>
          <cell r="W51" t="str">
            <v>1</v>
          </cell>
          <cell r="X51" t="str">
            <v>14</v>
          </cell>
          <cell r="Y51" t="str">
            <v>10</v>
          </cell>
          <cell r="Z51" t="str">
            <v/>
          </cell>
          <cell r="AA51" t="str">
            <v>LPXE01M</v>
          </cell>
          <cell r="AB51" t="str">
            <v>LPXE01M</v>
          </cell>
          <cell r="AC51">
            <v>3.02</v>
          </cell>
          <cell r="AD51">
            <v>0.03</v>
          </cell>
          <cell r="AE51">
            <v>10</v>
          </cell>
          <cell r="AF51" t="str">
            <v>8013975299449</v>
          </cell>
          <cell r="AG51">
            <v>1</v>
          </cell>
          <cell r="AH51">
            <v>1</v>
          </cell>
          <cell r="AI51">
            <v>1</v>
          </cell>
          <cell r="AJ51" t="str">
            <v>1</v>
          </cell>
          <cell r="AK51">
            <v>4</v>
          </cell>
          <cell r="AL51" t="str">
            <v>85365080</v>
          </cell>
        </row>
        <row r="52">
          <cell r="A52">
            <v>47410885</v>
          </cell>
          <cell r="B52" t="str">
            <v>CONTACT AUX. BP/I 1NO (VERT)</v>
          </cell>
          <cell r="C52" t="str">
            <v>LPXC10</v>
          </cell>
          <cell r="D52" t="str">
            <v>LPXC10</v>
          </cell>
          <cell r="E52">
            <v>6.24</v>
          </cell>
          <cell r="F52">
            <v>0</v>
          </cell>
          <cell r="G52">
            <v>0</v>
          </cell>
          <cell r="H52">
            <v>0</v>
          </cell>
          <cell r="I52">
            <v>6.24</v>
          </cell>
          <cell r="J52">
            <v>0</v>
          </cell>
          <cell r="K52">
            <v>0</v>
          </cell>
          <cell r="L52">
            <v>0</v>
          </cell>
          <cell r="M52">
            <v>6.24</v>
          </cell>
          <cell r="N52">
            <v>0</v>
          </cell>
          <cell r="O52">
            <v>0</v>
          </cell>
          <cell r="P52">
            <v>0</v>
          </cell>
          <cell r="Q52">
            <v>1.72</v>
          </cell>
          <cell r="R52">
            <v>1</v>
          </cell>
          <cell r="S52" t="str">
            <v>Z</v>
          </cell>
          <cell r="T52">
            <v>651435</v>
          </cell>
          <cell r="U52" t="str">
            <v>LOV</v>
          </cell>
          <cell r="V52" t="str">
            <v>4</v>
          </cell>
          <cell r="W52" t="str">
            <v>1</v>
          </cell>
          <cell r="X52" t="str">
            <v>14</v>
          </cell>
          <cell r="Y52" t="str">
            <v>10</v>
          </cell>
          <cell r="Z52" t="str">
            <v/>
          </cell>
          <cell r="AA52" t="str">
            <v>LPXC10</v>
          </cell>
          <cell r="AB52" t="str">
            <v>LPXC10</v>
          </cell>
          <cell r="AC52">
            <v>1.67</v>
          </cell>
          <cell r="AD52">
            <v>0.01</v>
          </cell>
          <cell r="AE52">
            <v>10</v>
          </cell>
          <cell r="AF52" t="str">
            <v>8013975189559</v>
          </cell>
          <cell r="AG52">
            <v>1</v>
          </cell>
          <cell r="AH52">
            <v>1</v>
          </cell>
          <cell r="AI52">
            <v>1</v>
          </cell>
          <cell r="AJ52" t="str">
            <v>1</v>
          </cell>
          <cell r="AK52">
            <v>4</v>
          </cell>
          <cell r="AL52" t="str">
            <v>85365080</v>
          </cell>
        </row>
        <row r="53">
          <cell r="A53">
            <v>47410886</v>
          </cell>
          <cell r="B53" t="str">
            <v>CONTACT AUX. BP/I 1NF (ROUGE)</v>
          </cell>
          <cell r="C53" t="str">
            <v>LPXC01</v>
          </cell>
          <cell r="D53" t="str">
            <v>LPXC01</v>
          </cell>
          <cell r="E53">
            <v>6.24</v>
          </cell>
          <cell r="F53">
            <v>0</v>
          </cell>
          <cell r="G53">
            <v>0</v>
          </cell>
          <cell r="H53">
            <v>0</v>
          </cell>
          <cell r="I53">
            <v>6.24</v>
          </cell>
          <cell r="J53">
            <v>0</v>
          </cell>
          <cell r="K53">
            <v>0</v>
          </cell>
          <cell r="L53">
            <v>0</v>
          </cell>
          <cell r="M53">
            <v>6.24</v>
          </cell>
          <cell r="N53">
            <v>0</v>
          </cell>
          <cell r="O53">
            <v>0</v>
          </cell>
          <cell r="P53">
            <v>0</v>
          </cell>
          <cell r="Q53">
            <v>1.72</v>
          </cell>
          <cell r="R53">
            <v>1</v>
          </cell>
          <cell r="S53" t="str">
            <v>Z</v>
          </cell>
          <cell r="T53">
            <v>651435</v>
          </cell>
          <cell r="U53" t="str">
            <v>LOV</v>
          </cell>
          <cell r="V53" t="str">
            <v>4</v>
          </cell>
          <cell r="W53" t="str">
            <v>1</v>
          </cell>
          <cell r="X53" t="str">
            <v>14</v>
          </cell>
          <cell r="Y53" t="str">
            <v>10</v>
          </cell>
          <cell r="Z53" t="str">
            <v/>
          </cell>
          <cell r="AA53" t="str">
            <v>LPXC01</v>
          </cell>
          <cell r="AB53" t="str">
            <v>LPXC01</v>
          </cell>
          <cell r="AC53">
            <v>1.67</v>
          </cell>
          <cell r="AD53">
            <v>0.01</v>
          </cell>
          <cell r="AE53">
            <v>10</v>
          </cell>
          <cell r="AF53" t="str">
            <v>8013975189573</v>
          </cell>
          <cell r="AG53">
            <v>1</v>
          </cell>
          <cell r="AH53">
            <v>1</v>
          </cell>
          <cell r="AI53">
            <v>1</v>
          </cell>
          <cell r="AJ53" t="str">
            <v>1</v>
          </cell>
          <cell r="AK53">
            <v>4</v>
          </cell>
          <cell r="AL53" t="str">
            <v>85365080</v>
          </cell>
        </row>
        <row r="54">
          <cell r="A54">
            <v>47410887</v>
          </cell>
          <cell r="B54" t="str">
            <v>CONTACT AUX.A FERMETURE AVANCEE 1NO (VERT) BP/I</v>
          </cell>
          <cell r="C54" t="str">
            <v>LPXC10A</v>
          </cell>
          <cell r="D54" t="str">
            <v>LPXC10A</v>
          </cell>
          <cell r="E54">
            <v>7.9</v>
          </cell>
          <cell r="F54">
            <v>0</v>
          </cell>
          <cell r="G54">
            <v>0</v>
          </cell>
          <cell r="H54">
            <v>0</v>
          </cell>
          <cell r="I54">
            <v>7.9</v>
          </cell>
          <cell r="J54">
            <v>0</v>
          </cell>
          <cell r="K54">
            <v>0</v>
          </cell>
          <cell r="L54">
            <v>0</v>
          </cell>
          <cell r="M54">
            <v>7.9</v>
          </cell>
          <cell r="N54">
            <v>0</v>
          </cell>
          <cell r="O54">
            <v>0</v>
          </cell>
          <cell r="P54">
            <v>0</v>
          </cell>
          <cell r="Q54">
            <v>2.37</v>
          </cell>
          <cell r="R54">
            <v>1</v>
          </cell>
          <cell r="S54" t="str">
            <v>Z</v>
          </cell>
          <cell r="T54">
            <v>651435</v>
          </cell>
          <cell r="U54" t="str">
            <v>LOV</v>
          </cell>
          <cell r="V54" t="str">
            <v>4</v>
          </cell>
          <cell r="W54" t="str">
            <v>1</v>
          </cell>
          <cell r="X54" t="str">
            <v>14</v>
          </cell>
          <cell r="Y54" t="str">
            <v>10</v>
          </cell>
          <cell r="Z54" t="str">
            <v/>
          </cell>
          <cell r="AA54" t="str">
            <v>LPXC10A</v>
          </cell>
          <cell r="AB54" t="str">
            <v>LPXC10A</v>
          </cell>
          <cell r="AC54">
            <v>2.2999999999999998</v>
          </cell>
          <cell r="AD54">
            <v>0.01</v>
          </cell>
          <cell r="AE54">
            <v>10</v>
          </cell>
          <cell r="AF54" t="str">
            <v>8013975189566</v>
          </cell>
          <cell r="AG54">
            <v>1</v>
          </cell>
          <cell r="AH54">
            <v>1</v>
          </cell>
          <cell r="AI54">
            <v>1</v>
          </cell>
          <cell r="AJ54" t="str">
            <v>0</v>
          </cell>
          <cell r="AK54">
            <v>4</v>
          </cell>
          <cell r="AL54" t="str">
            <v>85365080</v>
          </cell>
        </row>
        <row r="55">
          <cell r="A55">
            <v>47410888</v>
          </cell>
          <cell r="B55" t="str">
            <v>CONTACT AUX. A OUVERTURE RETARDEE 1NF (ROUGE)BP/I</v>
          </cell>
          <cell r="C55" t="str">
            <v>LPXC01D</v>
          </cell>
          <cell r="D55" t="str">
            <v>LPXC01D</v>
          </cell>
          <cell r="E55">
            <v>7.9</v>
          </cell>
          <cell r="F55">
            <v>0</v>
          </cell>
          <cell r="G55">
            <v>0</v>
          </cell>
          <cell r="H55">
            <v>0</v>
          </cell>
          <cell r="I55">
            <v>7.9</v>
          </cell>
          <cell r="J55">
            <v>0</v>
          </cell>
          <cell r="K55">
            <v>0</v>
          </cell>
          <cell r="L55">
            <v>0</v>
          </cell>
          <cell r="M55">
            <v>7.9</v>
          </cell>
          <cell r="N55">
            <v>0</v>
          </cell>
          <cell r="O55">
            <v>0</v>
          </cell>
          <cell r="P55">
            <v>0</v>
          </cell>
          <cell r="Q55">
            <v>2.37</v>
          </cell>
          <cell r="R55">
            <v>1</v>
          </cell>
          <cell r="S55" t="str">
            <v>Z</v>
          </cell>
          <cell r="T55">
            <v>651435</v>
          </cell>
          <cell r="U55" t="str">
            <v>LOV</v>
          </cell>
          <cell r="V55" t="str">
            <v>4</v>
          </cell>
          <cell r="W55" t="str">
            <v>1</v>
          </cell>
          <cell r="X55" t="str">
            <v>14</v>
          </cell>
          <cell r="Y55" t="str">
            <v>10</v>
          </cell>
          <cell r="Z55" t="str">
            <v/>
          </cell>
          <cell r="AA55" t="str">
            <v>LPXC01D</v>
          </cell>
          <cell r="AB55" t="str">
            <v>LPXC01D</v>
          </cell>
          <cell r="AC55">
            <v>2.2999999999999998</v>
          </cell>
          <cell r="AD55">
            <v>0.01</v>
          </cell>
          <cell r="AE55">
            <v>10</v>
          </cell>
          <cell r="AF55" t="str">
            <v>8013975189580</v>
          </cell>
          <cell r="AG55">
            <v>1</v>
          </cell>
          <cell r="AH55">
            <v>1</v>
          </cell>
          <cell r="AI55">
            <v>1</v>
          </cell>
          <cell r="AJ55" t="str">
            <v>1</v>
          </cell>
          <cell r="AK55">
            <v>4</v>
          </cell>
          <cell r="AL55" t="str">
            <v>85365080</v>
          </cell>
        </row>
        <row r="56">
          <cell r="A56">
            <v>47410889</v>
          </cell>
          <cell r="B56" t="str">
            <v>SUPPORT DE FIXATION POUR CONTACTS AUX.BP/I</v>
          </cell>
          <cell r="C56" t="str">
            <v>LPXAU120M</v>
          </cell>
          <cell r="D56" t="str">
            <v>LPXAU120M</v>
          </cell>
          <cell r="E56">
            <v>4.4400000000000004</v>
          </cell>
          <cell r="F56">
            <v>0</v>
          </cell>
          <cell r="G56">
            <v>0</v>
          </cell>
          <cell r="H56">
            <v>0</v>
          </cell>
          <cell r="I56">
            <v>4.4400000000000004</v>
          </cell>
          <cell r="J56">
            <v>0</v>
          </cell>
          <cell r="K56">
            <v>0</v>
          </cell>
          <cell r="L56">
            <v>0</v>
          </cell>
          <cell r="M56">
            <v>4.4400000000000004</v>
          </cell>
          <cell r="N56">
            <v>0</v>
          </cell>
          <cell r="O56">
            <v>0</v>
          </cell>
          <cell r="P56">
            <v>0</v>
          </cell>
          <cell r="Q56">
            <v>1.39</v>
          </cell>
          <cell r="R56">
            <v>1</v>
          </cell>
          <cell r="S56" t="str">
            <v>Z</v>
          </cell>
          <cell r="T56">
            <v>651435</v>
          </cell>
          <cell r="U56" t="str">
            <v>LOV</v>
          </cell>
          <cell r="V56" t="str">
            <v>4</v>
          </cell>
          <cell r="W56" t="str">
            <v>1</v>
          </cell>
          <cell r="X56" t="str">
            <v>14</v>
          </cell>
          <cell r="Y56" t="str">
            <v>10</v>
          </cell>
          <cell r="Z56" t="str">
            <v/>
          </cell>
          <cell r="AA56" t="str">
            <v>LPXAU120M</v>
          </cell>
          <cell r="AB56" t="str">
            <v>LPXAU120M</v>
          </cell>
          <cell r="AC56">
            <v>1.35</v>
          </cell>
          <cell r="AD56">
            <v>0.01</v>
          </cell>
          <cell r="AE56">
            <v>10</v>
          </cell>
          <cell r="AF56" t="str">
            <v>8013975296110</v>
          </cell>
          <cell r="AG56">
            <v>1</v>
          </cell>
          <cell r="AH56">
            <v>1</v>
          </cell>
          <cell r="AI56">
            <v>1</v>
          </cell>
          <cell r="AJ56" t="str">
            <v>0</v>
          </cell>
          <cell r="AK56">
            <v>4</v>
          </cell>
          <cell r="AL56" t="str">
            <v>85365080</v>
          </cell>
        </row>
        <row r="57">
          <cell r="A57">
            <v>47410890</v>
          </cell>
          <cell r="B57" t="str">
            <v>PORTE-ETIQUETTE (POUR ETIQ.ADHESIVES 8 LM2TA....)</v>
          </cell>
          <cell r="C57" t="str">
            <v>LPFXAU100</v>
          </cell>
          <cell r="D57" t="str">
            <v>LPFXAU100</v>
          </cell>
          <cell r="E57">
            <v>1.24</v>
          </cell>
          <cell r="F57">
            <v>0</v>
          </cell>
          <cell r="G57">
            <v>0</v>
          </cell>
          <cell r="H57">
            <v>0</v>
          </cell>
          <cell r="I57">
            <v>1.24</v>
          </cell>
          <cell r="J57">
            <v>0</v>
          </cell>
          <cell r="K57">
            <v>0</v>
          </cell>
          <cell r="L57">
            <v>0</v>
          </cell>
          <cell r="M57">
            <v>1.24</v>
          </cell>
          <cell r="N57">
            <v>0</v>
          </cell>
          <cell r="O57">
            <v>0</v>
          </cell>
          <cell r="P57">
            <v>0</v>
          </cell>
          <cell r="Q57">
            <v>0.48</v>
          </cell>
          <cell r="R57">
            <v>1</v>
          </cell>
          <cell r="S57" t="str">
            <v>Z</v>
          </cell>
          <cell r="T57">
            <v>651435</v>
          </cell>
          <cell r="U57" t="str">
            <v>LOV</v>
          </cell>
          <cell r="V57" t="str">
            <v>4</v>
          </cell>
          <cell r="W57" t="str">
            <v>1</v>
          </cell>
          <cell r="X57" t="str">
            <v>14</v>
          </cell>
          <cell r="Y57" t="str">
            <v>10</v>
          </cell>
          <cell r="Z57" t="str">
            <v/>
          </cell>
          <cell r="AA57" t="str">
            <v>LPFXAU100</v>
          </cell>
          <cell r="AB57" t="str">
            <v>LPFXAU100</v>
          </cell>
          <cell r="AC57">
            <v>0.47</v>
          </cell>
          <cell r="AD57">
            <v>1E-3</v>
          </cell>
          <cell r="AE57">
            <v>50</v>
          </cell>
          <cell r="AF57" t="str">
            <v>8013975299586</v>
          </cell>
          <cell r="AG57">
            <v>1</v>
          </cell>
          <cell r="AH57">
            <v>1</v>
          </cell>
          <cell r="AI57">
            <v>1</v>
          </cell>
          <cell r="AJ57" t="str">
            <v>1</v>
          </cell>
          <cell r="AK57">
            <v>4</v>
          </cell>
          <cell r="AL57" t="str">
            <v>85365080</v>
          </cell>
        </row>
        <row r="58">
          <cell r="A58">
            <v>47410891</v>
          </cell>
          <cell r="B58" t="str">
            <v>PORTE-ETIQUETTE (POUR ETIQUETTE CARTONNEE OU ALU)</v>
          </cell>
          <cell r="C58" t="str">
            <v>LPFXAU105</v>
          </cell>
          <cell r="D58" t="str">
            <v>LPFXAU105</v>
          </cell>
          <cell r="E58">
            <v>2.7</v>
          </cell>
          <cell r="F58">
            <v>0</v>
          </cell>
          <cell r="G58">
            <v>0</v>
          </cell>
          <cell r="H58">
            <v>0</v>
          </cell>
          <cell r="I58">
            <v>2.7</v>
          </cell>
          <cell r="J58">
            <v>0</v>
          </cell>
          <cell r="K58">
            <v>0</v>
          </cell>
          <cell r="L58">
            <v>0</v>
          </cell>
          <cell r="M58">
            <v>2.7</v>
          </cell>
          <cell r="N58">
            <v>0</v>
          </cell>
          <cell r="O58">
            <v>0</v>
          </cell>
          <cell r="P58">
            <v>0</v>
          </cell>
          <cell r="Q58">
            <v>1.02</v>
          </cell>
          <cell r="R58">
            <v>1</v>
          </cell>
          <cell r="S58" t="str">
            <v>Z</v>
          </cell>
          <cell r="T58">
            <v>651435</v>
          </cell>
          <cell r="U58" t="str">
            <v>LOV</v>
          </cell>
          <cell r="V58" t="str">
            <v>4</v>
          </cell>
          <cell r="W58" t="str">
            <v>1</v>
          </cell>
          <cell r="X58" t="str">
            <v>14</v>
          </cell>
          <cell r="Y58" t="str">
            <v>10</v>
          </cell>
          <cell r="Z58" t="str">
            <v/>
          </cell>
          <cell r="AA58" t="str">
            <v>LPFXAU105</v>
          </cell>
          <cell r="AB58" t="str">
            <v>LPFXAU105</v>
          </cell>
          <cell r="AC58">
            <v>0.99</v>
          </cell>
          <cell r="AD58">
            <v>2E-3</v>
          </cell>
          <cell r="AE58">
            <v>50</v>
          </cell>
          <cell r="AF58" t="str">
            <v>8013975299562</v>
          </cell>
          <cell r="AG58">
            <v>1</v>
          </cell>
          <cell r="AH58">
            <v>1</v>
          </cell>
          <cell r="AI58">
            <v>1</v>
          </cell>
          <cell r="AJ58" t="str">
            <v>0</v>
          </cell>
          <cell r="AK58">
            <v>4</v>
          </cell>
          <cell r="AL58" t="str">
            <v>85365080</v>
          </cell>
        </row>
        <row r="59">
          <cell r="A59">
            <v>47410892</v>
          </cell>
          <cell r="B59" t="str">
            <v>ETIQUETTE BP AT/U (EMERGENCY / STOP) DIAM.60MM</v>
          </cell>
          <cell r="C59" t="str">
            <v>LPXAU115</v>
          </cell>
          <cell r="D59" t="str">
            <v>LPXAU115</v>
          </cell>
          <cell r="E59">
            <v>4.08</v>
          </cell>
          <cell r="F59">
            <v>0</v>
          </cell>
          <cell r="G59">
            <v>0</v>
          </cell>
          <cell r="H59">
            <v>0</v>
          </cell>
          <cell r="I59">
            <v>4.08</v>
          </cell>
          <cell r="J59">
            <v>0</v>
          </cell>
          <cell r="K59">
            <v>0</v>
          </cell>
          <cell r="L59">
            <v>0</v>
          </cell>
          <cell r="M59">
            <v>4.08</v>
          </cell>
          <cell r="N59">
            <v>0</v>
          </cell>
          <cell r="O59">
            <v>0</v>
          </cell>
          <cell r="P59">
            <v>0</v>
          </cell>
          <cell r="Q59">
            <v>1.1000000000000001</v>
          </cell>
          <cell r="R59">
            <v>1</v>
          </cell>
          <cell r="S59" t="str">
            <v>Z</v>
          </cell>
          <cell r="T59">
            <v>651435</v>
          </cell>
          <cell r="U59" t="str">
            <v>LOV</v>
          </cell>
          <cell r="V59" t="str">
            <v>4</v>
          </cell>
          <cell r="W59" t="str">
            <v>1</v>
          </cell>
          <cell r="X59" t="str">
            <v>14</v>
          </cell>
          <cell r="Y59" t="str">
            <v>10</v>
          </cell>
          <cell r="Z59" t="str">
            <v/>
          </cell>
          <cell r="AA59" t="str">
            <v>LPXAU115</v>
          </cell>
          <cell r="AB59" t="str">
            <v>LPXAU115</v>
          </cell>
          <cell r="AC59">
            <v>1.07</v>
          </cell>
          <cell r="AD59">
            <v>3.0000000000000001E-3</v>
          </cell>
          <cell r="AE59">
            <v>10</v>
          </cell>
          <cell r="AF59" t="str">
            <v>8013975199497</v>
          </cell>
          <cell r="AG59">
            <v>1</v>
          </cell>
          <cell r="AH59">
            <v>1</v>
          </cell>
          <cell r="AI59">
            <v>1</v>
          </cell>
          <cell r="AJ59" t="str">
            <v>1</v>
          </cell>
          <cell r="AK59">
            <v>4</v>
          </cell>
          <cell r="AL59" t="str">
            <v>85365080</v>
          </cell>
        </row>
        <row r="60">
          <cell r="A60">
            <v>47410893</v>
          </cell>
          <cell r="B60" t="str">
            <v>ETIQUETTE SELECTEUR  O-I  POUR 8 LM2T AU100</v>
          </cell>
          <cell r="C60" t="str">
            <v>LPXAGB203</v>
          </cell>
          <cell r="D60" t="str">
            <v>LPXAGB203</v>
          </cell>
          <cell r="E60">
            <v>2.0499999999999998</v>
          </cell>
          <cell r="F60">
            <v>0</v>
          </cell>
          <cell r="G60">
            <v>0</v>
          </cell>
          <cell r="H60">
            <v>0</v>
          </cell>
          <cell r="I60">
            <v>2.0499999999999998</v>
          </cell>
          <cell r="J60">
            <v>0</v>
          </cell>
          <cell r="K60">
            <v>0</v>
          </cell>
          <cell r="L60">
            <v>0</v>
          </cell>
          <cell r="M60">
            <v>2.0499999999999998</v>
          </cell>
          <cell r="N60">
            <v>0</v>
          </cell>
          <cell r="O60">
            <v>0</v>
          </cell>
          <cell r="P60">
            <v>0</v>
          </cell>
          <cell r="Q60">
            <v>0.56999999999999995</v>
          </cell>
          <cell r="R60">
            <v>1</v>
          </cell>
          <cell r="S60" t="str">
            <v>Z</v>
          </cell>
          <cell r="T60">
            <v>651435</v>
          </cell>
          <cell r="U60" t="str">
            <v>LOV</v>
          </cell>
          <cell r="V60" t="str">
            <v>4</v>
          </cell>
          <cell r="W60" t="str">
            <v>1</v>
          </cell>
          <cell r="X60" t="str">
            <v>14</v>
          </cell>
          <cell r="Y60" t="str">
            <v>10</v>
          </cell>
          <cell r="Z60" t="str">
            <v/>
          </cell>
          <cell r="AA60" t="str">
            <v>LPXAGB203</v>
          </cell>
          <cell r="AB60" t="str">
            <v>LPXAGB203</v>
          </cell>
          <cell r="AC60">
            <v>0.55000000000000004</v>
          </cell>
          <cell r="AD60">
            <v>1E-3</v>
          </cell>
          <cell r="AE60">
            <v>50</v>
          </cell>
          <cell r="AF60" t="str">
            <v>8013975296332</v>
          </cell>
          <cell r="AG60">
            <v>1</v>
          </cell>
          <cell r="AH60">
            <v>1</v>
          </cell>
          <cell r="AI60">
            <v>1</v>
          </cell>
          <cell r="AJ60" t="str">
            <v>0</v>
          </cell>
          <cell r="AK60">
            <v>4</v>
          </cell>
          <cell r="AL60" t="str">
            <v>85365080</v>
          </cell>
        </row>
        <row r="61">
          <cell r="A61">
            <v>47410894</v>
          </cell>
          <cell r="B61" t="str">
            <v>ETIQUETTE BP AT/U (EMERGENCY / STOP) DIAM.90MM</v>
          </cell>
          <cell r="C61" t="str">
            <v>LPXAU113</v>
          </cell>
          <cell r="D61" t="str">
            <v>LPXAU113</v>
          </cell>
          <cell r="E61">
            <v>4.1399999999999997</v>
          </cell>
          <cell r="F61">
            <v>0</v>
          </cell>
          <cell r="G61">
            <v>0</v>
          </cell>
          <cell r="H61">
            <v>0</v>
          </cell>
          <cell r="I61">
            <v>4.1399999999999997</v>
          </cell>
          <cell r="J61">
            <v>0</v>
          </cell>
          <cell r="K61">
            <v>0</v>
          </cell>
          <cell r="L61">
            <v>0</v>
          </cell>
          <cell r="M61">
            <v>4.1399999999999997</v>
          </cell>
          <cell r="N61">
            <v>0</v>
          </cell>
          <cell r="O61">
            <v>0</v>
          </cell>
          <cell r="P61">
            <v>0</v>
          </cell>
          <cell r="Q61">
            <v>1.1299999999999999</v>
          </cell>
          <cell r="R61">
            <v>1</v>
          </cell>
          <cell r="S61" t="str">
            <v>Z</v>
          </cell>
          <cell r="T61">
            <v>651435</v>
          </cell>
          <cell r="U61" t="str">
            <v>LOV</v>
          </cell>
          <cell r="V61" t="str">
            <v>4</v>
          </cell>
          <cell r="W61" t="str">
            <v>1</v>
          </cell>
          <cell r="X61" t="str">
            <v>14</v>
          </cell>
          <cell r="Y61" t="str">
            <v>10</v>
          </cell>
          <cell r="Z61" t="str">
            <v/>
          </cell>
          <cell r="AA61" t="str">
            <v>LPXAU113</v>
          </cell>
          <cell r="AB61" t="str">
            <v>LPXAU113</v>
          </cell>
          <cell r="AC61">
            <v>1.1000000000000001</v>
          </cell>
          <cell r="AD61">
            <v>6.0000000000000001E-3</v>
          </cell>
          <cell r="AE61">
            <v>10</v>
          </cell>
          <cell r="AF61" t="str">
            <v>8013975199473</v>
          </cell>
          <cell r="AG61">
            <v>1</v>
          </cell>
          <cell r="AH61">
            <v>1</v>
          </cell>
          <cell r="AI61">
            <v>1</v>
          </cell>
          <cell r="AJ61" t="str">
            <v>0</v>
          </cell>
          <cell r="AK61">
            <v>4</v>
          </cell>
          <cell r="AL61" t="str">
            <v>85365080</v>
          </cell>
        </row>
        <row r="62">
          <cell r="A62">
            <v>47410895</v>
          </cell>
          <cell r="B62" t="str">
            <v>DOUILLE ET AMPOULE LED BLANC 187-265VAC/DC S. SUP.</v>
          </cell>
          <cell r="C62" t="str">
            <v>LPXLPM8</v>
          </cell>
          <cell r="D62" t="str">
            <v>LPXLPM8</v>
          </cell>
          <cell r="E62">
            <v>17.55</v>
          </cell>
          <cell r="F62">
            <v>0</v>
          </cell>
          <cell r="G62">
            <v>0</v>
          </cell>
          <cell r="H62">
            <v>0</v>
          </cell>
          <cell r="I62">
            <v>17.55</v>
          </cell>
          <cell r="J62">
            <v>0</v>
          </cell>
          <cell r="K62">
            <v>0</v>
          </cell>
          <cell r="L62">
            <v>0</v>
          </cell>
          <cell r="M62">
            <v>17.55</v>
          </cell>
          <cell r="N62">
            <v>0</v>
          </cell>
          <cell r="O62">
            <v>0</v>
          </cell>
          <cell r="P62">
            <v>0</v>
          </cell>
          <cell r="Q62">
            <v>5.13</v>
          </cell>
          <cell r="R62">
            <v>1</v>
          </cell>
          <cell r="S62" t="str">
            <v>Z</v>
          </cell>
          <cell r="T62">
            <v>651435</v>
          </cell>
          <cell r="U62" t="str">
            <v>LOV</v>
          </cell>
          <cell r="V62" t="str">
            <v>4</v>
          </cell>
          <cell r="W62" t="str">
            <v>1</v>
          </cell>
          <cell r="X62" t="str">
            <v>14</v>
          </cell>
          <cell r="Y62" t="str">
            <v>10</v>
          </cell>
          <cell r="Z62" t="str">
            <v/>
          </cell>
          <cell r="AA62" t="str">
            <v>LPXLPM8</v>
          </cell>
          <cell r="AB62" t="str">
            <v>LPXLPM8</v>
          </cell>
          <cell r="AC62">
            <v>4.9800000000000004</v>
          </cell>
          <cell r="AD62">
            <v>0.01</v>
          </cell>
          <cell r="AE62">
            <v>10</v>
          </cell>
          <cell r="AF62" t="str">
            <v>8013975190074</v>
          </cell>
          <cell r="AG62">
            <v>1</v>
          </cell>
          <cell r="AH62">
            <v>1</v>
          </cell>
          <cell r="AI62">
            <v>1</v>
          </cell>
          <cell r="AJ62" t="str">
            <v>0</v>
          </cell>
          <cell r="AK62">
            <v>4</v>
          </cell>
          <cell r="AL62" t="str">
            <v>85366190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ermes.fr/appareillage-et-systemes" TargetMode="External"/><Relationship Id="rId1" Type="http://schemas.openxmlformats.org/officeDocument/2006/relationships/hyperlink" Target="mailto:appareillage@sermes.f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mailto:vincent-metayer@sermes.fr" TargetMode="External"/><Relationship Id="rId21" Type="http://schemas.openxmlformats.org/officeDocument/2006/relationships/hyperlink" Target="mailto:cyril-bourgeon@sermes.fr" TargetMode="External"/><Relationship Id="rId42" Type="http://schemas.openxmlformats.org/officeDocument/2006/relationships/hyperlink" Target="mailto:j&#233;r&#244;me-bourdut@sermes.fr" TargetMode="External"/><Relationship Id="rId63" Type="http://schemas.openxmlformats.org/officeDocument/2006/relationships/hyperlink" Target="mailto:nicolas-picard@sermes.fr" TargetMode="External"/><Relationship Id="rId84" Type="http://schemas.openxmlformats.org/officeDocument/2006/relationships/hyperlink" Target="mailto:nicolas-picard@sermes.fr" TargetMode="External"/><Relationship Id="rId138" Type="http://schemas.openxmlformats.org/officeDocument/2006/relationships/hyperlink" Target="mailto:pierre-perraud@sermes.fr" TargetMode="External"/><Relationship Id="rId159" Type="http://schemas.openxmlformats.org/officeDocument/2006/relationships/hyperlink" Target="mailto:david-augier@sermes.fr" TargetMode="External"/><Relationship Id="rId170" Type="http://schemas.openxmlformats.org/officeDocument/2006/relationships/hyperlink" Target="mailto:david-augier@sermes.fr" TargetMode="External"/><Relationship Id="rId191" Type="http://schemas.openxmlformats.org/officeDocument/2006/relationships/hyperlink" Target="mailto:fabrice-zilliox@sermes.fr" TargetMode="External"/><Relationship Id="rId107" Type="http://schemas.openxmlformats.org/officeDocument/2006/relationships/hyperlink" Target="mailto:manuel-fregez@sermes.fr" TargetMode="External"/><Relationship Id="rId11" Type="http://schemas.openxmlformats.org/officeDocument/2006/relationships/hyperlink" Target="mailto:j&#233;r&#233;mie-duprat@sermes.fr" TargetMode="External"/><Relationship Id="rId32" Type="http://schemas.openxmlformats.org/officeDocument/2006/relationships/hyperlink" Target="mailto:lo&#239;c-bonamy@sermes.fr" TargetMode="External"/><Relationship Id="rId53" Type="http://schemas.openxmlformats.org/officeDocument/2006/relationships/hyperlink" Target="mailto:cyril-bourgeon@sermes.fr" TargetMode="External"/><Relationship Id="rId74" Type="http://schemas.openxmlformats.org/officeDocument/2006/relationships/hyperlink" Target="mailto:romain-duchartre@sermes.fr" TargetMode="External"/><Relationship Id="rId128" Type="http://schemas.openxmlformats.org/officeDocument/2006/relationships/hyperlink" Target="mailto:benoit-benard@sermes.fr" TargetMode="External"/><Relationship Id="rId149" Type="http://schemas.openxmlformats.org/officeDocument/2006/relationships/hyperlink" Target="mailto:patrick-louchart@sermes.fr" TargetMode="External"/><Relationship Id="rId5" Type="http://schemas.openxmlformats.org/officeDocument/2006/relationships/hyperlink" Target="mailto:lionel-plard@sermes.fr" TargetMode="External"/><Relationship Id="rId95" Type="http://schemas.openxmlformats.org/officeDocument/2006/relationships/hyperlink" Target="mailto:s&#233;bastien-jehl@sermes.fr" TargetMode="External"/><Relationship Id="rId160" Type="http://schemas.openxmlformats.org/officeDocument/2006/relationships/hyperlink" Target="mailto:david-augier@sermes.fr" TargetMode="External"/><Relationship Id="rId181" Type="http://schemas.openxmlformats.org/officeDocument/2006/relationships/hyperlink" Target="mailto:philippe-toinet@sermes.fr" TargetMode="External"/><Relationship Id="rId22" Type="http://schemas.openxmlformats.org/officeDocument/2006/relationships/hyperlink" Target="mailto:j&#233;r&#244;me-bourdut@sermes.fr" TargetMode="External"/><Relationship Id="rId43" Type="http://schemas.openxmlformats.org/officeDocument/2006/relationships/hyperlink" Target="mailto:cyril-bourgeon@sermes.fr" TargetMode="External"/><Relationship Id="rId64" Type="http://schemas.openxmlformats.org/officeDocument/2006/relationships/hyperlink" Target="mailto:sylvain-finat@sermes.fr" TargetMode="External"/><Relationship Id="rId118" Type="http://schemas.openxmlformats.org/officeDocument/2006/relationships/hyperlink" Target="mailto:vincent-metayer@sermes.fr" TargetMode="External"/><Relationship Id="rId139" Type="http://schemas.openxmlformats.org/officeDocument/2006/relationships/hyperlink" Target="mailto:pierre-perraud@sermes.fr" TargetMode="External"/><Relationship Id="rId85" Type="http://schemas.openxmlformats.org/officeDocument/2006/relationships/hyperlink" Target="mailto:patrick-leblanc@sermes.fr" TargetMode="External"/><Relationship Id="rId150" Type="http://schemas.openxmlformats.org/officeDocument/2006/relationships/hyperlink" Target="mailto:patrick-louchart@sermes.fr" TargetMode="External"/><Relationship Id="rId171" Type="http://schemas.openxmlformats.org/officeDocument/2006/relationships/hyperlink" Target="mailto:david-augier@sermes.fr" TargetMode="External"/><Relationship Id="rId192" Type="http://schemas.openxmlformats.org/officeDocument/2006/relationships/hyperlink" Target="mailto:manuel-fregez@sermes.fr" TargetMode="External"/><Relationship Id="rId12" Type="http://schemas.openxmlformats.org/officeDocument/2006/relationships/hyperlink" Target="mailto:j&#233;r&#233;mie-duprat@sermes.fr" TargetMode="External"/><Relationship Id="rId33" Type="http://schemas.openxmlformats.org/officeDocument/2006/relationships/hyperlink" Target="mailto:david-gueugnon@sermes.fr" TargetMode="External"/><Relationship Id="rId108" Type="http://schemas.openxmlformats.org/officeDocument/2006/relationships/hyperlink" Target="mailto:vincent-metayer@sermes.fr" TargetMode="External"/><Relationship Id="rId129" Type="http://schemas.openxmlformats.org/officeDocument/2006/relationships/hyperlink" Target="mailto:benoit-benard@sermes.fr" TargetMode="External"/><Relationship Id="rId54" Type="http://schemas.openxmlformats.org/officeDocument/2006/relationships/hyperlink" Target="mailto:nicolas-mauxion@sermes.fr" TargetMode="External"/><Relationship Id="rId75" Type="http://schemas.openxmlformats.org/officeDocument/2006/relationships/hyperlink" Target="mailto:jean-claude-klimaszewski@sermes.fr" TargetMode="External"/><Relationship Id="rId96" Type="http://schemas.openxmlformats.org/officeDocument/2006/relationships/hyperlink" Target="mailto:maximilien-baronne@sermes.fr" TargetMode="External"/><Relationship Id="rId140" Type="http://schemas.openxmlformats.org/officeDocument/2006/relationships/hyperlink" Target="mailto:patrick-louchart@sermes.fr" TargetMode="External"/><Relationship Id="rId161" Type="http://schemas.openxmlformats.org/officeDocument/2006/relationships/hyperlink" Target="mailto:david-augier@sermes.fr" TargetMode="External"/><Relationship Id="rId182" Type="http://schemas.openxmlformats.org/officeDocument/2006/relationships/hyperlink" Target="mailto:gilllez-uze@sermes.fr" TargetMode="External"/><Relationship Id="rId6" Type="http://schemas.openxmlformats.org/officeDocument/2006/relationships/hyperlink" Target="mailto:lionel-plard@sermes.fr" TargetMode="External"/><Relationship Id="rId23" Type="http://schemas.openxmlformats.org/officeDocument/2006/relationships/hyperlink" Target="mailto:lo&#239;c-bonamy@sermes.fr" TargetMode="External"/><Relationship Id="rId119" Type="http://schemas.openxmlformats.org/officeDocument/2006/relationships/hyperlink" Target="mailto:benoit-benard@sermes.fr" TargetMode="External"/><Relationship Id="rId44" Type="http://schemas.openxmlformats.org/officeDocument/2006/relationships/hyperlink" Target="mailto:patrick-leblanc@sermes.fr" TargetMode="External"/><Relationship Id="rId65" Type="http://schemas.openxmlformats.org/officeDocument/2006/relationships/hyperlink" Target="mailto:nicolas-picard@sermes.fr" TargetMode="External"/><Relationship Id="rId86" Type="http://schemas.openxmlformats.org/officeDocument/2006/relationships/hyperlink" Target="mailto:rudy-plantard@sermes.fr" TargetMode="External"/><Relationship Id="rId130" Type="http://schemas.openxmlformats.org/officeDocument/2006/relationships/hyperlink" Target="mailto:benoit-benard@sermes.fr" TargetMode="External"/><Relationship Id="rId151" Type="http://schemas.openxmlformats.org/officeDocument/2006/relationships/hyperlink" Target="mailto:patrick-louchart@sermes.fr" TargetMode="External"/><Relationship Id="rId172" Type="http://schemas.openxmlformats.org/officeDocument/2006/relationships/hyperlink" Target="mailto:david-augier@sermes.fr" TargetMode="External"/><Relationship Id="rId13" Type="http://schemas.openxmlformats.org/officeDocument/2006/relationships/hyperlink" Target="mailto:david-gueugnon@sermes.fr" TargetMode="External"/><Relationship Id="rId18" Type="http://schemas.openxmlformats.org/officeDocument/2006/relationships/hyperlink" Target="mailto:romain-duchartre@sermes.fr" TargetMode="External"/><Relationship Id="rId39" Type="http://schemas.openxmlformats.org/officeDocument/2006/relationships/hyperlink" Target="mailto:lo&#239;c-bonamy@sermes.fr" TargetMode="External"/><Relationship Id="rId109" Type="http://schemas.openxmlformats.org/officeDocument/2006/relationships/hyperlink" Target="mailto:vincent-metayer@sermes.fr" TargetMode="External"/><Relationship Id="rId34" Type="http://schemas.openxmlformats.org/officeDocument/2006/relationships/hyperlink" Target="mailto:cyril-bourgeon@sermes.fr" TargetMode="External"/><Relationship Id="rId50" Type="http://schemas.openxmlformats.org/officeDocument/2006/relationships/hyperlink" Target="mailto:jean-claude-klimaszewski@sermes.fr" TargetMode="External"/><Relationship Id="rId55" Type="http://schemas.openxmlformats.org/officeDocument/2006/relationships/hyperlink" Target="mailto:jean-claude-klimaszewski@sermes.fr" TargetMode="External"/><Relationship Id="rId76" Type="http://schemas.openxmlformats.org/officeDocument/2006/relationships/hyperlink" Target="mailto:j&#233;r&#233;mie-duprat@sermes.fr" TargetMode="External"/><Relationship Id="rId97" Type="http://schemas.openxmlformats.org/officeDocument/2006/relationships/hyperlink" Target="mailto:fabrice-zilliox@sermes.fr" TargetMode="External"/><Relationship Id="rId104" Type="http://schemas.openxmlformats.org/officeDocument/2006/relationships/hyperlink" Target="mailto:manuel-fregez@sermes.fr" TargetMode="External"/><Relationship Id="rId120" Type="http://schemas.openxmlformats.org/officeDocument/2006/relationships/hyperlink" Target="mailto:benoit-benard@sermes.fr" TargetMode="External"/><Relationship Id="rId125" Type="http://schemas.openxmlformats.org/officeDocument/2006/relationships/hyperlink" Target="mailto:benoit-benard@sermes.fr" TargetMode="External"/><Relationship Id="rId141" Type="http://schemas.openxmlformats.org/officeDocument/2006/relationships/hyperlink" Target="mailto:patrick-louchart@sermes.fr" TargetMode="External"/><Relationship Id="rId146" Type="http://schemas.openxmlformats.org/officeDocument/2006/relationships/hyperlink" Target="mailto:patrick-louchart@sermes.fr" TargetMode="External"/><Relationship Id="rId167" Type="http://schemas.openxmlformats.org/officeDocument/2006/relationships/hyperlink" Target="mailto:patrick-louchart@sermes.fr" TargetMode="External"/><Relationship Id="rId188" Type="http://schemas.openxmlformats.org/officeDocument/2006/relationships/hyperlink" Target="mailto:gilllez-uze@sermes.fr" TargetMode="External"/><Relationship Id="rId7" Type="http://schemas.openxmlformats.org/officeDocument/2006/relationships/hyperlink" Target="mailto:sylvain-finat@sermes.fr" TargetMode="External"/><Relationship Id="rId71" Type="http://schemas.openxmlformats.org/officeDocument/2006/relationships/hyperlink" Target="mailto:marc-cosyn@sermes.fr" TargetMode="External"/><Relationship Id="rId92" Type="http://schemas.openxmlformats.org/officeDocument/2006/relationships/hyperlink" Target="mailto:maximilien-baronne@sermes.fr" TargetMode="External"/><Relationship Id="rId162" Type="http://schemas.openxmlformats.org/officeDocument/2006/relationships/hyperlink" Target="mailto:david-augier@sermes.fr" TargetMode="External"/><Relationship Id="rId183" Type="http://schemas.openxmlformats.org/officeDocument/2006/relationships/hyperlink" Target="mailto:gilllez-uze@sermes.fr" TargetMode="External"/><Relationship Id="rId2" Type="http://schemas.openxmlformats.org/officeDocument/2006/relationships/hyperlink" Target="mailto:jean-claude-klimaszewski@sermes.fr" TargetMode="External"/><Relationship Id="rId29" Type="http://schemas.openxmlformats.org/officeDocument/2006/relationships/hyperlink" Target="mailto:david-gueugnon@sermes.fr" TargetMode="External"/><Relationship Id="rId24" Type="http://schemas.openxmlformats.org/officeDocument/2006/relationships/hyperlink" Target="mailto:nicolas-picard@sermes.fr" TargetMode="External"/><Relationship Id="rId40" Type="http://schemas.openxmlformats.org/officeDocument/2006/relationships/hyperlink" Target="mailto:romain-duchartre@sermes.fr" TargetMode="External"/><Relationship Id="rId45" Type="http://schemas.openxmlformats.org/officeDocument/2006/relationships/hyperlink" Target="mailto:lo&#239;c-bonamy@sermes.fr" TargetMode="External"/><Relationship Id="rId66" Type="http://schemas.openxmlformats.org/officeDocument/2006/relationships/hyperlink" Target="mailto:sylvain-finat@sermes.fr" TargetMode="External"/><Relationship Id="rId87" Type="http://schemas.openxmlformats.org/officeDocument/2006/relationships/hyperlink" Target="mailto:rudy-plantard@sermes.fr" TargetMode="External"/><Relationship Id="rId110" Type="http://schemas.openxmlformats.org/officeDocument/2006/relationships/hyperlink" Target="mailto:vincent-metayer@sermes.fr" TargetMode="External"/><Relationship Id="rId115" Type="http://schemas.openxmlformats.org/officeDocument/2006/relationships/hyperlink" Target="mailto:vincent-metayer@sermes.fr" TargetMode="External"/><Relationship Id="rId131" Type="http://schemas.openxmlformats.org/officeDocument/2006/relationships/hyperlink" Target="mailto:pierre-perraud@sermes.fr" TargetMode="External"/><Relationship Id="rId136" Type="http://schemas.openxmlformats.org/officeDocument/2006/relationships/hyperlink" Target="mailto:pierre-perraud@sermes.fr" TargetMode="External"/><Relationship Id="rId157" Type="http://schemas.openxmlformats.org/officeDocument/2006/relationships/hyperlink" Target="mailto:david-augier@sermes.fr" TargetMode="External"/><Relationship Id="rId178" Type="http://schemas.openxmlformats.org/officeDocument/2006/relationships/hyperlink" Target="mailto:philippe-toinet@sermes.fr" TargetMode="External"/><Relationship Id="rId61" Type="http://schemas.openxmlformats.org/officeDocument/2006/relationships/hyperlink" Target="mailto:j&#233;r&#233;mie-duprat@sermes.fr" TargetMode="External"/><Relationship Id="rId82" Type="http://schemas.openxmlformats.org/officeDocument/2006/relationships/hyperlink" Target="mailto:j&#233;r&#244;me-bourdut@sermes.fr" TargetMode="External"/><Relationship Id="rId152" Type="http://schemas.openxmlformats.org/officeDocument/2006/relationships/hyperlink" Target="mailto:patrick-louchart@sermes.fr" TargetMode="External"/><Relationship Id="rId173" Type="http://schemas.openxmlformats.org/officeDocument/2006/relationships/hyperlink" Target="mailto:david-augier@sermes.fr" TargetMode="External"/><Relationship Id="rId19" Type="http://schemas.openxmlformats.org/officeDocument/2006/relationships/hyperlink" Target="mailto:j&#233;r&#244;me-bourdut@sermes.fr" TargetMode="External"/><Relationship Id="rId14" Type="http://schemas.openxmlformats.org/officeDocument/2006/relationships/hyperlink" Target="mailto:marc-cosyn@sermes.fr" TargetMode="External"/><Relationship Id="rId30" Type="http://schemas.openxmlformats.org/officeDocument/2006/relationships/hyperlink" Target="mailto:j&#233;r&#233;mie-duprat@sermes.fr" TargetMode="External"/><Relationship Id="rId35" Type="http://schemas.openxmlformats.org/officeDocument/2006/relationships/hyperlink" Target="mailto:romain-duchartre@sermes.fr" TargetMode="External"/><Relationship Id="rId56" Type="http://schemas.openxmlformats.org/officeDocument/2006/relationships/hyperlink" Target="mailto:jean-claude-klimaszewski@sermes.fr" TargetMode="External"/><Relationship Id="rId77" Type="http://schemas.openxmlformats.org/officeDocument/2006/relationships/hyperlink" Target="mailto:j&#233;r&#233;mie-duprat@sermes.fr" TargetMode="External"/><Relationship Id="rId100" Type="http://schemas.openxmlformats.org/officeDocument/2006/relationships/hyperlink" Target="mailto:fabrice-zilliox@sermes.fr" TargetMode="External"/><Relationship Id="rId105" Type="http://schemas.openxmlformats.org/officeDocument/2006/relationships/hyperlink" Target="mailto:manuel-fregez@sermes.fr" TargetMode="External"/><Relationship Id="rId126" Type="http://schemas.openxmlformats.org/officeDocument/2006/relationships/hyperlink" Target="mailto:benoit-benard@sermes.fr" TargetMode="External"/><Relationship Id="rId147" Type="http://schemas.openxmlformats.org/officeDocument/2006/relationships/hyperlink" Target="mailto:patrick-louchart@sermes.fr" TargetMode="External"/><Relationship Id="rId168" Type="http://schemas.openxmlformats.org/officeDocument/2006/relationships/hyperlink" Target="mailto:patrick-louchart@sermes.fr" TargetMode="External"/><Relationship Id="rId8" Type="http://schemas.openxmlformats.org/officeDocument/2006/relationships/hyperlink" Target="mailto:jean-claude-klimaszewski@sermes.fr" TargetMode="External"/><Relationship Id="rId51" Type="http://schemas.openxmlformats.org/officeDocument/2006/relationships/hyperlink" Target="mailto:nicolas-mauxion@sermes.fr" TargetMode="External"/><Relationship Id="rId72" Type="http://schemas.openxmlformats.org/officeDocument/2006/relationships/hyperlink" Target="mailto:nicolas-mauxion@sermes.fr" TargetMode="External"/><Relationship Id="rId93" Type="http://schemas.openxmlformats.org/officeDocument/2006/relationships/hyperlink" Target="mailto:maximilien-baronne@sermes.fr" TargetMode="External"/><Relationship Id="rId98" Type="http://schemas.openxmlformats.org/officeDocument/2006/relationships/hyperlink" Target="mailto:fabrice-zilliox@sermes.fr" TargetMode="External"/><Relationship Id="rId121" Type="http://schemas.openxmlformats.org/officeDocument/2006/relationships/hyperlink" Target="mailto:benoit-benard@sermes.fr" TargetMode="External"/><Relationship Id="rId142" Type="http://schemas.openxmlformats.org/officeDocument/2006/relationships/hyperlink" Target="mailto:patrick-louchart@sermes.fr" TargetMode="External"/><Relationship Id="rId163" Type="http://schemas.openxmlformats.org/officeDocument/2006/relationships/hyperlink" Target="mailto:david-augier@sermes.fr" TargetMode="External"/><Relationship Id="rId184" Type="http://schemas.openxmlformats.org/officeDocument/2006/relationships/hyperlink" Target="mailto:gilllez-uze@sermes.fr" TargetMode="External"/><Relationship Id="rId189" Type="http://schemas.openxmlformats.org/officeDocument/2006/relationships/hyperlink" Target="mailto:gilllez-uze@sermes.fr" TargetMode="External"/><Relationship Id="rId3" Type="http://schemas.openxmlformats.org/officeDocument/2006/relationships/hyperlink" Target="mailto:j&#233;r&#244;me-bourdut@sermes.fr" TargetMode="External"/><Relationship Id="rId25" Type="http://schemas.openxmlformats.org/officeDocument/2006/relationships/hyperlink" Target="mailto:sylvain-finat@sermes.fr" TargetMode="External"/><Relationship Id="rId46" Type="http://schemas.openxmlformats.org/officeDocument/2006/relationships/hyperlink" Target="mailto:lo&#239;c-bonamy@sermes.fr" TargetMode="External"/><Relationship Id="rId67" Type="http://schemas.openxmlformats.org/officeDocument/2006/relationships/hyperlink" Target="mailto:marc-cosyn@sermes.fr" TargetMode="External"/><Relationship Id="rId116" Type="http://schemas.openxmlformats.org/officeDocument/2006/relationships/hyperlink" Target="mailto:vincent-metayer@sermes.fr" TargetMode="External"/><Relationship Id="rId137" Type="http://schemas.openxmlformats.org/officeDocument/2006/relationships/hyperlink" Target="mailto:pierre-perraud@sermes.fr" TargetMode="External"/><Relationship Id="rId158" Type="http://schemas.openxmlformats.org/officeDocument/2006/relationships/hyperlink" Target="mailto:david-augier@sermes.fr" TargetMode="External"/><Relationship Id="rId20" Type="http://schemas.openxmlformats.org/officeDocument/2006/relationships/hyperlink" Target="mailto:nicolas-mauxion@sermes.fr" TargetMode="External"/><Relationship Id="rId41" Type="http://schemas.openxmlformats.org/officeDocument/2006/relationships/hyperlink" Target="mailto:j&#233;r&#244;me-bourdut@sermes.fr" TargetMode="External"/><Relationship Id="rId62" Type="http://schemas.openxmlformats.org/officeDocument/2006/relationships/hyperlink" Target="mailto:j&#233;r&#233;mie-duprat@sermes.fr" TargetMode="External"/><Relationship Id="rId83" Type="http://schemas.openxmlformats.org/officeDocument/2006/relationships/hyperlink" Target="mailto:nicolas-mauxion@sermes.fr" TargetMode="External"/><Relationship Id="rId88" Type="http://schemas.openxmlformats.org/officeDocument/2006/relationships/hyperlink" Target="mailto:patrick-leblanc@sermes.fr" TargetMode="External"/><Relationship Id="rId111" Type="http://schemas.openxmlformats.org/officeDocument/2006/relationships/hyperlink" Target="mailto:vincent-metayer@sermes.fr" TargetMode="External"/><Relationship Id="rId132" Type="http://schemas.openxmlformats.org/officeDocument/2006/relationships/hyperlink" Target="mailto:pierre-perraud@sermes.fr" TargetMode="External"/><Relationship Id="rId153" Type="http://schemas.openxmlformats.org/officeDocument/2006/relationships/hyperlink" Target="mailto:patrick-louchart@sermes.fr" TargetMode="External"/><Relationship Id="rId174" Type="http://schemas.openxmlformats.org/officeDocument/2006/relationships/hyperlink" Target="mailto:david-augier@sermes.fr" TargetMode="External"/><Relationship Id="rId179" Type="http://schemas.openxmlformats.org/officeDocument/2006/relationships/hyperlink" Target="mailto:philippe-toinet@sermes.fr" TargetMode="External"/><Relationship Id="rId190" Type="http://schemas.openxmlformats.org/officeDocument/2006/relationships/hyperlink" Target="mailto:gilllez-uze@sermes.fr" TargetMode="External"/><Relationship Id="rId15" Type="http://schemas.openxmlformats.org/officeDocument/2006/relationships/hyperlink" Target="mailto:j&#233;r&#244;me-bourdut@sermes.fr" TargetMode="External"/><Relationship Id="rId36" Type="http://schemas.openxmlformats.org/officeDocument/2006/relationships/hyperlink" Target="mailto:romain-duchartre@sermes.fr" TargetMode="External"/><Relationship Id="rId57" Type="http://schemas.openxmlformats.org/officeDocument/2006/relationships/hyperlink" Target="mailto:marc-cosyn@sermes.fr" TargetMode="External"/><Relationship Id="rId106" Type="http://schemas.openxmlformats.org/officeDocument/2006/relationships/hyperlink" Target="mailto:manuel-fregez@sermes.fr" TargetMode="External"/><Relationship Id="rId127" Type="http://schemas.openxmlformats.org/officeDocument/2006/relationships/hyperlink" Target="mailto:benoit-benard@sermes.fr" TargetMode="External"/><Relationship Id="rId10" Type="http://schemas.openxmlformats.org/officeDocument/2006/relationships/hyperlink" Target="mailto:nicolas-mauxion@sermes.fr" TargetMode="External"/><Relationship Id="rId31" Type="http://schemas.openxmlformats.org/officeDocument/2006/relationships/hyperlink" Target="mailto:j&#233;r&#233;mie-duprat@sermes.fr" TargetMode="External"/><Relationship Id="rId52" Type="http://schemas.openxmlformats.org/officeDocument/2006/relationships/hyperlink" Target="mailto:marc-cosyn@sermes.fr" TargetMode="External"/><Relationship Id="rId73" Type="http://schemas.openxmlformats.org/officeDocument/2006/relationships/hyperlink" Target="mailto:rudy-plantard@sermes.fr" TargetMode="External"/><Relationship Id="rId78" Type="http://schemas.openxmlformats.org/officeDocument/2006/relationships/hyperlink" Target="mailto:lionel-plard@sermes.fr" TargetMode="External"/><Relationship Id="rId94" Type="http://schemas.openxmlformats.org/officeDocument/2006/relationships/hyperlink" Target="mailto:maximilien-baronne@sermes.fr" TargetMode="External"/><Relationship Id="rId99" Type="http://schemas.openxmlformats.org/officeDocument/2006/relationships/hyperlink" Target="mailto:fabrice-zilliox@sermes.fr" TargetMode="External"/><Relationship Id="rId101" Type="http://schemas.openxmlformats.org/officeDocument/2006/relationships/hyperlink" Target="mailto:fabrice-zilliox@sermes.fr" TargetMode="External"/><Relationship Id="rId122" Type="http://schemas.openxmlformats.org/officeDocument/2006/relationships/hyperlink" Target="mailto:benoit-benard@sermes.fr" TargetMode="External"/><Relationship Id="rId143" Type="http://schemas.openxmlformats.org/officeDocument/2006/relationships/hyperlink" Target="mailto:patrick-louchart@sermes.fr" TargetMode="External"/><Relationship Id="rId148" Type="http://schemas.openxmlformats.org/officeDocument/2006/relationships/hyperlink" Target="mailto:patrick-louchart@sermes.fr" TargetMode="External"/><Relationship Id="rId164" Type="http://schemas.openxmlformats.org/officeDocument/2006/relationships/hyperlink" Target="mailto:david-augier@sermes.fr" TargetMode="External"/><Relationship Id="rId169" Type="http://schemas.openxmlformats.org/officeDocument/2006/relationships/hyperlink" Target="mailto:david-augier@sermes.fr" TargetMode="External"/><Relationship Id="rId185" Type="http://schemas.openxmlformats.org/officeDocument/2006/relationships/hyperlink" Target="mailto:gilllez-uze@sermes.fr" TargetMode="External"/><Relationship Id="rId4" Type="http://schemas.openxmlformats.org/officeDocument/2006/relationships/hyperlink" Target="mailto:lionel-plard@sermes.fr" TargetMode="External"/><Relationship Id="rId9" Type="http://schemas.openxmlformats.org/officeDocument/2006/relationships/hyperlink" Target="mailto:j&#233;r&#233;mie-duprat@sermes.fr" TargetMode="External"/><Relationship Id="rId180" Type="http://schemas.openxmlformats.org/officeDocument/2006/relationships/hyperlink" Target="mailto:philippe-toinet@sermes.fr" TargetMode="External"/><Relationship Id="rId26" Type="http://schemas.openxmlformats.org/officeDocument/2006/relationships/hyperlink" Target="mailto:marc-cosyn@sermes.fr" TargetMode="External"/><Relationship Id="rId47" Type="http://schemas.openxmlformats.org/officeDocument/2006/relationships/hyperlink" Target="mailto:david-gueugnon@sermes.fr" TargetMode="External"/><Relationship Id="rId68" Type="http://schemas.openxmlformats.org/officeDocument/2006/relationships/hyperlink" Target="mailto:sylvain-finat@sermes.fr" TargetMode="External"/><Relationship Id="rId89" Type="http://schemas.openxmlformats.org/officeDocument/2006/relationships/hyperlink" Target="mailto:rudy-plantard@sermes.fr" TargetMode="External"/><Relationship Id="rId112" Type="http://schemas.openxmlformats.org/officeDocument/2006/relationships/hyperlink" Target="mailto:vincent-metayer@sermes.fr" TargetMode="External"/><Relationship Id="rId133" Type="http://schemas.openxmlformats.org/officeDocument/2006/relationships/hyperlink" Target="mailto:pierre-perraud@sermes.fr" TargetMode="External"/><Relationship Id="rId154" Type="http://schemas.openxmlformats.org/officeDocument/2006/relationships/hyperlink" Target="mailto:patrick-louchart@sermes.fr" TargetMode="External"/><Relationship Id="rId175" Type="http://schemas.openxmlformats.org/officeDocument/2006/relationships/hyperlink" Target="mailto:philippe-toinet@sermes.fr" TargetMode="External"/><Relationship Id="rId16" Type="http://schemas.openxmlformats.org/officeDocument/2006/relationships/hyperlink" Target="mailto:romain-duchartre@sermes.fr" TargetMode="External"/><Relationship Id="rId37" Type="http://schemas.openxmlformats.org/officeDocument/2006/relationships/hyperlink" Target="mailto:sylvain-finat@sermes.fr" TargetMode="External"/><Relationship Id="rId58" Type="http://schemas.openxmlformats.org/officeDocument/2006/relationships/hyperlink" Target="mailto:jean-claude-klimaszewski@sermes.fr" TargetMode="External"/><Relationship Id="rId79" Type="http://schemas.openxmlformats.org/officeDocument/2006/relationships/hyperlink" Target="mailto:david-gueugnon@sermes.fr" TargetMode="External"/><Relationship Id="rId102" Type="http://schemas.openxmlformats.org/officeDocument/2006/relationships/hyperlink" Target="mailto:fabrice-zilliox@sermes.fr" TargetMode="External"/><Relationship Id="rId123" Type="http://schemas.openxmlformats.org/officeDocument/2006/relationships/hyperlink" Target="mailto:benoit-benard@sermes.fr" TargetMode="External"/><Relationship Id="rId144" Type="http://schemas.openxmlformats.org/officeDocument/2006/relationships/hyperlink" Target="mailto:patrick-louchart@sermes.fr" TargetMode="External"/><Relationship Id="rId90" Type="http://schemas.openxmlformats.org/officeDocument/2006/relationships/hyperlink" Target="mailto:lionel-plard@sermes.fr" TargetMode="External"/><Relationship Id="rId165" Type="http://schemas.openxmlformats.org/officeDocument/2006/relationships/hyperlink" Target="mailto:david-augier@sermes.fr" TargetMode="External"/><Relationship Id="rId186" Type="http://schemas.openxmlformats.org/officeDocument/2006/relationships/hyperlink" Target="mailto:gilllez-uze@sermes.fr" TargetMode="External"/><Relationship Id="rId27" Type="http://schemas.openxmlformats.org/officeDocument/2006/relationships/hyperlink" Target="mailto:marc-cosyn@sermes.fr" TargetMode="External"/><Relationship Id="rId48" Type="http://schemas.openxmlformats.org/officeDocument/2006/relationships/hyperlink" Target="mailto:cyril-bourgeon@sermes.fr" TargetMode="External"/><Relationship Id="rId69" Type="http://schemas.openxmlformats.org/officeDocument/2006/relationships/hyperlink" Target="mailto:sylvain-finat@sermes.fr" TargetMode="External"/><Relationship Id="rId113" Type="http://schemas.openxmlformats.org/officeDocument/2006/relationships/hyperlink" Target="mailto:vincent-metayer@sermes.fr" TargetMode="External"/><Relationship Id="rId134" Type="http://schemas.openxmlformats.org/officeDocument/2006/relationships/hyperlink" Target="mailto:pierre-perraud@sermes.fr" TargetMode="External"/><Relationship Id="rId80" Type="http://schemas.openxmlformats.org/officeDocument/2006/relationships/hyperlink" Target="mailto:cyril-bourgeon@sermes.fr" TargetMode="External"/><Relationship Id="rId155" Type="http://schemas.openxmlformats.org/officeDocument/2006/relationships/hyperlink" Target="mailto:patrick-louchart@sermes.fr" TargetMode="External"/><Relationship Id="rId176" Type="http://schemas.openxmlformats.org/officeDocument/2006/relationships/hyperlink" Target="mailto:philippe-toinet@sermes.fr" TargetMode="External"/><Relationship Id="rId17" Type="http://schemas.openxmlformats.org/officeDocument/2006/relationships/hyperlink" Target="mailto:romain-duchartre@sermes.fr" TargetMode="External"/><Relationship Id="rId38" Type="http://schemas.openxmlformats.org/officeDocument/2006/relationships/hyperlink" Target="mailto:nicolas-mauxion@sermes.fr" TargetMode="External"/><Relationship Id="rId59" Type="http://schemas.openxmlformats.org/officeDocument/2006/relationships/hyperlink" Target="mailto:j&#233;r&#244;me-bourdut@sermes.fr" TargetMode="External"/><Relationship Id="rId103" Type="http://schemas.openxmlformats.org/officeDocument/2006/relationships/hyperlink" Target="mailto:manuel-fregez@sermes.fr" TargetMode="External"/><Relationship Id="rId124" Type="http://schemas.openxmlformats.org/officeDocument/2006/relationships/hyperlink" Target="mailto:benoit-benard@sermes.fr" TargetMode="External"/><Relationship Id="rId70" Type="http://schemas.openxmlformats.org/officeDocument/2006/relationships/hyperlink" Target="mailto:rudy-plantard@sermes.fr" TargetMode="External"/><Relationship Id="rId91" Type="http://schemas.openxmlformats.org/officeDocument/2006/relationships/hyperlink" Target="mailto:lionel-plard@sermes.fr" TargetMode="External"/><Relationship Id="rId145" Type="http://schemas.openxmlformats.org/officeDocument/2006/relationships/hyperlink" Target="mailto:patrick-louchart@sermes.fr" TargetMode="External"/><Relationship Id="rId166" Type="http://schemas.openxmlformats.org/officeDocument/2006/relationships/hyperlink" Target="mailto:david-augier@sermes.fr" TargetMode="External"/><Relationship Id="rId187" Type="http://schemas.openxmlformats.org/officeDocument/2006/relationships/hyperlink" Target="mailto:gilllez-uze@sermes.fr" TargetMode="External"/><Relationship Id="rId1" Type="http://schemas.openxmlformats.org/officeDocument/2006/relationships/hyperlink" Target="mailto:sylvain-finat@sermes.fr" TargetMode="External"/><Relationship Id="rId28" Type="http://schemas.openxmlformats.org/officeDocument/2006/relationships/hyperlink" Target="mailto:cyril-bourgeon@sermes.fr" TargetMode="External"/><Relationship Id="rId49" Type="http://schemas.openxmlformats.org/officeDocument/2006/relationships/hyperlink" Target="mailto:marc-cosyn@sermes.fr" TargetMode="External"/><Relationship Id="rId114" Type="http://schemas.openxmlformats.org/officeDocument/2006/relationships/hyperlink" Target="mailto:vincent-metayer@sermes.fr" TargetMode="External"/><Relationship Id="rId60" Type="http://schemas.openxmlformats.org/officeDocument/2006/relationships/hyperlink" Target="mailto:lo&#239;c-bonamy@sermes.fr" TargetMode="External"/><Relationship Id="rId81" Type="http://schemas.openxmlformats.org/officeDocument/2006/relationships/hyperlink" Target="mailto:romain-duchartre@sermes.fr" TargetMode="External"/><Relationship Id="rId135" Type="http://schemas.openxmlformats.org/officeDocument/2006/relationships/hyperlink" Target="mailto:pierre-perraud@sermes.fr" TargetMode="External"/><Relationship Id="rId156" Type="http://schemas.openxmlformats.org/officeDocument/2006/relationships/hyperlink" Target="mailto:patrick-louchart@sermes.fr" TargetMode="External"/><Relationship Id="rId177" Type="http://schemas.openxmlformats.org/officeDocument/2006/relationships/hyperlink" Target="mailto:philippe-toinet@sermes.f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26E06-FDA4-4F47-B2CA-50521D2B706F}">
  <sheetPr codeName="Feuil1"/>
  <dimension ref="B2:Q46"/>
  <sheetViews>
    <sheetView showGridLines="0" tabSelected="1" zoomScale="85" zoomScaleNormal="85" workbookViewId="0">
      <selection activeCell="M3" sqref="M3:P3"/>
    </sheetView>
  </sheetViews>
  <sheetFormatPr baseColWidth="10" defaultRowHeight="14.4" x14ac:dyDescent="0.3"/>
  <cols>
    <col min="2" max="2" width="2.33203125" customWidth="1"/>
    <col min="3" max="3" width="7" customWidth="1"/>
    <col min="7" max="7" width="8.109375" customWidth="1"/>
    <col min="10" max="10" width="13" customWidth="1"/>
    <col min="11" max="11" width="5.33203125" customWidth="1"/>
    <col min="12" max="12" width="5.5546875" customWidth="1"/>
    <col min="14" max="14" width="15.5546875" customWidth="1"/>
    <col min="15" max="15" width="1.33203125" customWidth="1"/>
    <col min="17" max="17" width="2.109375" customWidth="1"/>
  </cols>
  <sheetData>
    <row r="2" spans="2:17" ht="9" customHeight="1" thickBot="1" x14ac:dyDescent="0.35">
      <c r="B2" s="10"/>
      <c r="C2" s="11"/>
      <c r="D2" s="11"/>
      <c r="E2" s="11"/>
      <c r="F2" s="11"/>
      <c r="G2" s="11"/>
      <c r="H2" s="11"/>
      <c r="I2" s="11"/>
      <c r="J2" s="11"/>
      <c r="K2" s="11"/>
      <c r="L2" s="11"/>
      <c r="M2" s="11"/>
      <c r="N2" s="11"/>
      <c r="O2" s="11"/>
      <c r="P2" s="11"/>
      <c r="Q2" s="12"/>
    </row>
    <row r="3" spans="2:17" ht="26.4" thickBot="1" x14ac:dyDescent="0.55000000000000004">
      <c r="B3" s="13"/>
      <c r="C3" s="9"/>
      <c r="D3" s="9"/>
      <c r="E3" s="9"/>
      <c r="F3" s="141" t="s">
        <v>115</v>
      </c>
      <c r="G3" s="142"/>
      <c r="H3" s="142"/>
      <c r="I3" s="142"/>
      <c r="J3" s="143"/>
      <c r="K3" s="8"/>
      <c r="L3" s="9"/>
      <c r="M3" s="144">
        <v>44844</v>
      </c>
      <c r="N3" s="145"/>
      <c r="O3" s="145"/>
      <c r="P3" s="146"/>
      <c r="Q3" s="14"/>
    </row>
    <row r="4" spans="2:17" ht="12" customHeight="1" x14ac:dyDescent="0.3">
      <c r="B4" s="13"/>
      <c r="C4" s="9"/>
      <c r="D4" s="9"/>
      <c r="E4" s="9"/>
      <c r="F4" s="9"/>
      <c r="G4" s="9"/>
      <c r="H4" s="9"/>
      <c r="I4" s="9"/>
      <c r="J4" s="9"/>
      <c r="K4" s="9"/>
      <c r="L4" s="9"/>
      <c r="M4" s="9"/>
      <c r="N4" s="9"/>
      <c r="O4" s="9"/>
      <c r="P4" s="9"/>
      <c r="Q4" s="14"/>
    </row>
    <row r="5" spans="2:17" ht="18.75" customHeight="1" x14ac:dyDescent="0.3">
      <c r="B5" s="13"/>
      <c r="C5" s="148" t="s">
        <v>10</v>
      </c>
      <c r="D5" s="148"/>
      <c r="E5" s="9"/>
      <c r="F5" s="9"/>
      <c r="G5" s="9"/>
      <c r="H5" s="9"/>
      <c r="I5" s="9"/>
      <c r="J5" s="9"/>
      <c r="K5" s="9"/>
      <c r="L5" s="9"/>
      <c r="M5" s="9"/>
      <c r="N5" s="9"/>
      <c r="O5" s="9"/>
      <c r="P5" s="9"/>
      <c r="Q5" s="14"/>
    </row>
    <row r="6" spans="2:17" ht="6" customHeight="1" x14ac:dyDescent="0.3">
      <c r="B6" s="13"/>
      <c r="C6" s="148"/>
      <c r="D6" s="148"/>
      <c r="E6" s="9"/>
      <c r="F6" s="9"/>
      <c r="G6" s="9"/>
      <c r="H6" s="9"/>
      <c r="I6" s="9"/>
      <c r="J6" s="9"/>
      <c r="K6" s="9"/>
      <c r="L6" s="9"/>
      <c r="M6" s="9"/>
      <c r="N6" s="9"/>
      <c r="O6" s="9"/>
      <c r="P6" s="9"/>
      <c r="Q6" s="14"/>
    </row>
    <row r="7" spans="2:17" ht="15.75" customHeight="1" x14ac:dyDescent="0.3">
      <c r="B7" s="13"/>
      <c r="C7" s="9"/>
      <c r="D7" s="147" t="s">
        <v>10957</v>
      </c>
      <c r="E7" s="147"/>
      <c r="F7" s="147"/>
      <c r="G7" s="9"/>
      <c r="H7" s="147" t="s">
        <v>74</v>
      </c>
      <c r="I7" s="147"/>
      <c r="J7" s="147"/>
      <c r="K7" s="147"/>
      <c r="L7" s="9"/>
      <c r="M7" s="147" t="s">
        <v>79</v>
      </c>
      <c r="N7" s="147"/>
      <c r="O7" s="147"/>
      <c r="P7" s="147"/>
      <c r="Q7" s="14"/>
    </row>
    <row r="8" spans="2:17" ht="17.25" customHeight="1" x14ac:dyDescent="0.3">
      <c r="B8" s="13"/>
      <c r="C8" s="9"/>
      <c r="D8" s="147"/>
      <c r="E8" s="147"/>
      <c r="F8" s="147"/>
      <c r="G8" s="9"/>
      <c r="H8" s="147"/>
      <c r="I8" s="147"/>
      <c r="J8" s="147"/>
      <c r="K8" s="147"/>
      <c r="L8" s="9"/>
      <c r="M8" s="147"/>
      <c r="N8" s="147"/>
      <c r="O8" s="147"/>
      <c r="P8" s="147"/>
      <c r="Q8" s="14"/>
    </row>
    <row r="9" spans="2:17" x14ac:dyDescent="0.3">
      <c r="B9" s="13"/>
      <c r="C9" s="9"/>
      <c r="D9" s="9"/>
      <c r="E9" s="9"/>
      <c r="F9" s="9"/>
      <c r="G9" s="9"/>
      <c r="H9" s="9"/>
      <c r="I9" s="9"/>
      <c r="J9" s="9"/>
      <c r="K9" s="9"/>
      <c r="L9" s="9"/>
      <c r="M9" s="9"/>
      <c r="N9" s="9"/>
      <c r="O9" s="9"/>
      <c r="P9" s="9"/>
      <c r="Q9" s="14"/>
    </row>
    <row r="10" spans="2:17" ht="9" customHeight="1" x14ac:dyDescent="0.3">
      <c r="B10" s="13"/>
      <c r="C10" s="9"/>
      <c r="D10" s="9"/>
      <c r="E10" s="9"/>
      <c r="F10" s="9"/>
      <c r="G10" s="9"/>
      <c r="H10" s="9"/>
      <c r="I10" s="9"/>
      <c r="J10" s="9"/>
      <c r="K10" s="9"/>
      <c r="L10" s="9"/>
      <c r="M10" s="9"/>
      <c r="N10" s="9"/>
      <c r="O10" s="9"/>
      <c r="P10" s="9"/>
      <c r="Q10" s="14"/>
    </row>
    <row r="11" spans="2:17" x14ac:dyDescent="0.3">
      <c r="B11" s="13"/>
      <c r="C11" s="9"/>
      <c r="D11" s="9"/>
      <c r="E11" s="9"/>
      <c r="F11" s="9"/>
      <c r="G11" s="9"/>
      <c r="H11" s="9"/>
      <c r="I11" s="9"/>
      <c r="J11" s="9"/>
      <c r="K11" s="9"/>
      <c r="L11" s="9"/>
      <c r="M11" s="9"/>
      <c r="N11" s="9"/>
      <c r="O11" s="9"/>
      <c r="P11" s="9"/>
      <c r="Q11" s="14"/>
    </row>
    <row r="12" spans="2:17" ht="9.75" customHeight="1" x14ac:dyDescent="0.3">
      <c r="B12" s="13"/>
      <c r="C12" s="9"/>
      <c r="D12" s="9"/>
      <c r="E12" s="9"/>
      <c r="F12" s="9"/>
      <c r="G12" s="9"/>
      <c r="H12" s="9"/>
      <c r="I12" s="9"/>
      <c r="J12" s="9"/>
      <c r="K12" s="9"/>
      <c r="L12" s="9"/>
      <c r="M12" s="9"/>
      <c r="N12" s="9"/>
      <c r="O12" s="9"/>
      <c r="P12" s="9"/>
      <c r="Q12" s="14"/>
    </row>
    <row r="13" spans="2:17" x14ac:dyDescent="0.3">
      <c r="B13" s="13"/>
      <c r="C13" s="9"/>
      <c r="D13" s="9"/>
      <c r="E13" s="9"/>
      <c r="F13" s="9"/>
      <c r="G13" s="9"/>
      <c r="H13" s="9"/>
      <c r="I13" s="9"/>
      <c r="J13" s="9"/>
      <c r="K13" s="9"/>
      <c r="L13" s="9"/>
      <c r="M13" s="9"/>
      <c r="N13" s="9"/>
      <c r="O13" s="9"/>
      <c r="P13" s="9"/>
      <c r="Q13" s="14"/>
    </row>
    <row r="14" spans="2:17" x14ac:dyDescent="0.3">
      <c r="B14" s="13"/>
      <c r="C14" s="9"/>
      <c r="D14" s="9"/>
      <c r="E14" s="9"/>
      <c r="F14" s="9"/>
      <c r="G14" s="9"/>
      <c r="H14" s="9"/>
      <c r="I14" s="9"/>
      <c r="J14" s="9"/>
      <c r="K14" s="9"/>
      <c r="L14" s="9"/>
      <c r="M14" s="9"/>
      <c r="N14" s="9"/>
      <c r="O14" s="9"/>
      <c r="P14" s="9"/>
      <c r="Q14" s="14"/>
    </row>
    <row r="15" spans="2:17" x14ac:dyDescent="0.3">
      <c r="B15" s="13"/>
      <c r="C15" s="9"/>
      <c r="D15" s="9"/>
      <c r="E15" s="9"/>
      <c r="F15" s="9"/>
      <c r="G15" s="9"/>
      <c r="H15" s="9"/>
      <c r="I15" s="9"/>
      <c r="J15" s="9"/>
      <c r="K15" s="9"/>
      <c r="L15" s="9"/>
      <c r="M15" s="9"/>
      <c r="N15" s="9"/>
      <c r="O15" s="9"/>
      <c r="P15" s="9"/>
      <c r="Q15" s="14"/>
    </row>
    <row r="16" spans="2:17" x14ac:dyDescent="0.3">
      <c r="B16" s="13"/>
      <c r="C16" s="9"/>
      <c r="D16" s="9"/>
      <c r="E16" s="9"/>
      <c r="F16" s="9"/>
      <c r="G16" s="9"/>
      <c r="H16" s="9"/>
      <c r="I16" s="9"/>
      <c r="J16" s="9"/>
      <c r="K16" s="9"/>
      <c r="L16" s="9"/>
      <c r="M16" s="9"/>
      <c r="N16" s="9"/>
      <c r="O16" s="9"/>
      <c r="P16" s="9"/>
      <c r="Q16" s="14"/>
    </row>
    <row r="17" spans="2:17" x14ac:dyDescent="0.3">
      <c r="B17" s="13"/>
      <c r="C17" s="9"/>
      <c r="D17" s="9"/>
      <c r="E17" s="9"/>
      <c r="F17" s="9"/>
      <c r="G17" s="9"/>
      <c r="H17" s="9"/>
      <c r="I17" s="9"/>
      <c r="J17" s="9"/>
      <c r="K17" s="9"/>
      <c r="L17" s="9"/>
      <c r="M17" s="9"/>
      <c r="N17" s="9"/>
      <c r="O17" s="9"/>
      <c r="P17" s="9"/>
      <c r="Q17" s="14"/>
    </row>
    <row r="18" spans="2:17" x14ac:dyDescent="0.3">
      <c r="B18" s="13"/>
      <c r="C18" s="9"/>
      <c r="D18" s="9"/>
      <c r="E18" s="9"/>
      <c r="F18" s="9"/>
      <c r="G18" s="9"/>
      <c r="H18" s="9"/>
      <c r="I18" s="9"/>
      <c r="J18" s="9"/>
      <c r="K18" s="9"/>
      <c r="L18" s="9"/>
      <c r="M18" s="9"/>
      <c r="N18" s="9"/>
      <c r="O18" s="9"/>
      <c r="P18" s="9"/>
      <c r="Q18" s="14"/>
    </row>
    <row r="19" spans="2:17" x14ac:dyDescent="0.3">
      <c r="B19" s="13"/>
      <c r="C19" s="9"/>
      <c r="D19" s="9"/>
      <c r="E19" s="9"/>
      <c r="F19" s="9"/>
      <c r="G19" s="9"/>
      <c r="H19" s="9"/>
      <c r="I19" s="9"/>
      <c r="J19" s="9"/>
      <c r="K19" s="9"/>
      <c r="L19" s="9"/>
      <c r="M19" s="9"/>
      <c r="N19" s="9"/>
      <c r="O19" s="9"/>
      <c r="P19" s="9"/>
      <c r="Q19" s="14"/>
    </row>
    <row r="20" spans="2:17" x14ac:dyDescent="0.3">
      <c r="B20" s="13"/>
      <c r="C20" s="9"/>
      <c r="D20" s="9"/>
      <c r="E20" s="9"/>
      <c r="F20" s="9"/>
      <c r="G20" s="9"/>
      <c r="H20" s="9"/>
      <c r="I20" s="9"/>
      <c r="J20" s="9"/>
      <c r="K20" s="9"/>
      <c r="L20" s="9"/>
      <c r="M20" s="9"/>
      <c r="N20" s="9"/>
      <c r="O20" s="9"/>
      <c r="P20" s="9"/>
      <c r="Q20" s="14"/>
    </row>
    <row r="21" spans="2:17" x14ac:dyDescent="0.3">
      <c r="B21" s="13"/>
      <c r="C21" s="9"/>
      <c r="D21" s="9"/>
      <c r="E21" s="9"/>
      <c r="F21" s="9"/>
      <c r="G21" s="9"/>
      <c r="H21" s="9"/>
      <c r="I21" s="9"/>
      <c r="J21" s="9"/>
      <c r="K21" s="9"/>
      <c r="L21" s="9"/>
      <c r="M21" s="9"/>
      <c r="N21" s="9"/>
      <c r="O21" s="9"/>
      <c r="P21" s="9"/>
      <c r="Q21" s="14"/>
    </row>
    <row r="22" spans="2:17" x14ac:dyDescent="0.3">
      <c r="B22" s="13"/>
      <c r="C22" s="9"/>
      <c r="D22" s="9"/>
      <c r="E22" s="9"/>
      <c r="F22" s="9"/>
      <c r="G22" s="9"/>
      <c r="H22" s="9"/>
      <c r="I22" s="9"/>
      <c r="J22" s="9"/>
      <c r="K22" s="9"/>
      <c r="L22" s="9"/>
      <c r="M22" s="9"/>
      <c r="N22" s="9"/>
      <c r="O22" s="9"/>
      <c r="P22" s="9"/>
      <c r="Q22" s="14"/>
    </row>
    <row r="23" spans="2:17" x14ac:dyDescent="0.3">
      <c r="B23" s="13"/>
      <c r="C23" s="9"/>
      <c r="D23" s="9"/>
      <c r="E23" s="9"/>
      <c r="F23" s="9"/>
      <c r="G23" s="9"/>
      <c r="H23" s="9"/>
      <c r="I23" s="9"/>
      <c r="J23" s="9"/>
      <c r="K23" s="9"/>
      <c r="L23" s="9"/>
      <c r="M23" s="9"/>
      <c r="N23" s="9"/>
      <c r="O23" s="9"/>
      <c r="P23" s="9"/>
      <c r="Q23" s="14"/>
    </row>
    <row r="24" spans="2:17" x14ac:dyDescent="0.3">
      <c r="B24" s="13"/>
      <c r="C24" s="9"/>
      <c r="D24" s="9"/>
      <c r="E24" s="9"/>
      <c r="F24" s="9"/>
      <c r="G24" s="9"/>
      <c r="H24" s="9"/>
      <c r="I24" s="9"/>
      <c r="J24" s="9"/>
      <c r="K24" s="9"/>
      <c r="L24" s="9"/>
      <c r="M24" s="9"/>
      <c r="N24" s="9"/>
      <c r="O24" s="9"/>
      <c r="P24" s="9"/>
      <c r="Q24" s="14"/>
    </row>
    <row r="25" spans="2:17" x14ac:dyDescent="0.3">
      <c r="B25" s="13"/>
      <c r="C25" s="9"/>
      <c r="D25" s="9"/>
      <c r="E25" s="9"/>
      <c r="F25" s="9"/>
      <c r="G25" s="9"/>
      <c r="H25" s="9"/>
      <c r="I25" s="9"/>
      <c r="J25" s="9"/>
      <c r="K25" s="9"/>
      <c r="L25" s="9"/>
      <c r="M25" s="9"/>
      <c r="N25" s="9"/>
      <c r="O25" s="9"/>
      <c r="P25" s="9"/>
      <c r="Q25" s="14"/>
    </row>
    <row r="26" spans="2:17" x14ac:dyDescent="0.3">
      <c r="B26" s="13"/>
      <c r="C26" s="9"/>
      <c r="D26" s="9"/>
      <c r="E26" s="9"/>
      <c r="F26" s="9"/>
      <c r="G26" s="9"/>
      <c r="H26" s="9"/>
      <c r="I26" s="9"/>
      <c r="J26" s="9"/>
      <c r="K26" s="9"/>
      <c r="L26" s="9"/>
      <c r="M26" s="9"/>
      <c r="N26" s="9"/>
      <c r="O26" s="9"/>
      <c r="P26" s="9"/>
      <c r="Q26" s="14"/>
    </row>
    <row r="27" spans="2:17" ht="10.5" customHeight="1" x14ac:dyDescent="0.3">
      <c r="B27" s="13"/>
      <c r="C27" s="9"/>
      <c r="D27" s="9"/>
      <c r="E27" s="9"/>
      <c r="F27" s="9"/>
      <c r="G27" s="9"/>
      <c r="H27" s="9"/>
      <c r="I27" s="9"/>
      <c r="J27" s="9"/>
      <c r="K27" s="9"/>
      <c r="L27" s="9"/>
      <c r="M27" s="9"/>
      <c r="N27" s="9"/>
      <c r="O27" s="9"/>
      <c r="P27" s="9"/>
      <c r="Q27" s="14"/>
    </row>
    <row r="28" spans="2:17" x14ac:dyDescent="0.3">
      <c r="B28" s="13"/>
      <c r="I28" s="9"/>
      <c r="J28" s="25" t="s">
        <v>78</v>
      </c>
      <c r="K28" s="15"/>
      <c r="L28" s="9"/>
      <c r="M28" s="9"/>
      <c r="N28" s="9"/>
      <c r="O28" s="9"/>
      <c r="P28" s="9"/>
      <c r="Q28" s="14"/>
    </row>
    <row r="29" spans="2:17" ht="9" customHeight="1" thickBot="1" x14ac:dyDescent="0.35">
      <c r="B29" s="13"/>
      <c r="C29" s="27"/>
      <c r="D29" s="27"/>
      <c r="E29" s="27"/>
      <c r="F29" s="27"/>
      <c r="G29" s="27"/>
      <c r="H29" s="27"/>
      <c r="I29" s="9"/>
      <c r="J29" s="9"/>
      <c r="K29" s="9"/>
      <c r="L29" s="9"/>
      <c r="M29" s="9"/>
      <c r="N29" s="9"/>
      <c r="O29" s="9"/>
      <c r="P29" s="9"/>
      <c r="Q29" s="14"/>
    </row>
    <row r="30" spans="2:17" ht="15" thickBot="1" x14ac:dyDescent="0.35">
      <c r="B30" s="13"/>
      <c r="C30" s="155" t="s">
        <v>75</v>
      </c>
      <c r="D30" s="156"/>
      <c r="E30" s="156"/>
      <c r="F30" s="156"/>
      <c r="G30" s="156"/>
      <c r="H30" s="157"/>
      <c r="I30" s="9"/>
      <c r="J30" s="26"/>
      <c r="K30" s="9"/>
      <c r="L30" s="9" t="s">
        <v>80</v>
      </c>
      <c r="M30" s="9"/>
      <c r="N30" s="9"/>
      <c r="O30" s="9"/>
      <c r="P30" s="9"/>
      <c r="Q30" s="14"/>
    </row>
    <row r="31" spans="2:17" ht="9.75" customHeight="1" thickBot="1" x14ac:dyDescent="0.35">
      <c r="B31" s="13"/>
      <c r="C31" s="27"/>
      <c r="D31" s="27"/>
      <c r="E31" s="27"/>
      <c r="F31" s="27"/>
      <c r="G31" s="27"/>
      <c r="H31" s="27"/>
      <c r="I31" s="9"/>
      <c r="J31" s="9"/>
      <c r="K31" s="9"/>
      <c r="L31" s="9"/>
      <c r="M31" s="9"/>
      <c r="N31" s="9"/>
      <c r="O31" s="9"/>
      <c r="P31" s="9"/>
      <c r="Q31" s="16"/>
    </row>
    <row r="32" spans="2:17" ht="15" thickBot="1" x14ac:dyDescent="0.35">
      <c r="B32" s="13"/>
      <c r="I32" s="9"/>
      <c r="J32" s="149" t="s">
        <v>10833</v>
      </c>
      <c r="K32" s="150"/>
      <c r="L32" s="150"/>
      <c r="M32" s="42" t="s">
        <v>10831</v>
      </c>
      <c r="N32" s="42"/>
      <c r="O32" s="42"/>
      <c r="P32" s="43"/>
      <c r="Q32" s="16"/>
    </row>
    <row r="33" spans="2:17" ht="15" thickBot="1" x14ac:dyDescent="0.35">
      <c r="B33" s="13"/>
      <c r="C33" s="155" t="s">
        <v>76</v>
      </c>
      <c r="D33" s="156"/>
      <c r="E33" s="156"/>
      <c r="F33" s="156"/>
      <c r="G33" s="156"/>
      <c r="H33" s="157"/>
      <c r="I33" s="9"/>
      <c r="J33" s="51" t="s">
        <v>85</v>
      </c>
      <c r="K33" s="52"/>
      <c r="L33" s="52"/>
      <c r="M33" s="41" t="str">
        <f>IFERROR(VLOOKUP(J30,Feuil2!$A$2:$C$97,2,FALSE),"")</f>
        <v/>
      </c>
      <c r="N33" s="28"/>
      <c r="O33" s="28"/>
      <c r="P33" s="44"/>
      <c r="Q33" s="16"/>
    </row>
    <row r="34" spans="2:17" x14ac:dyDescent="0.3">
      <c r="B34" s="13"/>
      <c r="C34" s="55" t="s">
        <v>10878</v>
      </c>
      <c r="D34" s="9"/>
      <c r="E34" s="9"/>
      <c r="F34" s="9"/>
      <c r="G34" s="9"/>
      <c r="H34" s="9"/>
      <c r="I34" s="9"/>
      <c r="J34" s="151" t="s">
        <v>86</v>
      </c>
      <c r="K34" s="152"/>
      <c r="L34" s="152"/>
      <c r="M34" s="39" t="str">
        <f>IFERROR(VLOOKUP(J30,Feuil2!$A$2:$C$97,3,FALSE),"")</f>
        <v/>
      </c>
      <c r="N34" s="39"/>
      <c r="O34" s="39"/>
      <c r="P34" s="44"/>
      <c r="Q34" s="16"/>
    </row>
    <row r="35" spans="2:17" ht="15" thickBot="1" x14ac:dyDescent="0.35">
      <c r="B35" s="13"/>
      <c r="C35" s="55" t="s">
        <v>10879</v>
      </c>
      <c r="D35" s="9"/>
      <c r="E35" s="9"/>
      <c r="F35" s="9"/>
      <c r="G35" s="9"/>
      <c r="H35" s="9"/>
      <c r="I35" s="9"/>
      <c r="J35" s="151" t="s">
        <v>87</v>
      </c>
      <c r="K35" s="152"/>
      <c r="L35" s="152"/>
      <c r="M35" s="39" t="str">
        <f>IFERROR(VLOOKUP(J30,Feuil2!$A$2:$D$97,4,FALSE),"")</f>
        <v/>
      </c>
      <c r="N35" s="39"/>
      <c r="O35" s="39"/>
      <c r="P35" s="44"/>
      <c r="Q35" s="16"/>
    </row>
    <row r="36" spans="2:17" ht="15" thickBot="1" x14ac:dyDescent="0.35">
      <c r="B36" s="13"/>
      <c r="C36" s="155" t="s">
        <v>77</v>
      </c>
      <c r="D36" s="156"/>
      <c r="E36" s="156"/>
      <c r="F36" s="156"/>
      <c r="G36" s="156"/>
      <c r="H36" s="157"/>
      <c r="I36" s="9"/>
      <c r="J36" s="153" t="s">
        <v>88</v>
      </c>
      <c r="K36" s="154"/>
      <c r="L36" s="154"/>
      <c r="M36" s="128" t="str">
        <f>HYPERLINK("mailto:"&amp;IFERROR(VLOOKUP(J30,Feuil2!$A$2:$E$97,5,FALSE),""))</f>
        <v>mailto:</v>
      </c>
      <c r="N36" s="40"/>
      <c r="O36" s="40"/>
      <c r="P36" s="45"/>
      <c r="Q36" s="14"/>
    </row>
    <row r="37" spans="2:17" ht="7.2" customHeight="1" thickBot="1" x14ac:dyDescent="0.35">
      <c r="B37" s="13"/>
      <c r="C37" s="53"/>
      <c r="D37" s="53"/>
      <c r="E37" s="53"/>
      <c r="F37" s="53"/>
      <c r="G37" s="53"/>
      <c r="H37" s="53"/>
      <c r="I37" s="9"/>
      <c r="J37" s="31"/>
      <c r="K37" s="31"/>
      <c r="L37" s="31"/>
      <c r="M37" s="54"/>
      <c r="N37" s="54"/>
      <c r="O37" s="54"/>
      <c r="P37" s="9"/>
      <c r="Q37" s="14"/>
    </row>
    <row r="38" spans="2:17" ht="15" customHeight="1" thickBot="1" x14ac:dyDescent="0.35">
      <c r="B38" s="13"/>
      <c r="C38" s="9"/>
      <c r="D38" s="9"/>
      <c r="E38" s="9"/>
      <c r="F38" s="9"/>
      <c r="G38" s="9"/>
      <c r="H38" s="9"/>
      <c r="I38" s="9"/>
      <c r="J38" s="149" t="s">
        <v>10833</v>
      </c>
      <c r="K38" s="150"/>
      <c r="L38" s="150"/>
      <c r="M38" s="42" t="s">
        <v>10832</v>
      </c>
      <c r="N38" s="46"/>
      <c r="O38" s="46"/>
      <c r="P38" s="47"/>
      <c r="Q38" s="14"/>
    </row>
    <row r="39" spans="2:17" ht="15" customHeight="1" thickBot="1" x14ac:dyDescent="0.35">
      <c r="B39" s="13"/>
      <c r="C39" s="155" t="s">
        <v>10880</v>
      </c>
      <c r="D39" s="156"/>
      <c r="E39" s="156"/>
      <c r="F39" s="156"/>
      <c r="G39" s="156"/>
      <c r="H39" s="157"/>
      <c r="I39" s="9"/>
      <c r="J39" s="30" t="s">
        <v>85</v>
      </c>
      <c r="K39" s="31"/>
      <c r="L39" s="31"/>
      <c r="M39" s="41" t="str">
        <f>IFERROR(VLOOKUP(J30,Feuil2!$A$2:$I$97,6,FALSE),"")</f>
        <v/>
      </c>
      <c r="N39" s="21"/>
      <c r="O39" s="21"/>
      <c r="P39" s="48"/>
      <c r="Q39" s="14"/>
    </row>
    <row r="40" spans="2:17" ht="15" customHeight="1" x14ac:dyDescent="0.3">
      <c r="B40" s="13"/>
      <c r="C40" s="9"/>
      <c r="D40" s="9"/>
      <c r="E40" s="9"/>
      <c r="F40" s="9"/>
      <c r="G40" s="9"/>
      <c r="H40" s="9"/>
      <c r="I40" s="9"/>
      <c r="J40" s="151" t="s">
        <v>86</v>
      </c>
      <c r="K40" s="152"/>
      <c r="L40" s="152"/>
      <c r="M40" s="39" t="str">
        <f>IFERROR(VLOOKUP(J30,Feuil2!$A$2:$I$97,7,FALSE),"")</f>
        <v/>
      </c>
      <c r="N40" s="21"/>
      <c r="O40" s="21"/>
      <c r="P40" s="48"/>
      <c r="Q40" s="14"/>
    </row>
    <row r="41" spans="2:17" ht="15" customHeight="1" x14ac:dyDescent="0.3">
      <c r="B41" s="13"/>
      <c r="C41" s="9"/>
      <c r="D41" s="9"/>
      <c r="E41" s="9"/>
      <c r="F41" s="9"/>
      <c r="G41" s="9"/>
      <c r="H41" s="9"/>
      <c r="I41" s="9"/>
      <c r="J41" s="151" t="s">
        <v>87</v>
      </c>
      <c r="K41" s="152"/>
      <c r="L41" s="152"/>
      <c r="M41" s="39" t="str">
        <f>IFERROR(VLOOKUP(J30,Feuil2!$A$2:$I$97,8,FALSE),"")</f>
        <v/>
      </c>
      <c r="N41" s="21"/>
      <c r="O41" s="21"/>
      <c r="P41" s="48"/>
      <c r="Q41" s="14"/>
    </row>
    <row r="42" spans="2:17" ht="15" customHeight="1" thickBot="1" x14ac:dyDescent="0.35">
      <c r="B42" s="13"/>
      <c r="C42" s="9"/>
      <c r="D42" s="9"/>
      <c r="E42" s="9"/>
      <c r="F42" s="9"/>
      <c r="G42" s="9"/>
      <c r="H42" s="9"/>
      <c r="I42" s="9"/>
      <c r="J42" s="153" t="s">
        <v>88</v>
      </c>
      <c r="K42" s="154"/>
      <c r="L42" s="154"/>
      <c r="M42" s="126" t="str">
        <f>HYPERLINK("mailto:"&amp;IFERROR(VLOOKUP(J30,Feuil2!$A$2:$I$97,9,FALSE),""))</f>
        <v>mailto:</v>
      </c>
      <c r="N42" s="49"/>
      <c r="O42" s="49"/>
      <c r="P42" s="50"/>
      <c r="Q42" s="14"/>
    </row>
    <row r="43" spans="2:17" ht="4.2" customHeight="1" x14ac:dyDescent="0.3">
      <c r="B43" s="13"/>
      <c r="C43" s="9"/>
      <c r="D43" s="9"/>
      <c r="E43" s="9"/>
      <c r="F43" s="9"/>
      <c r="G43" s="9"/>
      <c r="H43" s="9"/>
      <c r="I43" s="9"/>
      <c r="J43" s="29"/>
      <c r="K43" s="29"/>
      <c r="L43" s="29"/>
      <c r="M43" s="21"/>
      <c r="N43" s="21"/>
      <c r="O43" s="21"/>
      <c r="P43" s="21"/>
      <c r="Q43" s="14"/>
    </row>
    <row r="44" spans="2:17" ht="15" customHeight="1" x14ac:dyDescent="0.3">
      <c r="B44" s="13"/>
      <c r="C44" s="9" t="s">
        <v>83</v>
      </c>
      <c r="D44" s="9"/>
      <c r="E44" s="24" t="s">
        <v>84</v>
      </c>
      <c r="F44" s="9"/>
      <c r="G44" s="9"/>
      <c r="H44" s="9"/>
      <c r="I44" s="9"/>
      <c r="J44" s="22" t="s">
        <v>81</v>
      </c>
      <c r="K44" s="20"/>
      <c r="L44" s="23" t="s">
        <v>82</v>
      </c>
      <c r="M44" s="21"/>
      <c r="N44" s="21"/>
      <c r="O44" s="21"/>
      <c r="P44" s="21"/>
      <c r="Q44" s="14"/>
    </row>
    <row r="45" spans="2:17" ht="7.2" customHeight="1" x14ac:dyDescent="0.3">
      <c r="B45" s="17"/>
      <c r="C45" s="18"/>
      <c r="D45" s="18"/>
      <c r="E45" s="18"/>
      <c r="F45" s="18"/>
      <c r="G45" s="18"/>
      <c r="H45" s="18"/>
      <c r="I45" s="18"/>
      <c r="J45" s="18"/>
      <c r="K45" s="18"/>
      <c r="L45" s="18"/>
      <c r="M45" s="18"/>
      <c r="N45" s="18"/>
      <c r="O45" s="18"/>
      <c r="P45" s="18"/>
      <c r="Q45" s="19"/>
    </row>
    <row r="46" spans="2:17" ht="15" customHeight="1" x14ac:dyDescent="0.3"/>
  </sheetData>
  <sheetProtection password="ED1B" sheet="1" objects="1" scenarios="1"/>
  <mergeCells count="18">
    <mergeCell ref="J38:L38"/>
    <mergeCell ref="J40:L40"/>
    <mergeCell ref="J41:L41"/>
    <mergeCell ref="J42:L42"/>
    <mergeCell ref="C30:H30"/>
    <mergeCell ref="C33:H33"/>
    <mergeCell ref="C36:H36"/>
    <mergeCell ref="J32:L32"/>
    <mergeCell ref="J34:L34"/>
    <mergeCell ref="J35:L35"/>
    <mergeCell ref="J36:L36"/>
    <mergeCell ref="C39:H39"/>
    <mergeCell ref="F3:J3"/>
    <mergeCell ref="M3:P3"/>
    <mergeCell ref="H7:K8"/>
    <mergeCell ref="C5:D6"/>
    <mergeCell ref="D7:F8"/>
    <mergeCell ref="M7:P8"/>
  </mergeCells>
  <hyperlinks>
    <hyperlink ref="C30:H30" location="Remise!A1" display="Renseignez vos remises" xr:uid="{0EB16E1D-9E9C-40D6-BB7B-CB42440C0202}"/>
    <hyperlink ref="C33:H33" location="Tarif!A1" display="Consultez votre tarif" xr:uid="{A4E707CE-3E68-40DD-9637-B48C8CB1E598}"/>
    <hyperlink ref="C36:H36" location="CGV!A1" display="Nouvelles conditions générales de vente" xr:uid="{AD78B594-FF92-497B-8FE4-ED977F1C9CDA}"/>
    <hyperlink ref="L44" r:id="rId1" xr:uid="{6A3E05AD-F146-40DD-94A1-D68EB8F24A24}"/>
    <hyperlink ref="E44" r:id="rId2" xr:uid="{EDB3A6A5-8E42-452A-9C5A-80F23E372094}"/>
    <hyperlink ref="C39:H39" location="'Bon de commande'!A1" display="Bon de commande" xr:uid="{E53ABDD9-9178-4CBC-9367-A82A33A5ECAD}"/>
    <hyperlink ref="M42" location="Feuil2!E2" display="Feuil2!E2" xr:uid="{FFF431CA-1504-4709-B75A-6F6E3613C61C}"/>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A3F0E-00F9-4828-BC08-51879B45B43C}">
  <sheetPr codeName="Feuil2"/>
  <dimension ref="A1:N97"/>
  <sheetViews>
    <sheetView zoomScaleNormal="100" workbookViewId="0">
      <selection activeCell="E2" sqref="E2"/>
    </sheetView>
  </sheetViews>
  <sheetFormatPr baseColWidth="10" defaultRowHeight="14.4" x14ac:dyDescent="0.3"/>
  <cols>
    <col min="4" max="4" width="19.109375" bestFit="1" customWidth="1"/>
    <col min="5" max="5" width="33.6640625" bestFit="1" customWidth="1"/>
    <col min="8" max="8" width="13.33203125" bestFit="1" customWidth="1"/>
    <col min="9" max="9" width="23.88671875" bestFit="1" customWidth="1"/>
  </cols>
  <sheetData>
    <row r="1" spans="1:9" x14ac:dyDescent="0.3">
      <c r="B1" t="s">
        <v>12</v>
      </c>
    </row>
    <row r="2" spans="1:9" x14ac:dyDescent="0.3">
      <c r="A2">
        <v>1</v>
      </c>
      <c r="B2" t="s">
        <v>13</v>
      </c>
      <c r="C2" t="s">
        <v>28</v>
      </c>
      <c r="D2" t="s">
        <v>43</v>
      </c>
      <c r="E2" s="7" t="s">
        <v>59</v>
      </c>
      <c r="F2" t="s">
        <v>10860</v>
      </c>
      <c r="G2" t="s">
        <v>10861</v>
      </c>
      <c r="H2" t="s">
        <v>10862</v>
      </c>
      <c r="I2" s="7" t="s">
        <v>10863</v>
      </c>
    </row>
    <row r="3" spans="1:9" x14ac:dyDescent="0.3">
      <c r="A3">
        <v>2</v>
      </c>
      <c r="B3" t="s">
        <v>14</v>
      </c>
      <c r="C3" t="s">
        <v>29</v>
      </c>
      <c r="D3" t="s">
        <v>44</v>
      </c>
      <c r="E3" s="7" t="s">
        <v>60</v>
      </c>
      <c r="F3" t="s">
        <v>10838</v>
      </c>
      <c r="G3" t="s">
        <v>10839</v>
      </c>
      <c r="H3" t="s">
        <v>10840</v>
      </c>
      <c r="I3" s="7" t="s">
        <v>10841</v>
      </c>
    </row>
    <row r="4" spans="1:9" x14ac:dyDescent="0.3">
      <c r="A4">
        <v>3</v>
      </c>
      <c r="B4" t="s">
        <v>15</v>
      </c>
      <c r="C4" t="s">
        <v>30</v>
      </c>
      <c r="D4" t="s">
        <v>45</v>
      </c>
      <c r="E4" s="7" t="s">
        <v>61</v>
      </c>
      <c r="F4" t="s">
        <v>10860</v>
      </c>
      <c r="G4" t="s">
        <v>10861</v>
      </c>
      <c r="H4" t="s">
        <v>10862</v>
      </c>
      <c r="I4" s="7" t="s">
        <v>10863</v>
      </c>
    </row>
    <row r="5" spans="1:9" x14ac:dyDescent="0.3">
      <c r="A5">
        <v>4</v>
      </c>
      <c r="B5" t="s">
        <v>16</v>
      </c>
      <c r="C5" t="s">
        <v>31</v>
      </c>
      <c r="D5" t="s">
        <v>46</v>
      </c>
      <c r="E5" s="7" t="s">
        <v>62</v>
      </c>
      <c r="F5" t="s">
        <v>10857</v>
      </c>
      <c r="G5" t="s">
        <v>34</v>
      </c>
      <c r="H5" t="s">
        <v>10858</v>
      </c>
      <c r="I5" s="7" t="s">
        <v>10859</v>
      </c>
    </row>
    <row r="6" spans="1:9" x14ac:dyDescent="0.3">
      <c r="A6">
        <v>5</v>
      </c>
      <c r="B6" t="s">
        <v>16</v>
      </c>
      <c r="C6" t="s">
        <v>31</v>
      </c>
      <c r="D6" t="s">
        <v>46</v>
      </c>
      <c r="E6" s="7" t="s">
        <v>62</v>
      </c>
      <c r="F6" t="s">
        <v>10857</v>
      </c>
      <c r="G6" t="s">
        <v>34</v>
      </c>
      <c r="H6" t="s">
        <v>10858</v>
      </c>
      <c r="I6" s="7" t="s">
        <v>10859</v>
      </c>
    </row>
    <row r="7" spans="1:9" x14ac:dyDescent="0.3">
      <c r="A7">
        <v>6</v>
      </c>
      <c r="B7" t="s">
        <v>16</v>
      </c>
      <c r="C7" t="s">
        <v>31</v>
      </c>
      <c r="D7" t="s">
        <v>46</v>
      </c>
      <c r="E7" s="7" t="s">
        <v>62</v>
      </c>
      <c r="F7" t="s">
        <v>10857</v>
      </c>
      <c r="G7" t="s">
        <v>34</v>
      </c>
      <c r="H7" t="s">
        <v>10858</v>
      </c>
      <c r="I7" s="7" t="s">
        <v>10859</v>
      </c>
    </row>
    <row r="8" spans="1:9" x14ac:dyDescent="0.3">
      <c r="A8">
        <v>7</v>
      </c>
      <c r="B8" t="s">
        <v>13</v>
      </c>
      <c r="C8" t="s">
        <v>28</v>
      </c>
      <c r="D8" t="s">
        <v>43</v>
      </c>
      <c r="E8" s="7" t="s">
        <v>59</v>
      </c>
      <c r="F8" t="s">
        <v>10857</v>
      </c>
      <c r="G8" t="s">
        <v>34</v>
      </c>
      <c r="H8" t="s">
        <v>10858</v>
      </c>
      <c r="I8" s="7" t="s">
        <v>10859</v>
      </c>
    </row>
    <row r="9" spans="1:9" x14ac:dyDescent="0.3">
      <c r="A9">
        <v>8</v>
      </c>
      <c r="B9" t="s">
        <v>14</v>
      </c>
      <c r="C9" t="s">
        <v>29</v>
      </c>
      <c r="D9" t="s">
        <v>44</v>
      </c>
      <c r="E9" s="7" t="s">
        <v>60</v>
      </c>
      <c r="F9" t="s">
        <v>10838</v>
      </c>
      <c r="G9" t="s">
        <v>10839</v>
      </c>
      <c r="H9" t="s">
        <v>10840</v>
      </c>
      <c r="I9" s="7" t="s">
        <v>10841</v>
      </c>
    </row>
    <row r="10" spans="1:9" x14ac:dyDescent="0.3">
      <c r="A10">
        <v>9</v>
      </c>
      <c r="B10" t="s">
        <v>17</v>
      </c>
      <c r="C10" t="s">
        <v>32</v>
      </c>
      <c r="D10" t="s">
        <v>47</v>
      </c>
      <c r="E10" s="7" t="s">
        <v>63</v>
      </c>
      <c r="F10" t="s">
        <v>10854</v>
      </c>
      <c r="G10" t="s">
        <v>42</v>
      </c>
      <c r="H10" t="s">
        <v>10855</v>
      </c>
      <c r="I10" s="7" t="s">
        <v>10856</v>
      </c>
    </row>
    <row r="11" spans="1:9" x14ac:dyDescent="0.3">
      <c r="A11">
        <v>10</v>
      </c>
      <c r="B11" t="s">
        <v>18</v>
      </c>
      <c r="C11" t="s">
        <v>33</v>
      </c>
      <c r="D11" t="s">
        <v>48</v>
      </c>
      <c r="E11" s="7" t="s">
        <v>64</v>
      </c>
      <c r="F11" t="s">
        <v>10864</v>
      </c>
      <c r="G11" t="s">
        <v>10865</v>
      </c>
      <c r="H11" t="s">
        <v>10866</v>
      </c>
      <c r="I11" s="7" t="s">
        <v>10867</v>
      </c>
    </row>
    <row r="12" spans="1:9" x14ac:dyDescent="0.3">
      <c r="A12">
        <v>11</v>
      </c>
      <c r="B12" t="s">
        <v>17</v>
      </c>
      <c r="C12" t="s">
        <v>32</v>
      </c>
      <c r="D12" t="s">
        <v>47</v>
      </c>
      <c r="E12" s="7" t="s">
        <v>63</v>
      </c>
      <c r="F12" t="s">
        <v>10854</v>
      </c>
      <c r="G12" t="s">
        <v>42</v>
      </c>
      <c r="H12" t="s">
        <v>10855</v>
      </c>
      <c r="I12" s="7" t="s">
        <v>10856</v>
      </c>
    </row>
    <row r="13" spans="1:9" x14ac:dyDescent="0.3">
      <c r="A13">
        <v>12</v>
      </c>
      <c r="B13" t="s">
        <v>17</v>
      </c>
      <c r="C13" t="s">
        <v>32</v>
      </c>
      <c r="D13" t="s">
        <v>47</v>
      </c>
      <c r="E13" s="7" t="s">
        <v>63</v>
      </c>
      <c r="F13" t="s">
        <v>10854</v>
      </c>
      <c r="G13" t="s">
        <v>42</v>
      </c>
      <c r="H13" t="s">
        <v>10855</v>
      </c>
      <c r="I13" s="7" t="s">
        <v>10856</v>
      </c>
    </row>
    <row r="14" spans="1:9" x14ac:dyDescent="0.3">
      <c r="A14">
        <v>13</v>
      </c>
      <c r="B14" t="s">
        <v>19</v>
      </c>
      <c r="C14" t="s">
        <v>34</v>
      </c>
      <c r="D14" t="s">
        <v>49</v>
      </c>
      <c r="E14" s="7" t="s">
        <v>65</v>
      </c>
      <c r="F14" t="s">
        <v>10857</v>
      </c>
      <c r="G14" t="s">
        <v>34</v>
      </c>
      <c r="H14" t="s">
        <v>10858</v>
      </c>
      <c r="I14" s="7" t="s">
        <v>10859</v>
      </c>
    </row>
    <row r="15" spans="1:9" x14ac:dyDescent="0.3">
      <c r="A15">
        <v>14</v>
      </c>
      <c r="B15" t="s">
        <v>26</v>
      </c>
      <c r="C15" t="s">
        <v>35</v>
      </c>
      <c r="D15" t="s">
        <v>57</v>
      </c>
      <c r="E15" s="7" t="s">
        <v>66</v>
      </c>
      <c r="F15" t="s">
        <v>10842</v>
      </c>
      <c r="G15" t="s">
        <v>10843</v>
      </c>
      <c r="H15" t="s">
        <v>10844</v>
      </c>
      <c r="I15" s="7" t="s">
        <v>10845</v>
      </c>
    </row>
    <row r="16" spans="1:9" x14ac:dyDescent="0.3">
      <c r="A16">
        <v>15</v>
      </c>
      <c r="B16" t="s">
        <v>15</v>
      </c>
      <c r="C16" t="s">
        <v>30</v>
      </c>
      <c r="D16" t="s">
        <v>45</v>
      </c>
      <c r="E16" s="7" t="s">
        <v>61</v>
      </c>
      <c r="F16" t="s">
        <v>10854</v>
      </c>
      <c r="G16" t="s">
        <v>42</v>
      </c>
      <c r="H16" t="s">
        <v>10855</v>
      </c>
      <c r="I16" s="7" t="s">
        <v>10856</v>
      </c>
    </row>
    <row r="17" spans="1:9" x14ac:dyDescent="0.3">
      <c r="A17">
        <v>16</v>
      </c>
      <c r="B17" t="s">
        <v>20</v>
      </c>
      <c r="C17" t="s">
        <v>36</v>
      </c>
      <c r="D17" t="s">
        <v>50</v>
      </c>
      <c r="E17" s="7" t="s">
        <v>67</v>
      </c>
      <c r="F17" t="s">
        <v>10850</v>
      </c>
      <c r="G17" t="s">
        <v>10851</v>
      </c>
      <c r="H17" t="s">
        <v>10852</v>
      </c>
      <c r="I17" s="7" t="s">
        <v>10853</v>
      </c>
    </row>
    <row r="18" spans="1:9" x14ac:dyDescent="0.3">
      <c r="A18">
        <v>17</v>
      </c>
      <c r="B18" t="s">
        <v>20</v>
      </c>
      <c r="C18" t="s">
        <v>36</v>
      </c>
      <c r="D18" t="s">
        <v>50</v>
      </c>
      <c r="E18" s="7" t="s">
        <v>67</v>
      </c>
      <c r="F18" t="s">
        <v>10850</v>
      </c>
      <c r="G18" t="s">
        <v>10851</v>
      </c>
      <c r="H18" t="s">
        <v>10852</v>
      </c>
      <c r="I18" s="7" t="s">
        <v>10853</v>
      </c>
    </row>
    <row r="19" spans="1:9" x14ac:dyDescent="0.3">
      <c r="A19">
        <v>18</v>
      </c>
      <c r="B19" t="s">
        <v>20</v>
      </c>
      <c r="C19" t="s">
        <v>36</v>
      </c>
      <c r="D19" t="s">
        <v>50</v>
      </c>
      <c r="E19" s="7" t="s">
        <v>67</v>
      </c>
      <c r="F19" t="s">
        <v>10846</v>
      </c>
      <c r="G19" t="s">
        <v>10847</v>
      </c>
      <c r="H19" t="s">
        <v>10848</v>
      </c>
      <c r="I19" s="7" t="s">
        <v>10849</v>
      </c>
    </row>
    <row r="20" spans="1:9" x14ac:dyDescent="0.3">
      <c r="A20">
        <v>19</v>
      </c>
      <c r="B20" t="s">
        <v>15</v>
      </c>
      <c r="C20" t="s">
        <v>30</v>
      </c>
      <c r="D20" t="s">
        <v>45</v>
      </c>
      <c r="E20" s="7" t="s">
        <v>61</v>
      </c>
      <c r="F20" t="s">
        <v>10854</v>
      </c>
      <c r="G20" t="s">
        <v>42</v>
      </c>
      <c r="H20" t="s">
        <v>10855</v>
      </c>
      <c r="I20" s="7" t="s">
        <v>10856</v>
      </c>
    </row>
    <row r="21" spans="1:9" x14ac:dyDescent="0.3">
      <c r="A21">
        <v>21</v>
      </c>
      <c r="B21" t="s">
        <v>18</v>
      </c>
      <c r="C21" t="s">
        <v>33</v>
      </c>
      <c r="D21" t="s">
        <v>48</v>
      </c>
      <c r="E21" s="7" t="s">
        <v>64</v>
      </c>
      <c r="F21" t="s">
        <v>10864</v>
      </c>
      <c r="G21" t="s">
        <v>10865</v>
      </c>
      <c r="H21" t="s">
        <v>10866</v>
      </c>
      <c r="I21" s="7" t="s">
        <v>10867</v>
      </c>
    </row>
    <row r="22" spans="1:9" x14ac:dyDescent="0.3">
      <c r="A22">
        <v>22</v>
      </c>
      <c r="B22" t="s">
        <v>21</v>
      </c>
      <c r="C22" t="s">
        <v>37</v>
      </c>
      <c r="D22" t="s">
        <v>51</v>
      </c>
      <c r="E22" s="7" t="s">
        <v>68</v>
      </c>
      <c r="F22" t="s">
        <v>10842</v>
      </c>
      <c r="G22" t="s">
        <v>10843</v>
      </c>
      <c r="H22" t="s">
        <v>10844</v>
      </c>
      <c r="I22" s="7" t="s">
        <v>10845</v>
      </c>
    </row>
    <row r="23" spans="1:9" x14ac:dyDescent="0.3">
      <c r="A23">
        <v>23</v>
      </c>
      <c r="B23" t="s">
        <v>15</v>
      </c>
      <c r="C23" t="s">
        <v>30</v>
      </c>
      <c r="D23" t="s">
        <v>45</v>
      </c>
      <c r="E23" s="7" t="s">
        <v>61</v>
      </c>
      <c r="F23" t="s">
        <v>10854</v>
      </c>
      <c r="G23" t="s">
        <v>42</v>
      </c>
      <c r="H23" t="s">
        <v>10855</v>
      </c>
      <c r="I23" s="7" t="s">
        <v>10856</v>
      </c>
    </row>
    <row r="24" spans="1:9" x14ac:dyDescent="0.3">
      <c r="A24">
        <v>24</v>
      </c>
      <c r="B24" t="s">
        <v>27</v>
      </c>
      <c r="C24" t="s">
        <v>38</v>
      </c>
      <c r="D24" t="s">
        <v>58</v>
      </c>
      <c r="E24" s="7" t="s">
        <v>69</v>
      </c>
      <c r="F24" t="s">
        <v>10854</v>
      </c>
      <c r="G24" t="s">
        <v>42</v>
      </c>
      <c r="H24" t="s">
        <v>10855</v>
      </c>
      <c r="I24" s="7" t="s">
        <v>10856</v>
      </c>
    </row>
    <row r="25" spans="1:9" x14ac:dyDescent="0.3">
      <c r="A25">
        <v>25</v>
      </c>
      <c r="B25" t="s">
        <v>22</v>
      </c>
      <c r="C25" t="s">
        <v>33</v>
      </c>
      <c r="D25" t="s">
        <v>55</v>
      </c>
      <c r="E25" s="7" t="s">
        <v>70</v>
      </c>
      <c r="F25" t="s">
        <v>10864</v>
      </c>
      <c r="G25" t="s">
        <v>10865</v>
      </c>
      <c r="H25" t="s">
        <v>10866</v>
      </c>
      <c r="I25" s="7" t="s">
        <v>10867</v>
      </c>
    </row>
    <row r="26" spans="1:9" x14ac:dyDescent="0.3">
      <c r="A26">
        <v>26</v>
      </c>
      <c r="B26" t="s">
        <v>13</v>
      </c>
      <c r="C26" t="s">
        <v>28</v>
      </c>
      <c r="D26" t="s">
        <v>43</v>
      </c>
      <c r="E26" s="7" t="s">
        <v>59</v>
      </c>
      <c r="F26" t="s">
        <v>10857</v>
      </c>
      <c r="G26" t="s">
        <v>34</v>
      </c>
      <c r="H26" t="s">
        <v>10858</v>
      </c>
      <c r="I26" s="7" t="s">
        <v>10859</v>
      </c>
    </row>
    <row r="27" spans="1:9" x14ac:dyDescent="0.3">
      <c r="A27">
        <v>27</v>
      </c>
      <c r="B27" t="s">
        <v>26</v>
      </c>
      <c r="C27" t="s">
        <v>35</v>
      </c>
      <c r="D27" t="s">
        <v>57</v>
      </c>
      <c r="E27" s="7" t="s">
        <v>66</v>
      </c>
      <c r="F27" t="s">
        <v>10842</v>
      </c>
      <c r="G27" t="s">
        <v>10843</v>
      </c>
      <c r="H27" t="s">
        <v>10844</v>
      </c>
      <c r="I27" s="7" t="s">
        <v>10845</v>
      </c>
    </row>
    <row r="28" spans="1:9" x14ac:dyDescent="0.3">
      <c r="A28">
        <v>28</v>
      </c>
      <c r="B28" t="s">
        <v>26</v>
      </c>
      <c r="C28" t="s">
        <v>35</v>
      </c>
      <c r="D28" t="s">
        <v>57</v>
      </c>
      <c r="E28" s="7" t="s">
        <v>66</v>
      </c>
      <c r="F28" t="s">
        <v>10842</v>
      </c>
      <c r="G28" t="s">
        <v>10843</v>
      </c>
      <c r="H28" t="s">
        <v>10844</v>
      </c>
      <c r="I28" s="7" t="s">
        <v>10845</v>
      </c>
    </row>
    <row r="29" spans="1:9" x14ac:dyDescent="0.3">
      <c r="A29">
        <v>29</v>
      </c>
      <c r="B29" t="s">
        <v>21</v>
      </c>
      <c r="C29" t="s">
        <v>37</v>
      </c>
      <c r="D29" t="s">
        <v>51</v>
      </c>
      <c r="E29" s="7" t="s">
        <v>68</v>
      </c>
      <c r="F29" t="s">
        <v>10842</v>
      </c>
      <c r="G29" t="s">
        <v>10843</v>
      </c>
      <c r="H29" t="s">
        <v>10844</v>
      </c>
      <c r="I29" s="7" t="s">
        <v>10845</v>
      </c>
    </row>
    <row r="30" spans="1:9" x14ac:dyDescent="0.3">
      <c r="A30">
        <v>30</v>
      </c>
      <c r="B30" t="s">
        <v>19</v>
      </c>
      <c r="C30" t="s">
        <v>34</v>
      </c>
      <c r="D30" t="s">
        <v>49</v>
      </c>
      <c r="E30" s="7" t="s">
        <v>65</v>
      </c>
      <c r="F30" t="s">
        <v>10857</v>
      </c>
      <c r="G30" t="s">
        <v>34</v>
      </c>
      <c r="H30" t="s">
        <v>10858</v>
      </c>
      <c r="I30" s="7" t="s">
        <v>10859</v>
      </c>
    </row>
    <row r="31" spans="1:9" x14ac:dyDescent="0.3">
      <c r="A31">
        <v>31</v>
      </c>
      <c r="B31" t="s">
        <v>17</v>
      </c>
      <c r="C31" t="s">
        <v>32</v>
      </c>
      <c r="D31" t="s">
        <v>47</v>
      </c>
      <c r="E31" s="7" t="s">
        <v>63</v>
      </c>
      <c r="F31" t="s">
        <v>10854</v>
      </c>
      <c r="G31" t="s">
        <v>42</v>
      </c>
      <c r="H31" t="s">
        <v>10855</v>
      </c>
      <c r="I31" s="7" t="s">
        <v>10856</v>
      </c>
    </row>
    <row r="32" spans="1:9" x14ac:dyDescent="0.3">
      <c r="A32">
        <v>32</v>
      </c>
      <c r="B32" t="s">
        <v>17</v>
      </c>
      <c r="C32" t="s">
        <v>32</v>
      </c>
      <c r="D32" t="s">
        <v>47</v>
      </c>
      <c r="E32" s="7" t="s">
        <v>63</v>
      </c>
      <c r="F32" t="s">
        <v>10854</v>
      </c>
      <c r="G32" t="s">
        <v>42</v>
      </c>
      <c r="H32" t="s">
        <v>10855</v>
      </c>
      <c r="I32" s="7" t="s">
        <v>10856</v>
      </c>
    </row>
    <row r="33" spans="1:9" x14ac:dyDescent="0.3">
      <c r="A33">
        <v>33</v>
      </c>
      <c r="B33" t="s">
        <v>27</v>
      </c>
      <c r="C33" t="s">
        <v>38</v>
      </c>
      <c r="D33" t="s">
        <v>58</v>
      </c>
      <c r="E33" s="7" t="s">
        <v>69</v>
      </c>
      <c r="F33" t="s">
        <v>10854</v>
      </c>
      <c r="G33" t="s">
        <v>42</v>
      </c>
      <c r="H33" t="s">
        <v>10855</v>
      </c>
      <c r="I33" s="7" t="s">
        <v>10856</v>
      </c>
    </row>
    <row r="34" spans="1:9" x14ac:dyDescent="0.3">
      <c r="A34">
        <v>34</v>
      </c>
      <c r="B34" t="s">
        <v>19</v>
      </c>
      <c r="C34" t="s">
        <v>34</v>
      </c>
      <c r="D34" t="s">
        <v>49</v>
      </c>
      <c r="E34" s="7" t="s">
        <v>65</v>
      </c>
      <c r="F34" t="s">
        <v>10857</v>
      </c>
      <c r="G34" t="s">
        <v>34</v>
      </c>
      <c r="H34" t="s">
        <v>10858</v>
      </c>
      <c r="I34" s="7" t="s">
        <v>10859</v>
      </c>
    </row>
    <row r="35" spans="1:9" x14ac:dyDescent="0.3">
      <c r="A35">
        <v>35</v>
      </c>
      <c r="B35" t="s">
        <v>21</v>
      </c>
      <c r="C35" t="s">
        <v>37</v>
      </c>
      <c r="D35" t="s">
        <v>51</v>
      </c>
      <c r="E35" s="7" t="s">
        <v>68</v>
      </c>
      <c r="F35" t="s">
        <v>10842</v>
      </c>
      <c r="G35" t="s">
        <v>10843</v>
      </c>
      <c r="H35" t="s">
        <v>10844</v>
      </c>
      <c r="I35" s="7" t="s">
        <v>10845</v>
      </c>
    </row>
    <row r="36" spans="1:9" x14ac:dyDescent="0.3">
      <c r="A36">
        <v>36</v>
      </c>
      <c r="B36" t="s">
        <v>20</v>
      </c>
      <c r="C36" t="s">
        <v>36</v>
      </c>
      <c r="D36" t="s">
        <v>50</v>
      </c>
      <c r="E36" s="7" t="s">
        <v>67</v>
      </c>
      <c r="F36" t="s">
        <v>10846</v>
      </c>
      <c r="G36" t="s">
        <v>10847</v>
      </c>
      <c r="H36" t="s">
        <v>10848</v>
      </c>
      <c r="I36" s="7" t="s">
        <v>10849</v>
      </c>
    </row>
    <row r="37" spans="1:9" x14ac:dyDescent="0.3">
      <c r="A37">
        <v>37</v>
      </c>
      <c r="B37" t="s">
        <v>20</v>
      </c>
      <c r="C37" t="s">
        <v>36</v>
      </c>
      <c r="D37" t="s">
        <v>50</v>
      </c>
      <c r="E37" s="7" t="s">
        <v>67</v>
      </c>
      <c r="F37" t="s">
        <v>10850</v>
      </c>
      <c r="G37" t="s">
        <v>10851</v>
      </c>
      <c r="H37" t="s">
        <v>10852</v>
      </c>
      <c r="I37" s="7" t="s">
        <v>10853</v>
      </c>
    </row>
    <row r="38" spans="1:9" x14ac:dyDescent="0.3">
      <c r="A38">
        <v>38</v>
      </c>
      <c r="B38" t="s">
        <v>13</v>
      </c>
      <c r="C38" t="s">
        <v>28</v>
      </c>
      <c r="D38" t="s">
        <v>43</v>
      </c>
      <c r="E38" s="7" t="s">
        <v>59</v>
      </c>
      <c r="F38" t="s">
        <v>10857</v>
      </c>
      <c r="G38" t="s">
        <v>34</v>
      </c>
      <c r="H38" t="s">
        <v>10858</v>
      </c>
      <c r="I38" s="7" t="s">
        <v>10859</v>
      </c>
    </row>
    <row r="39" spans="1:9" x14ac:dyDescent="0.3">
      <c r="A39">
        <v>39</v>
      </c>
      <c r="B39" t="s">
        <v>18</v>
      </c>
      <c r="C39" t="s">
        <v>33</v>
      </c>
      <c r="D39" t="s">
        <v>48</v>
      </c>
      <c r="E39" s="7" t="s">
        <v>64</v>
      </c>
      <c r="F39" t="s">
        <v>10864</v>
      </c>
      <c r="G39" t="s">
        <v>10865</v>
      </c>
      <c r="H39" t="s">
        <v>10866</v>
      </c>
      <c r="I39" s="7" t="s">
        <v>10867</v>
      </c>
    </row>
    <row r="40" spans="1:9" x14ac:dyDescent="0.3">
      <c r="A40">
        <v>40</v>
      </c>
      <c r="B40" t="s">
        <v>27</v>
      </c>
      <c r="C40" t="s">
        <v>38</v>
      </c>
      <c r="D40" t="s">
        <v>58</v>
      </c>
      <c r="E40" s="7" t="s">
        <v>69</v>
      </c>
      <c r="F40" t="s">
        <v>10854</v>
      </c>
      <c r="G40" t="s">
        <v>42</v>
      </c>
      <c r="H40" t="s">
        <v>10855</v>
      </c>
      <c r="I40" s="7" t="s">
        <v>10856</v>
      </c>
    </row>
    <row r="41" spans="1:9" x14ac:dyDescent="0.3">
      <c r="A41">
        <v>41</v>
      </c>
      <c r="B41" t="s">
        <v>20</v>
      </c>
      <c r="C41" t="s">
        <v>36</v>
      </c>
      <c r="D41" t="s">
        <v>50</v>
      </c>
      <c r="E41" s="7" t="s">
        <v>67</v>
      </c>
      <c r="F41" t="s">
        <v>10846</v>
      </c>
      <c r="G41" t="s">
        <v>10847</v>
      </c>
      <c r="H41" t="s">
        <v>10848</v>
      </c>
      <c r="I41" s="7" t="s">
        <v>10849</v>
      </c>
    </row>
    <row r="42" spans="1:9" x14ac:dyDescent="0.3">
      <c r="A42">
        <v>42</v>
      </c>
      <c r="B42" t="s">
        <v>15</v>
      </c>
      <c r="C42" t="s">
        <v>30</v>
      </c>
      <c r="D42" t="s">
        <v>45</v>
      </c>
      <c r="E42" s="7" t="s">
        <v>61</v>
      </c>
      <c r="F42" t="s">
        <v>10860</v>
      </c>
      <c r="G42" t="s">
        <v>10861</v>
      </c>
      <c r="H42" t="s">
        <v>10862</v>
      </c>
      <c r="I42" s="7" t="s">
        <v>10863</v>
      </c>
    </row>
    <row r="43" spans="1:9" x14ac:dyDescent="0.3">
      <c r="A43">
        <v>43</v>
      </c>
      <c r="B43" t="s">
        <v>15</v>
      </c>
      <c r="C43" t="s">
        <v>30</v>
      </c>
      <c r="D43" t="s">
        <v>45</v>
      </c>
      <c r="E43" s="7" t="s">
        <v>61</v>
      </c>
      <c r="F43" t="s">
        <v>10860</v>
      </c>
      <c r="G43" t="s">
        <v>10861</v>
      </c>
      <c r="H43" t="s">
        <v>10862</v>
      </c>
      <c r="I43" s="7" t="s">
        <v>10863</v>
      </c>
    </row>
    <row r="44" spans="1:9" x14ac:dyDescent="0.3">
      <c r="A44">
        <v>44</v>
      </c>
      <c r="B44" t="s">
        <v>21</v>
      </c>
      <c r="C44" t="s">
        <v>37</v>
      </c>
      <c r="D44" t="s">
        <v>51</v>
      </c>
      <c r="E44" s="7" t="s">
        <v>68</v>
      </c>
      <c r="F44" t="s">
        <v>10850</v>
      </c>
      <c r="G44" t="s">
        <v>10851</v>
      </c>
      <c r="H44" t="s">
        <v>10852</v>
      </c>
      <c r="I44" s="7" t="s">
        <v>10853</v>
      </c>
    </row>
    <row r="45" spans="1:9" x14ac:dyDescent="0.3">
      <c r="A45">
        <v>45</v>
      </c>
      <c r="B45" t="s">
        <v>23</v>
      </c>
      <c r="C45" t="s">
        <v>42</v>
      </c>
      <c r="D45" t="s">
        <v>54</v>
      </c>
      <c r="E45" s="7" t="s">
        <v>71</v>
      </c>
      <c r="F45" t="s">
        <v>10846</v>
      </c>
      <c r="G45" t="s">
        <v>10847</v>
      </c>
      <c r="H45" t="s">
        <v>10848</v>
      </c>
      <c r="I45" s="7" t="s">
        <v>10849</v>
      </c>
    </row>
    <row r="46" spans="1:9" x14ac:dyDescent="0.3">
      <c r="A46">
        <v>46</v>
      </c>
      <c r="B46" t="s">
        <v>27</v>
      </c>
      <c r="C46" t="s">
        <v>38</v>
      </c>
      <c r="D46" t="s">
        <v>58</v>
      </c>
      <c r="E46" s="7" t="s">
        <v>69</v>
      </c>
      <c r="F46" t="s">
        <v>10854</v>
      </c>
      <c r="G46" t="s">
        <v>42</v>
      </c>
      <c r="H46" t="s">
        <v>10855</v>
      </c>
      <c r="I46" s="7" t="s">
        <v>10856</v>
      </c>
    </row>
    <row r="47" spans="1:9" x14ac:dyDescent="0.3">
      <c r="A47">
        <v>47</v>
      </c>
      <c r="B47" t="s">
        <v>27</v>
      </c>
      <c r="C47" t="s">
        <v>38</v>
      </c>
      <c r="D47" t="s">
        <v>58</v>
      </c>
      <c r="E47" s="7" t="s">
        <v>69</v>
      </c>
      <c r="F47" t="s">
        <v>10854</v>
      </c>
      <c r="G47" t="s">
        <v>42</v>
      </c>
      <c r="H47" t="s">
        <v>10855</v>
      </c>
      <c r="I47" s="7" t="s">
        <v>10856</v>
      </c>
    </row>
    <row r="48" spans="1:9" x14ac:dyDescent="0.3">
      <c r="A48">
        <v>48</v>
      </c>
      <c r="B48" t="s">
        <v>19</v>
      </c>
      <c r="C48" t="s">
        <v>34</v>
      </c>
      <c r="D48" t="s">
        <v>49</v>
      </c>
      <c r="E48" s="7" t="s">
        <v>65</v>
      </c>
      <c r="F48" t="s">
        <v>10857</v>
      </c>
      <c r="G48" t="s">
        <v>34</v>
      </c>
      <c r="H48" t="s">
        <v>10858</v>
      </c>
      <c r="I48" s="7" t="s">
        <v>10859</v>
      </c>
    </row>
    <row r="49" spans="1:14" x14ac:dyDescent="0.3">
      <c r="A49">
        <v>49</v>
      </c>
      <c r="B49" t="s">
        <v>21</v>
      </c>
      <c r="C49" t="s">
        <v>37</v>
      </c>
      <c r="D49" t="s">
        <v>51</v>
      </c>
      <c r="E49" s="7" t="s">
        <v>68</v>
      </c>
      <c r="F49" t="s">
        <v>10850</v>
      </c>
      <c r="G49" t="s">
        <v>10851</v>
      </c>
      <c r="H49" t="s">
        <v>10852</v>
      </c>
      <c r="I49" s="7" t="s">
        <v>10853</v>
      </c>
    </row>
    <row r="50" spans="1:14" x14ac:dyDescent="0.3">
      <c r="A50">
        <v>50</v>
      </c>
      <c r="B50" t="s">
        <v>26</v>
      </c>
      <c r="C50" t="s">
        <v>35</v>
      </c>
      <c r="D50" t="s">
        <v>57</v>
      </c>
      <c r="E50" s="7" t="s">
        <v>66</v>
      </c>
      <c r="F50" t="s">
        <v>10842</v>
      </c>
      <c r="G50" t="s">
        <v>10843</v>
      </c>
      <c r="H50" t="s">
        <v>10844</v>
      </c>
      <c r="I50" s="7" t="s">
        <v>10845</v>
      </c>
    </row>
    <row r="51" spans="1:14" x14ac:dyDescent="0.3">
      <c r="A51">
        <v>51</v>
      </c>
      <c r="B51" t="s">
        <v>14</v>
      </c>
      <c r="C51" t="s">
        <v>29</v>
      </c>
      <c r="D51" t="s">
        <v>44</v>
      </c>
      <c r="E51" s="7" t="s">
        <v>60</v>
      </c>
      <c r="F51" t="s">
        <v>10864</v>
      </c>
      <c r="G51" t="s">
        <v>10865</v>
      </c>
      <c r="H51" t="s">
        <v>10866</v>
      </c>
      <c r="I51" s="7" t="s">
        <v>10867</v>
      </c>
    </row>
    <row r="52" spans="1:14" x14ac:dyDescent="0.3">
      <c r="A52">
        <v>52</v>
      </c>
      <c r="B52" t="s">
        <v>18</v>
      </c>
      <c r="C52" t="s">
        <v>33</v>
      </c>
      <c r="D52" t="s">
        <v>48</v>
      </c>
      <c r="E52" s="7" t="s">
        <v>64</v>
      </c>
      <c r="F52" t="s">
        <v>10864</v>
      </c>
      <c r="G52" t="s">
        <v>10865</v>
      </c>
      <c r="H52" t="s">
        <v>10866</v>
      </c>
      <c r="I52" s="7" t="s">
        <v>10867</v>
      </c>
    </row>
    <row r="53" spans="1:14" x14ac:dyDescent="0.3">
      <c r="A53">
        <v>53</v>
      </c>
      <c r="B53" t="s">
        <v>26</v>
      </c>
      <c r="C53" t="s">
        <v>35</v>
      </c>
      <c r="D53" t="s">
        <v>57</v>
      </c>
      <c r="E53" s="7" t="s">
        <v>66</v>
      </c>
      <c r="F53" t="s">
        <v>10842</v>
      </c>
      <c r="G53" t="s">
        <v>10843</v>
      </c>
      <c r="H53" t="s">
        <v>10844</v>
      </c>
      <c r="I53" s="7" t="s">
        <v>10845</v>
      </c>
    </row>
    <row r="54" spans="1:14" x14ac:dyDescent="0.3">
      <c r="A54">
        <v>54</v>
      </c>
      <c r="B54" t="s">
        <v>10874</v>
      </c>
      <c r="C54" t="s">
        <v>39</v>
      </c>
      <c r="D54" t="s">
        <v>52</v>
      </c>
      <c r="E54" s="7" t="s">
        <v>10875</v>
      </c>
      <c r="F54" t="s">
        <v>10834</v>
      </c>
      <c r="G54" t="s">
        <v>10835</v>
      </c>
      <c r="H54" t="s">
        <v>10836</v>
      </c>
      <c r="I54" s="7" t="s">
        <v>10837</v>
      </c>
      <c r="N54" s="7"/>
    </row>
    <row r="55" spans="1:14" x14ac:dyDescent="0.3">
      <c r="A55">
        <v>55</v>
      </c>
      <c r="B55" t="s">
        <v>10874</v>
      </c>
      <c r="C55" t="s">
        <v>39</v>
      </c>
      <c r="D55" t="s">
        <v>52</v>
      </c>
      <c r="E55" s="7" t="s">
        <v>10875</v>
      </c>
      <c r="F55" t="s">
        <v>10834</v>
      </c>
      <c r="G55" t="s">
        <v>10835</v>
      </c>
      <c r="H55" t="s">
        <v>10836</v>
      </c>
      <c r="I55" s="7" t="s">
        <v>10837</v>
      </c>
      <c r="N55" s="7"/>
    </row>
    <row r="56" spans="1:14" x14ac:dyDescent="0.3">
      <c r="A56">
        <v>56</v>
      </c>
      <c r="B56" t="s">
        <v>21</v>
      </c>
      <c r="C56" t="s">
        <v>37</v>
      </c>
      <c r="D56" t="s">
        <v>51</v>
      </c>
      <c r="E56" s="7" t="s">
        <v>68</v>
      </c>
      <c r="F56" t="s">
        <v>10850</v>
      </c>
      <c r="G56" t="s">
        <v>10851</v>
      </c>
      <c r="H56" t="s">
        <v>10852</v>
      </c>
      <c r="I56" s="7" t="s">
        <v>10853</v>
      </c>
    </row>
    <row r="57" spans="1:14" x14ac:dyDescent="0.3">
      <c r="A57">
        <v>57</v>
      </c>
      <c r="B57" t="s">
        <v>10874</v>
      </c>
      <c r="C57" t="s">
        <v>39</v>
      </c>
      <c r="D57" t="s">
        <v>52</v>
      </c>
      <c r="E57" s="7" t="s">
        <v>10875</v>
      </c>
      <c r="F57" t="s">
        <v>10834</v>
      </c>
      <c r="G57" t="s">
        <v>10835</v>
      </c>
      <c r="H57" t="s">
        <v>10836</v>
      </c>
      <c r="I57" s="7" t="s">
        <v>10837</v>
      </c>
      <c r="N57" s="7"/>
    </row>
    <row r="58" spans="1:14" x14ac:dyDescent="0.3">
      <c r="A58">
        <v>58</v>
      </c>
      <c r="B58" t="s">
        <v>18</v>
      </c>
      <c r="C58" t="s">
        <v>33</v>
      </c>
      <c r="D58" t="s">
        <v>48</v>
      </c>
      <c r="E58" s="7" t="s">
        <v>64</v>
      </c>
      <c r="F58" t="s">
        <v>10864</v>
      </c>
      <c r="G58" t="s">
        <v>10865</v>
      </c>
      <c r="H58" t="s">
        <v>10866</v>
      </c>
      <c r="I58" s="7" t="s">
        <v>10867</v>
      </c>
    </row>
    <row r="59" spans="1:14" x14ac:dyDescent="0.3">
      <c r="A59">
        <v>59</v>
      </c>
      <c r="B59" t="s">
        <v>14</v>
      </c>
      <c r="C59" t="s">
        <v>29</v>
      </c>
      <c r="D59" t="s">
        <v>44</v>
      </c>
      <c r="E59" s="7" t="s">
        <v>60</v>
      </c>
      <c r="F59" t="s">
        <v>10838</v>
      </c>
      <c r="G59" t="s">
        <v>10839</v>
      </c>
      <c r="H59" t="s">
        <v>10840</v>
      </c>
      <c r="I59" s="7" t="s">
        <v>10841</v>
      </c>
    </row>
    <row r="60" spans="1:14" x14ac:dyDescent="0.3">
      <c r="A60">
        <v>60</v>
      </c>
      <c r="B60" t="s">
        <v>14</v>
      </c>
      <c r="C60" t="s">
        <v>29</v>
      </c>
      <c r="D60" t="s">
        <v>44</v>
      </c>
      <c r="E60" s="7" t="s">
        <v>60</v>
      </c>
      <c r="F60" t="s">
        <v>10838</v>
      </c>
      <c r="G60" t="s">
        <v>10839</v>
      </c>
      <c r="H60" t="s">
        <v>10840</v>
      </c>
      <c r="I60" s="7" t="s">
        <v>10841</v>
      </c>
    </row>
    <row r="61" spans="1:14" x14ac:dyDescent="0.3">
      <c r="A61">
        <v>61</v>
      </c>
      <c r="B61" t="s">
        <v>26</v>
      </c>
      <c r="C61" t="s">
        <v>35</v>
      </c>
      <c r="D61" t="s">
        <v>57</v>
      </c>
      <c r="E61" s="7" t="s">
        <v>66</v>
      </c>
      <c r="F61" t="s">
        <v>10842</v>
      </c>
      <c r="G61" t="s">
        <v>10843</v>
      </c>
      <c r="H61" t="s">
        <v>10844</v>
      </c>
      <c r="I61" s="7" t="s">
        <v>10845</v>
      </c>
    </row>
    <row r="62" spans="1:14" x14ac:dyDescent="0.3">
      <c r="A62">
        <v>62</v>
      </c>
      <c r="B62" t="s">
        <v>14</v>
      </c>
      <c r="C62" t="s">
        <v>29</v>
      </c>
      <c r="D62" t="s">
        <v>44</v>
      </c>
      <c r="E62" s="7" t="s">
        <v>60</v>
      </c>
      <c r="F62" t="s">
        <v>10838</v>
      </c>
      <c r="G62" t="s">
        <v>10839</v>
      </c>
      <c r="H62" t="s">
        <v>10840</v>
      </c>
      <c r="I62" s="7" t="s">
        <v>10841</v>
      </c>
    </row>
    <row r="63" spans="1:14" x14ac:dyDescent="0.3">
      <c r="A63">
        <v>63</v>
      </c>
      <c r="B63" t="s">
        <v>15</v>
      </c>
      <c r="C63" t="s">
        <v>30</v>
      </c>
      <c r="D63" t="s">
        <v>45</v>
      </c>
      <c r="E63" s="7" t="s">
        <v>61</v>
      </c>
      <c r="F63" t="s">
        <v>10860</v>
      </c>
      <c r="G63" t="s">
        <v>10861</v>
      </c>
      <c r="H63" t="s">
        <v>10862</v>
      </c>
      <c r="I63" s="7" t="s">
        <v>10863</v>
      </c>
    </row>
    <row r="64" spans="1:14" x14ac:dyDescent="0.3">
      <c r="A64">
        <v>64</v>
      </c>
      <c r="B64" t="s">
        <v>27</v>
      </c>
      <c r="C64" t="s">
        <v>38</v>
      </c>
      <c r="D64" t="s">
        <v>58</v>
      </c>
      <c r="E64" s="7" t="s">
        <v>69</v>
      </c>
      <c r="F64" t="s">
        <v>10854</v>
      </c>
      <c r="G64" t="s">
        <v>42</v>
      </c>
      <c r="H64" t="s">
        <v>10855</v>
      </c>
      <c r="I64" s="7" t="s">
        <v>10856</v>
      </c>
    </row>
    <row r="65" spans="1:14" x14ac:dyDescent="0.3">
      <c r="A65">
        <v>65</v>
      </c>
      <c r="B65" t="s">
        <v>17</v>
      </c>
      <c r="C65" t="s">
        <v>32</v>
      </c>
      <c r="D65" t="s">
        <v>47</v>
      </c>
      <c r="E65" s="7" t="s">
        <v>63</v>
      </c>
      <c r="F65" t="s">
        <v>10854</v>
      </c>
      <c r="G65" t="s">
        <v>42</v>
      </c>
      <c r="H65" t="s">
        <v>10855</v>
      </c>
      <c r="I65" s="7" t="s">
        <v>10856</v>
      </c>
    </row>
    <row r="66" spans="1:14" x14ac:dyDescent="0.3">
      <c r="A66">
        <v>66</v>
      </c>
      <c r="B66" t="s">
        <v>17</v>
      </c>
      <c r="C66" t="s">
        <v>32</v>
      </c>
      <c r="D66" t="s">
        <v>47</v>
      </c>
      <c r="E66" s="7" t="s">
        <v>63</v>
      </c>
      <c r="F66" t="s">
        <v>10854</v>
      </c>
      <c r="G66" t="s">
        <v>42</v>
      </c>
      <c r="H66" t="s">
        <v>10855</v>
      </c>
      <c r="I66" s="7" t="s">
        <v>10856</v>
      </c>
    </row>
    <row r="67" spans="1:14" x14ac:dyDescent="0.3">
      <c r="A67">
        <v>67</v>
      </c>
      <c r="B67" t="s">
        <v>24</v>
      </c>
      <c r="C67" t="s">
        <v>40</v>
      </c>
      <c r="D67" t="s">
        <v>53</v>
      </c>
      <c r="E67" s="7" t="s">
        <v>72</v>
      </c>
      <c r="F67" t="s">
        <v>10834</v>
      </c>
      <c r="G67" t="s">
        <v>10835</v>
      </c>
      <c r="H67" t="s">
        <v>10836</v>
      </c>
      <c r="I67" s="7" t="s">
        <v>10837</v>
      </c>
      <c r="N67" s="7"/>
    </row>
    <row r="68" spans="1:14" x14ac:dyDescent="0.3">
      <c r="A68">
        <v>68</v>
      </c>
      <c r="B68" t="s">
        <v>22</v>
      </c>
      <c r="C68" t="s">
        <v>33</v>
      </c>
      <c r="D68" t="s">
        <v>55</v>
      </c>
      <c r="E68" s="7" t="s">
        <v>70</v>
      </c>
      <c r="F68" t="s">
        <v>10834</v>
      </c>
      <c r="G68" t="s">
        <v>10835</v>
      </c>
      <c r="H68" t="s">
        <v>10836</v>
      </c>
      <c r="I68" s="7" t="s">
        <v>10837</v>
      </c>
    </row>
    <row r="69" spans="1:14" x14ac:dyDescent="0.3">
      <c r="A69">
        <v>69</v>
      </c>
      <c r="B69" t="s">
        <v>13</v>
      </c>
      <c r="C69" t="s">
        <v>28</v>
      </c>
      <c r="D69" t="s">
        <v>43</v>
      </c>
      <c r="E69" s="7" t="s">
        <v>59</v>
      </c>
      <c r="F69" t="s">
        <v>10860</v>
      </c>
      <c r="G69" t="s">
        <v>10861</v>
      </c>
      <c r="H69" t="s">
        <v>10862</v>
      </c>
      <c r="I69" s="7" t="s">
        <v>10863</v>
      </c>
    </row>
    <row r="70" spans="1:14" x14ac:dyDescent="0.3">
      <c r="A70">
        <v>70</v>
      </c>
      <c r="B70" t="s">
        <v>22</v>
      </c>
      <c r="C70" t="s">
        <v>33</v>
      </c>
      <c r="D70" t="s">
        <v>55</v>
      </c>
      <c r="E70" s="7" t="s">
        <v>70</v>
      </c>
      <c r="F70" t="s">
        <v>10864</v>
      </c>
      <c r="G70" t="s">
        <v>10865</v>
      </c>
      <c r="H70" t="s">
        <v>10866</v>
      </c>
      <c r="I70" s="7" t="s">
        <v>10867</v>
      </c>
    </row>
    <row r="71" spans="1:14" x14ac:dyDescent="0.3">
      <c r="A71">
        <v>71</v>
      </c>
      <c r="B71" t="s">
        <v>13</v>
      </c>
      <c r="C71" t="s">
        <v>28</v>
      </c>
      <c r="D71" t="s">
        <v>43</v>
      </c>
      <c r="E71" s="7" t="s">
        <v>59</v>
      </c>
      <c r="F71" t="s">
        <v>10860</v>
      </c>
      <c r="G71" t="s">
        <v>10861</v>
      </c>
      <c r="H71" t="s">
        <v>10862</v>
      </c>
      <c r="I71" s="7" t="s">
        <v>10863</v>
      </c>
    </row>
    <row r="72" spans="1:14" x14ac:dyDescent="0.3">
      <c r="A72">
        <v>72</v>
      </c>
      <c r="B72" t="s">
        <v>26</v>
      </c>
      <c r="C72" t="s">
        <v>35</v>
      </c>
      <c r="D72" t="s">
        <v>57</v>
      </c>
      <c r="E72" s="7" t="s">
        <v>66</v>
      </c>
      <c r="F72" t="s">
        <v>10842</v>
      </c>
      <c r="G72" t="s">
        <v>10843</v>
      </c>
      <c r="H72" t="s">
        <v>10844</v>
      </c>
      <c r="I72" s="7" t="s">
        <v>10845</v>
      </c>
    </row>
    <row r="73" spans="1:14" x14ac:dyDescent="0.3">
      <c r="A73">
        <v>73</v>
      </c>
      <c r="B73" t="s">
        <v>13</v>
      </c>
      <c r="C73" t="s">
        <v>28</v>
      </c>
      <c r="D73" t="s">
        <v>43</v>
      </c>
      <c r="E73" s="7" t="s">
        <v>59</v>
      </c>
      <c r="F73" t="s">
        <v>10857</v>
      </c>
      <c r="G73" t="s">
        <v>34</v>
      </c>
      <c r="H73" t="s">
        <v>10858</v>
      </c>
      <c r="I73" s="7" t="s">
        <v>10859</v>
      </c>
    </row>
    <row r="74" spans="1:14" x14ac:dyDescent="0.3">
      <c r="A74">
        <v>74</v>
      </c>
      <c r="B74" t="s">
        <v>13</v>
      </c>
      <c r="C74" t="s">
        <v>28</v>
      </c>
      <c r="D74" t="s">
        <v>43</v>
      </c>
      <c r="E74" s="7" t="s">
        <v>59</v>
      </c>
      <c r="F74" t="s">
        <v>10857</v>
      </c>
      <c r="G74" t="s">
        <v>34</v>
      </c>
      <c r="H74" t="s">
        <v>10858</v>
      </c>
      <c r="I74" s="7" t="s">
        <v>10859</v>
      </c>
    </row>
    <row r="75" spans="1:14" x14ac:dyDescent="0.3">
      <c r="A75">
        <v>75</v>
      </c>
      <c r="B75" t="s">
        <v>25</v>
      </c>
      <c r="C75" t="s">
        <v>41</v>
      </c>
      <c r="D75" t="s">
        <v>56</v>
      </c>
      <c r="E75" s="7" t="s">
        <v>73</v>
      </c>
      <c r="F75" t="s">
        <v>10846</v>
      </c>
      <c r="G75" t="s">
        <v>10847</v>
      </c>
      <c r="H75" t="s">
        <v>10848</v>
      </c>
      <c r="I75" s="7" t="s">
        <v>10849</v>
      </c>
    </row>
    <row r="76" spans="1:14" x14ac:dyDescent="0.3">
      <c r="A76">
        <v>76</v>
      </c>
      <c r="B76" t="s">
        <v>26</v>
      </c>
      <c r="C76" t="s">
        <v>35</v>
      </c>
      <c r="D76" t="s">
        <v>57</v>
      </c>
      <c r="E76" s="7" t="s">
        <v>66</v>
      </c>
      <c r="F76" t="s">
        <v>10842</v>
      </c>
      <c r="G76" t="s">
        <v>10843</v>
      </c>
      <c r="H76" t="s">
        <v>10844</v>
      </c>
      <c r="I76" s="7" t="s">
        <v>10845</v>
      </c>
    </row>
    <row r="77" spans="1:14" x14ac:dyDescent="0.3">
      <c r="A77">
        <v>77</v>
      </c>
      <c r="B77" t="s">
        <v>18</v>
      </c>
      <c r="C77" t="s">
        <v>33</v>
      </c>
      <c r="D77" t="s">
        <v>48</v>
      </c>
      <c r="E77" s="7" t="s">
        <v>64</v>
      </c>
      <c r="F77" t="s">
        <v>10846</v>
      </c>
      <c r="G77" t="s">
        <v>10847</v>
      </c>
      <c r="H77" t="s">
        <v>10848</v>
      </c>
      <c r="I77" s="7" t="s">
        <v>10849</v>
      </c>
    </row>
    <row r="78" spans="1:14" x14ac:dyDescent="0.3">
      <c r="A78">
        <v>78</v>
      </c>
      <c r="B78" t="s">
        <v>25</v>
      </c>
      <c r="C78" t="s">
        <v>41</v>
      </c>
      <c r="D78" t="s">
        <v>56</v>
      </c>
      <c r="E78" s="7" t="s">
        <v>73</v>
      </c>
      <c r="F78" t="s">
        <v>10846</v>
      </c>
      <c r="G78" t="s">
        <v>10847</v>
      </c>
      <c r="H78" t="s">
        <v>10848</v>
      </c>
      <c r="I78" s="7" t="s">
        <v>10849</v>
      </c>
    </row>
    <row r="79" spans="1:14" x14ac:dyDescent="0.3">
      <c r="A79">
        <v>79</v>
      </c>
      <c r="B79" t="s">
        <v>20</v>
      </c>
      <c r="C79" t="s">
        <v>36</v>
      </c>
      <c r="D79" t="s">
        <v>50</v>
      </c>
      <c r="E79" s="7" t="s">
        <v>67</v>
      </c>
      <c r="F79" t="s">
        <v>10850</v>
      </c>
      <c r="G79" t="s">
        <v>10851</v>
      </c>
      <c r="H79" t="s">
        <v>10852</v>
      </c>
      <c r="I79" s="7" t="s">
        <v>10853</v>
      </c>
    </row>
    <row r="80" spans="1:14" x14ac:dyDescent="0.3">
      <c r="A80">
        <v>80</v>
      </c>
      <c r="B80" t="s">
        <v>14</v>
      </c>
      <c r="C80" t="s">
        <v>29</v>
      </c>
      <c r="D80" t="s">
        <v>44</v>
      </c>
      <c r="E80" s="7" t="s">
        <v>60</v>
      </c>
      <c r="F80" t="s">
        <v>10838</v>
      </c>
      <c r="G80" t="s">
        <v>10839</v>
      </c>
      <c r="H80" t="s">
        <v>10840</v>
      </c>
      <c r="I80" s="7" t="s">
        <v>10841</v>
      </c>
    </row>
    <row r="81" spans="1:14" x14ac:dyDescent="0.3">
      <c r="A81">
        <v>81</v>
      </c>
      <c r="B81" t="s">
        <v>17</v>
      </c>
      <c r="C81" t="s">
        <v>32</v>
      </c>
      <c r="D81" t="s">
        <v>47</v>
      </c>
      <c r="E81" s="7" t="s">
        <v>63</v>
      </c>
      <c r="F81" t="s">
        <v>10854</v>
      </c>
      <c r="G81" t="s">
        <v>42</v>
      </c>
      <c r="H81" t="s">
        <v>10855</v>
      </c>
      <c r="I81" s="7" t="s">
        <v>10856</v>
      </c>
    </row>
    <row r="82" spans="1:14" x14ac:dyDescent="0.3">
      <c r="A82">
        <v>82</v>
      </c>
      <c r="B82" t="s">
        <v>17</v>
      </c>
      <c r="C82" t="s">
        <v>32</v>
      </c>
      <c r="D82" t="s">
        <v>47</v>
      </c>
      <c r="E82" s="7" t="s">
        <v>63</v>
      </c>
      <c r="F82" t="s">
        <v>10854</v>
      </c>
      <c r="G82" t="s">
        <v>42</v>
      </c>
      <c r="H82" t="s">
        <v>10855</v>
      </c>
      <c r="I82" s="7" t="s">
        <v>10856</v>
      </c>
    </row>
    <row r="83" spans="1:14" x14ac:dyDescent="0.3">
      <c r="A83">
        <v>83</v>
      </c>
      <c r="B83" t="s">
        <v>16</v>
      </c>
      <c r="C83" t="s">
        <v>31</v>
      </c>
      <c r="D83" t="s">
        <v>46</v>
      </c>
      <c r="E83" s="7" t="s">
        <v>62</v>
      </c>
      <c r="F83" t="s">
        <v>10857</v>
      </c>
      <c r="G83" t="s">
        <v>34</v>
      </c>
      <c r="H83" t="s">
        <v>10858</v>
      </c>
      <c r="I83" s="7" t="s">
        <v>10859</v>
      </c>
    </row>
    <row r="84" spans="1:14" x14ac:dyDescent="0.3">
      <c r="A84">
        <v>84</v>
      </c>
      <c r="B84" t="s">
        <v>19</v>
      </c>
      <c r="C84" t="s">
        <v>34</v>
      </c>
      <c r="D84" t="s">
        <v>49</v>
      </c>
      <c r="E84" s="7" t="s">
        <v>65</v>
      </c>
      <c r="F84" t="s">
        <v>10857</v>
      </c>
      <c r="G84" t="s">
        <v>34</v>
      </c>
      <c r="H84" t="s">
        <v>10858</v>
      </c>
      <c r="I84" s="7" t="s">
        <v>10859</v>
      </c>
    </row>
    <row r="85" spans="1:14" x14ac:dyDescent="0.3">
      <c r="A85">
        <v>85</v>
      </c>
      <c r="B85" t="s">
        <v>21</v>
      </c>
      <c r="C85" t="s">
        <v>37</v>
      </c>
      <c r="D85" t="s">
        <v>51</v>
      </c>
      <c r="E85" s="7" t="s">
        <v>68</v>
      </c>
      <c r="F85" t="s">
        <v>10850</v>
      </c>
      <c r="G85" t="s">
        <v>10851</v>
      </c>
      <c r="H85" t="s">
        <v>10852</v>
      </c>
      <c r="I85" s="7" t="s">
        <v>10853</v>
      </c>
    </row>
    <row r="86" spans="1:14" x14ac:dyDescent="0.3">
      <c r="A86">
        <v>86</v>
      </c>
      <c r="B86" t="s">
        <v>20</v>
      </c>
      <c r="C86" t="s">
        <v>36</v>
      </c>
      <c r="D86" t="s">
        <v>50</v>
      </c>
      <c r="E86" s="7" t="s">
        <v>67</v>
      </c>
      <c r="F86" t="s">
        <v>10850</v>
      </c>
      <c r="G86" t="s">
        <v>10851</v>
      </c>
      <c r="H86" t="s">
        <v>10852</v>
      </c>
      <c r="I86" s="7" t="s">
        <v>10853</v>
      </c>
    </row>
    <row r="87" spans="1:14" x14ac:dyDescent="0.3">
      <c r="A87">
        <v>87</v>
      </c>
      <c r="B87" t="s">
        <v>15</v>
      </c>
      <c r="C87" t="s">
        <v>30</v>
      </c>
      <c r="D87" t="s">
        <v>45</v>
      </c>
      <c r="E87" s="7" t="s">
        <v>61</v>
      </c>
      <c r="F87" t="s">
        <v>10854</v>
      </c>
      <c r="G87" t="s">
        <v>42</v>
      </c>
      <c r="H87" t="s">
        <v>10855</v>
      </c>
      <c r="I87" s="7" t="s">
        <v>10856</v>
      </c>
    </row>
    <row r="88" spans="1:14" x14ac:dyDescent="0.3">
      <c r="A88">
        <v>88</v>
      </c>
      <c r="B88" t="s">
        <v>10874</v>
      </c>
      <c r="C88" t="s">
        <v>39</v>
      </c>
      <c r="D88" t="s">
        <v>52</v>
      </c>
      <c r="E88" s="7" t="s">
        <v>10875</v>
      </c>
      <c r="F88" t="s">
        <v>10834</v>
      </c>
      <c r="G88" t="s">
        <v>10835</v>
      </c>
      <c r="H88" t="s">
        <v>10836</v>
      </c>
      <c r="I88" s="7" t="s">
        <v>10837</v>
      </c>
      <c r="N88" s="7"/>
    </row>
    <row r="89" spans="1:14" x14ac:dyDescent="0.3">
      <c r="A89">
        <v>89</v>
      </c>
      <c r="B89" t="s">
        <v>18</v>
      </c>
      <c r="C89" t="s">
        <v>33</v>
      </c>
      <c r="D89" t="s">
        <v>48</v>
      </c>
      <c r="E89" s="7" t="s">
        <v>64</v>
      </c>
      <c r="F89" t="s">
        <v>10864</v>
      </c>
      <c r="G89" t="s">
        <v>10865</v>
      </c>
      <c r="H89" t="s">
        <v>10866</v>
      </c>
      <c r="I89" s="7" t="s">
        <v>10867</v>
      </c>
    </row>
    <row r="90" spans="1:14" x14ac:dyDescent="0.3">
      <c r="A90">
        <v>90</v>
      </c>
      <c r="B90" t="s">
        <v>22</v>
      </c>
      <c r="C90" t="s">
        <v>33</v>
      </c>
      <c r="D90" t="s">
        <v>55</v>
      </c>
      <c r="E90" s="7" t="s">
        <v>70</v>
      </c>
      <c r="F90" t="s">
        <v>10834</v>
      </c>
      <c r="G90" t="s">
        <v>10835</v>
      </c>
      <c r="H90" t="s">
        <v>10836</v>
      </c>
      <c r="I90" s="7" t="s">
        <v>10837</v>
      </c>
    </row>
    <row r="91" spans="1:14" x14ac:dyDescent="0.3">
      <c r="A91">
        <v>91</v>
      </c>
      <c r="B91" t="s">
        <v>23</v>
      </c>
      <c r="C91" t="s">
        <v>42</v>
      </c>
      <c r="D91" t="s">
        <v>54</v>
      </c>
      <c r="E91" s="7" t="s">
        <v>71</v>
      </c>
      <c r="F91" t="s">
        <v>10846</v>
      </c>
      <c r="G91" t="s">
        <v>10847</v>
      </c>
      <c r="H91" t="s">
        <v>10848</v>
      </c>
      <c r="I91" s="7" t="s">
        <v>10849</v>
      </c>
    </row>
    <row r="92" spans="1:14" x14ac:dyDescent="0.3">
      <c r="A92">
        <v>92</v>
      </c>
      <c r="B92" t="s">
        <v>25</v>
      </c>
      <c r="C92" t="s">
        <v>41</v>
      </c>
      <c r="D92" t="s">
        <v>56</v>
      </c>
      <c r="E92" s="7" t="s">
        <v>73</v>
      </c>
      <c r="F92" t="s">
        <v>10846</v>
      </c>
      <c r="G92" t="s">
        <v>10847</v>
      </c>
      <c r="H92" t="s">
        <v>10848</v>
      </c>
      <c r="I92" s="7" t="s">
        <v>10849</v>
      </c>
    </row>
    <row r="93" spans="1:14" x14ac:dyDescent="0.3">
      <c r="A93">
        <v>93</v>
      </c>
      <c r="B93" t="s">
        <v>25</v>
      </c>
      <c r="C93" t="s">
        <v>41</v>
      </c>
      <c r="D93" t="s">
        <v>56</v>
      </c>
      <c r="E93" s="7" t="s">
        <v>73</v>
      </c>
      <c r="F93" t="s">
        <v>10846</v>
      </c>
      <c r="G93" t="s">
        <v>10847</v>
      </c>
      <c r="H93" t="s">
        <v>10848</v>
      </c>
      <c r="I93" s="7" t="s">
        <v>10849</v>
      </c>
    </row>
    <row r="94" spans="1:14" x14ac:dyDescent="0.3">
      <c r="A94">
        <v>94</v>
      </c>
      <c r="B94" t="s">
        <v>23</v>
      </c>
      <c r="C94" t="s">
        <v>42</v>
      </c>
      <c r="D94" t="s">
        <v>54</v>
      </c>
      <c r="E94" s="7" t="s">
        <v>71</v>
      </c>
      <c r="F94" t="s">
        <v>10846</v>
      </c>
      <c r="G94" t="s">
        <v>10847</v>
      </c>
      <c r="H94" t="s">
        <v>10848</v>
      </c>
      <c r="I94" s="7" t="s">
        <v>10849</v>
      </c>
    </row>
    <row r="95" spans="1:14" x14ac:dyDescent="0.3">
      <c r="A95">
        <v>95</v>
      </c>
      <c r="B95" t="s">
        <v>25</v>
      </c>
      <c r="C95" t="s">
        <v>41</v>
      </c>
      <c r="D95" t="s">
        <v>56</v>
      </c>
      <c r="E95" s="7" t="s">
        <v>73</v>
      </c>
      <c r="F95" t="s">
        <v>10846</v>
      </c>
      <c r="G95" t="s">
        <v>10847</v>
      </c>
      <c r="H95" t="s">
        <v>10848</v>
      </c>
      <c r="I95" s="7" t="s">
        <v>10849</v>
      </c>
    </row>
    <row r="96" spans="1:14" x14ac:dyDescent="0.3">
      <c r="A96">
        <v>98</v>
      </c>
      <c r="B96" t="s">
        <v>16</v>
      </c>
      <c r="C96" t="s">
        <v>31</v>
      </c>
      <c r="D96" t="s">
        <v>46</v>
      </c>
      <c r="E96" s="7" t="s">
        <v>62</v>
      </c>
      <c r="F96" t="s">
        <v>10857</v>
      </c>
      <c r="G96" t="s">
        <v>34</v>
      </c>
      <c r="H96" t="s">
        <v>10858</v>
      </c>
      <c r="I96" s="7" t="s">
        <v>10859</v>
      </c>
    </row>
    <row r="97" spans="1:9" x14ac:dyDescent="0.3">
      <c r="A97">
        <v>260</v>
      </c>
      <c r="B97" t="s">
        <v>16</v>
      </c>
      <c r="C97" t="s">
        <v>31</v>
      </c>
      <c r="D97" t="s">
        <v>46</v>
      </c>
      <c r="E97" s="7" t="s">
        <v>62</v>
      </c>
      <c r="F97" t="s">
        <v>10857</v>
      </c>
      <c r="G97" t="s">
        <v>34</v>
      </c>
      <c r="H97" t="s">
        <v>10858</v>
      </c>
      <c r="I97" s="7" t="s">
        <v>10859</v>
      </c>
    </row>
  </sheetData>
  <autoFilter ref="A1:B97" xr:uid="{F52F4532-DF9B-438D-989E-93DE27DD3EFC}"/>
  <hyperlinks>
    <hyperlink ref="E2" r:id="rId1" xr:uid="{AEEEB80B-06E6-4355-A58A-D255E121BD2D}"/>
    <hyperlink ref="E3" r:id="rId2" xr:uid="{50D1DDD7-3F76-4DDC-916B-5F18DF137D62}"/>
    <hyperlink ref="E4" r:id="rId3" xr:uid="{92F03128-88B8-47D5-85B6-8D22A66CBD9E}"/>
    <hyperlink ref="E5" r:id="rId4" xr:uid="{EA7898D5-A40A-4625-BF5E-6F1A1C481D5D}"/>
    <hyperlink ref="E6" r:id="rId5" xr:uid="{05BD8C2D-FED6-43CC-B4FA-933A1CEAF914}"/>
    <hyperlink ref="E7" r:id="rId6" xr:uid="{993B922C-06EA-4A89-9B6D-7035E5E9AADB}"/>
    <hyperlink ref="E8" r:id="rId7" xr:uid="{8893F65B-FB9F-4C60-970A-84731730D0CA}"/>
    <hyperlink ref="E9" r:id="rId8" xr:uid="{8692D2C3-68B8-4280-82B3-AE020A0F8DC3}"/>
    <hyperlink ref="E10" r:id="rId9" xr:uid="{36DE1E94-1238-468E-916C-7F9F05431AA0}"/>
    <hyperlink ref="E11" r:id="rId10" xr:uid="{9BA0874E-C1F2-4C23-ABA1-E20D62F56B2E}"/>
    <hyperlink ref="E12" r:id="rId11" xr:uid="{F837FDBB-C4F8-47DB-8816-C91423972B99}"/>
    <hyperlink ref="E13" r:id="rId12" xr:uid="{A1605297-A0B7-44FE-929E-54948FEFC908}"/>
    <hyperlink ref="E14" r:id="rId13" xr:uid="{74A14C83-ADD9-4FFF-974D-1F3633FB7F12}"/>
    <hyperlink ref="E15" r:id="rId14" xr:uid="{E239A3F1-6E36-4DA8-AB1E-6C566DE80CD9}"/>
    <hyperlink ref="E16" r:id="rId15" xr:uid="{238A415D-7C81-42C1-AC49-211714419E5E}"/>
    <hyperlink ref="E17" r:id="rId16" xr:uid="{40E1632A-2266-4FEA-964A-626D43FF69AB}"/>
    <hyperlink ref="E18" r:id="rId17" xr:uid="{3276E966-53DC-4A73-8F05-A6A3082C04D4}"/>
    <hyperlink ref="E19" r:id="rId18" xr:uid="{DEF14140-47F4-481E-9FEA-F0E9693F3310}"/>
    <hyperlink ref="E20" r:id="rId19" xr:uid="{F342170C-2BD0-4615-AFE0-AEE9D80D470C}"/>
    <hyperlink ref="E21" r:id="rId20" xr:uid="{4086C199-73A1-4BFD-8CB6-A0A7DE5EBA1E}"/>
    <hyperlink ref="E22" r:id="rId21" xr:uid="{FE09AE32-5A2D-4F74-A418-3C9D9CBDF43A}"/>
    <hyperlink ref="E23" r:id="rId22" xr:uid="{B183EEA4-6632-488C-A462-8CBE721FEAB2}"/>
    <hyperlink ref="E24" r:id="rId23" xr:uid="{0FB3CD22-9A25-48FE-8E23-7F86B116A2F6}"/>
    <hyperlink ref="E25" r:id="rId24" xr:uid="{37050ED2-9478-4916-9C59-442E8F596BAD}"/>
    <hyperlink ref="E26" r:id="rId25" xr:uid="{2D3F67B8-44EE-44F7-AF6C-A66D5555C1CB}"/>
    <hyperlink ref="E27" r:id="rId26" xr:uid="{E0EC9F46-8FDC-49C9-AAF6-3064D08D8158}"/>
    <hyperlink ref="E28" r:id="rId27" xr:uid="{777E6F71-6B28-401D-BACC-100E70DEAE18}"/>
    <hyperlink ref="E29" r:id="rId28" xr:uid="{1C9513A3-CC78-41A2-A30E-7FA4806F78F6}"/>
    <hyperlink ref="E30" r:id="rId29" xr:uid="{C685ADB8-0907-4C3D-A3DB-C5304E11FB67}"/>
    <hyperlink ref="E31" r:id="rId30" xr:uid="{B6F62CFD-1581-4187-9C06-793DC66C2765}"/>
    <hyperlink ref="E32" r:id="rId31" xr:uid="{E7800213-4AEF-43A4-B0DC-61BC4B8764F1}"/>
    <hyperlink ref="E33" r:id="rId32" xr:uid="{FEC4C9F5-6F05-4983-A364-A4304D5502D9}"/>
    <hyperlink ref="E34" r:id="rId33" xr:uid="{977055BA-4469-45CA-9631-F60FA5D780F7}"/>
    <hyperlink ref="E35" r:id="rId34" xr:uid="{B2E4037D-5D15-4AF0-9D8F-A7C4F885A059}"/>
    <hyperlink ref="E36" r:id="rId35" xr:uid="{0EA7BC8B-E59D-4D9C-9B3F-CED983EB09CA}"/>
    <hyperlink ref="E37" r:id="rId36" xr:uid="{96DE1F2F-237B-4C2C-9F41-88A78155CBE9}"/>
    <hyperlink ref="E38" r:id="rId37" xr:uid="{48756342-F2E8-480A-85F2-9A07D767D843}"/>
    <hyperlink ref="E39" r:id="rId38" xr:uid="{1291898E-11C6-42BB-96E4-98CB8AA0BF9A}"/>
    <hyperlink ref="E40" r:id="rId39" xr:uid="{A1F1126D-8DA3-41DC-BBB2-09E902B84808}"/>
    <hyperlink ref="E41" r:id="rId40" xr:uid="{872DFEBF-DC99-4FAE-A80A-1C4D14B1F215}"/>
    <hyperlink ref="E42" r:id="rId41" xr:uid="{EEC728A9-1F3E-4803-91B3-A205C34837A6}"/>
    <hyperlink ref="E43" r:id="rId42" xr:uid="{E8259787-089E-43F7-8D03-B829F47ABCD3}"/>
    <hyperlink ref="E44" r:id="rId43" xr:uid="{5BDC8F3B-208C-4739-B123-A1A8598C83A8}"/>
    <hyperlink ref="E45" r:id="rId44" xr:uid="{8C873656-FB26-41E3-ABE3-7C03E12790C9}"/>
    <hyperlink ref="E46" r:id="rId45" xr:uid="{19320AEC-A6BD-4ADF-AD55-1E43ABAA7D56}"/>
    <hyperlink ref="E47" r:id="rId46" xr:uid="{9F9C9062-9535-471F-8C30-AB34345EFFC4}"/>
    <hyperlink ref="E48" r:id="rId47" xr:uid="{90DC7C3E-2CB3-433F-AA39-B38D641C12A1}"/>
    <hyperlink ref="E49" r:id="rId48" xr:uid="{E558A066-AA07-41B5-BF3E-15981C0BFD2B}"/>
    <hyperlink ref="E50" r:id="rId49" xr:uid="{3A675E28-F2A4-4276-AE5A-EEC49034795A}"/>
    <hyperlink ref="E51" r:id="rId50" xr:uid="{A0126051-A04A-44F7-AF9C-6370944AF0CA}"/>
    <hyperlink ref="E52" r:id="rId51" xr:uid="{59101E07-794F-4BCC-993C-BC3B2C4ACEE2}"/>
    <hyperlink ref="E53" r:id="rId52" xr:uid="{7DE913AB-4B8F-48C3-9384-5AE4E31A9BAC}"/>
    <hyperlink ref="E56" r:id="rId53" xr:uid="{012C6933-7AC3-4A27-AD88-2A7F58503F61}"/>
    <hyperlink ref="E58" r:id="rId54" xr:uid="{25164115-FD21-4615-A889-A357789A4F19}"/>
    <hyperlink ref="E59" r:id="rId55" xr:uid="{4B35664B-8C10-48E7-BCBD-62A4338120D3}"/>
    <hyperlink ref="E60" r:id="rId56" xr:uid="{FF974319-4D80-4962-A364-9B09D2994AAE}"/>
    <hyperlink ref="E61" r:id="rId57" xr:uid="{8423F513-82AA-43D3-BAD5-4376B2142FBA}"/>
    <hyperlink ref="E62" r:id="rId58" xr:uid="{9021194E-7E83-4E22-9884-BC8E0546A237}"/>
    <hyperlink ref="E63" r:id="rId59" xr:uid="{B7955978-73D4-4F3B-94ED-0F7C82CFA533}"/>
    <hyperlink ref="E64" r:id="rId60" xr:uid="{9A762EE3-B6CD-41EF-ADAD-F4A3C28BCF7A}"/>
    <hyperlink ref="E65" r:id="rId61" xr:uid="{B3D0140B-592A-4B3E-904D-56783B1D0CB8}"/>
    <hyperlink ref="E66" r:id="rId62" xr:uid="{2645FC3C-EF4A-4DF2-812C-904EDBBC3998}"/>
    <hyperlink ref="E68" r:id="rId63" xr:uid="{86C80E11-FC02-4940-A8CE-A77DA971EECC}"/>
    <hyperlink ref="E69" r:id="rId64" xr:uid="{A4998659-B92A-4375-9D97-B1E63F441278}"/>
    <hyperlink ref="E70" r:id="rId65" xr:uid="{FC5E2807-38DC-43E5-A69D-E3750788D4AB}"/>
    <hyperlink ref="E71" r:id="rId66" xr:uid="{A44BF86F-2ACF-4A26-8391-ED1621BC738B}"/>
    <hyperlink ref="E72" r:id="rId67" xr:uid="{93F32CDA-69CC-4D0E-84E8-47ED0C1B51CB}"/>
    <hyperlink ref="E73" r:id="rId68" xr:uid="{9123D389-F67E-4C9A-88D8-D587A75E2775}"/>
    <hyperlink ref="E74" r:id="rId69" xr:uid="{54D79F79-7DCD-498F-8DBF-D29C6D832B54}"/>
    <hyperlink ref="E75" r:id="rId70" xr:uid="{EBB593BC-4D58-4390-94F1-FCC79645DC77}"/>
    <hyperlink ref="E76" r:id="rId71" xr:uid="{AEE530F3-FAB4-490A-BE6C-AA8FDD9983EC}"/>
    <hyperlink ref="E77" r:id="rId72" xr:uid="{6E75952A-72F4-4254-AB1C-64BAA79ADCDC}"/>
    <hyperlink ref="E78" r:id="rId73" xr:uid="{FFF64BE5-58E1-427B-ACD8-9899D68C5B58}"/>
    <hyperlink ref="E79" r:id="rId74" xr:uid="{8ED5682E-D83E-4157-9416-5059D49345A1}"/>
    <hyperlink ref="E80" r:id="rId75" xr:uid="{E2EBADDA-91B3-452A-BD7F-215D74854654}"/>
    <hyperlink ref="E81" r:id="rId76" xr:uid="{227C102A-E0E2-47F4-B63A-EE237D705CD6}"/>
    <hyperlink ref="E82" r:id="rId77" xr:uid="{6000823C-C07B-4C24-89D0-418B9AAA8D0A}"/>
    <hyperlink ref="E83" r:id="rId78" xr:uid="{417C9D52-96F7-48C4-9F0B-2F238813B106}"/>
    <hyperlink ref="E84" r:id="rId79" xr:uid="{98DBC1A7-C39B-4F0F-B4C1-1C8295E56565}"/>
    <hyperlink ref="E85" r:id="rId80" xr:uid="{A974D2C5-55E6-4BF4-9899-AB11BA365D88}"/>
    <hyperlink ref="E86" r:id="rId81" xr:uid="{44BC0157-FFCC-427D-AA49-1E167C6447A3}"/>
    <hyperlink ref="E87" r:id="rId82" xr:uid="{603C50BE-7CBE-45F0-BE6D-5B4C149847E8}"/>
    <hyperlink ref="E89" r:id="rId83" xr:uid="{65F57A06-C740-4927-9B10-6B57A2CFC37C}"/>
    <hyperlink ref="E90" r:id="rId84" xr:uid="{80A2FF91-D2E2-4B67-B85F-C786D468E2CB}"/>
    <hyperlink ref="E91" r:id="rId85" xr:uid="{1D02C7B2-6136-46A9-98B1-B31203A8D626}"/>
    <hyperlink ref="E92" r:id="rId86" xr:uid="{25995DCC-0661-499E-B8DE-84629E3AB7E5}"/>
    <hyperlink ref="E93" r:id="rId87" xr:uid="{169E03AE-CED9-4B45-BD29-56919053504B}"/>
    <hyperlink ref="E94" r:id="rId88" xr:uid="{6A63C928-7C88-4273-8F2D-9CD238136662}"/>
    <hyperlink ref="E95" r:id="rId89" xr:uid="{96473387-7B8E-41B1-8815-DC71CAA12FC0}"/>
    <hyperlink ref="E96" r:id="rId90" xr:uid="{27E552F8-52B0-4313-A291-A7A4D0F6A2CD}"/>
    <hyperlink ref="E97" r:id="rId91" xr:uid="{EA47A959-614D-4B91-A685-6A550BE6F9D8}"/>
    <hyperlink ref="E54" r:id="rId92" display="maximilien-baronne@sermes.fr" xr:uid="{BB65EEF4-9B71-4805-B578-CA4F285DEF97}"/>
    <hyperlink ref="E55" r:id="rId93" display="maximilien-baronne@sermes.fr" xr:uid="{8BE63DEB-EA34-47ED-8EDC-16CEFE1EFFD1}"/>
    <hyperlink ref="E57" r:id="rId94" display="maximilien-baronne@sermes.fr" xr:uid="{B42667B5-1EDC-49C2-AEA3-34B37F45E98E}"/>
    <hyperlink ref="E67" r:id="rId95" xr:uid="{B116F316-B628-4037-87F2-5E11BB09608F}"/>
    <hyperlink ref="E88" r:id="rId96" display="maximilien-baronne@sermes.fr" xr:uid="{12D5AFB4-D9D7-4896-8CEC-FC34FC06DBB6}"/>
    <hyperlink ref="I55" r:id="rId97" xr:uid="{632051ED-A627-4DB9-8C1D-15050532205C}"/>
    <hyperlink ref="I54" r:id="rId98" xr:uid="{8437A5E4-D1C9-4829-AC9F-36C3C4E7163E}"/>
    <hyperlink ref="I57" r:id="rId99" xr:uid="{79BA6779-2784-4F0A-8638-9851E4BEC095}"/>
    <hyperlink ref="I88" r:id="rId100" xr:uid="{C2778E9A-5B94-42E4-A019-3B613F94F5E1}"/>
    <hyperlink ref="I67" r:id="rId101" xr:uid="{2096A5D9-8D70-4575-B8A2-106C086A7926}"/>
    <hyperlink ref="I68" r:id="rId102" xr:uid="{5ECE81E4-0980-4F9D-8CD3-7719B2128B81}"/>
    <hyperlink ref="I59" r:id="rId103" xr:uid="{8B2CDD11-505C-4188-86BB-79E67C83105D}"/>
    <hyperlink ref="I62" r:id="rId104" xr:uid="{1F0094BF-6FAB-4B56-9898-B3FF06F0F243}"/>
    <hyperlink ref="I60" r:id="rId105" xr:uid="{A9FD1C18-885D-4538-8907-3DB0F46CE197}"/>
    <hyperlink ref="I9" r:id="rId106" xr:uid="{DB091109-0E41-45B9-88FE-1835617DE603}"/>
    <hyperlink ref="I3" r:id="rId107" xr:uid="{9F327A8C-7BF8-47EC-951E-39033F82224B}"/>
    <hyperlink ref="I22" r:id="rId108" xr:uid="{BABE743E-A73B-4C19-9C00-1D5A85C5784A}"/>
    <hyperlink ref="I29" r:id="rId109" xr:uid="{638F2488-12FA-4027-B39B-55BC71134682}"/>
    <hyperlink ref="I15" r:id="rId110" xr:uid="{3230CA00-0CA9-4480-9EEE-86E66C1ECCD3}"/>
    <hyperlink ref="I27" r:id="rId111" xr:uid="{B1B30FA4-8657-4645-A374-C913CF334320}"/>
    <hyperlink ref="I28" r:id="rId112" xr:uid="{B8A47F6E-E80B-4660-9832-D3CFA3134BCE}"/>
    <hyperlink ref="I35" r:id="rId113" xr:uid="{E9E8FE4F-7C11-42F4-B5F7-100000AF6B49}"/>
    <hyperlink ref="I50" r:id="rId114" xr:uid="{55F0D338-58AB-42B0-95F2-7CDFFEBC3D79}"/>
    <hyperlink ref="I53" r:id="rId115" xr:uid="{6EABEF48-578B-4D2E-BC78-4056F4A09BE5}"/>
    <hyperlink ref="I72" r:id="rId116" xr:uid="{87B59B94-766E-42B1-A399-7F8D4254809B}"/>
    <hyperlink ref="I61" r:id="rId117" xr:uid="{A1ED9832-E278-44B4-A8E2-BA5152DFD5EA}"/>
    <hyperlink ref="I76" r:id="rId118" xr:uid="{1D36C5C7-7B9F-42AC-9B4C-BFE450E0155F}"/>
    <hyperlink ref="I19" r:id="rId119" xr:uid="{BA6E67DB-4B4E-419F-B486-6F59D73A3B4B}"/>
    <hyperlink ref="I36" r:id="rId120" xr:uid="{86492090-5628-4C16-B285-099D63529F23}"/>
    <hyperlink ref="I41" r:id="rId121" xr:uid="{FDF6DCFE-32DA-4436-A1C5-D9739642F4A0}"/>
    <hyperlink ref="I45" r:id="rId122" xr:uid="{33E1247B-ACD5-4DBC-A571-6C012272512D}"/>
    <hyperlink ref="I77" r:id="rId123" xr:uid="{924A4D3F-9E04-409E-8F8B-0405FE48CF16}"/>
    <hyperlink ref="I78" r:id="rId124" xr:uid="{B41E3FBC-9F84-4C89-9A76-7E3ED61ADE31}"/>
    <hyperlink ref="I91" r:id="rId125" xr:uid="{4329A83B-1D5A-45C4-A5B7-908D87B5F3A7}"/>
    <hyperlink ref="I95" r:id="rId126" xr:uid="{B6EB2551-52C9-469E-82B4-BBEDFB010E04}"/>
    <hyperlink ref="I92" r:id="rId127" xr:uid="{D198CEA9-79A1-472B-9BA2-B29A5CA293E6}"/>
    <hyperlink ref="I93" r:id="rId128" xr:uid="{BE958042-0B4A-403B-BF1D-1B3970700015}"/>
    <hyperlink ref="I94" r:id="rId129" xr:uid="{0F0FC319-59C3-45F6-B94C-E9F8281804BC}"/>
    <hyperlink ref="I75" r:id="rId130" xr:uid="{47F3DBF8-F990-4995-B251-9C7F1DC4DECE}"/>
    <hyperlink ref="I17" r:id="rId131" xr:uid="{223D36B9-AC6B-4CF7-8775-90EC94EABE18}"/>
    <hyperlink ref="I18" r:id="rId132" xr:uid="{A228B07E-BDE3-4C26-8E88-711B105ACA84}"/>
    <hyperlink ref="I37" r:id="rId133" xr:uid="{BA2C5793-F881-4130-8B64-749E5294ED82}"/>
    <hyperlink ref="I44" r:id="rId134" xr:uid="{B57CBA08-3FE6-4DF7-8938-4BA3FBED1569}"/>
    <hyperlink ref="I49" r:id="rId135" xr:uid="{6E2FB217-F0C5-4314-8953-4A0D84357941}"/>
    <hyperlink ref="I56" r:id="rId136" xr:uid="{01B23FB5-8D3F-4144-A873-1152DEA78410}"/>
    <hyperlink ref="I79" r:id="rId137" xr:uid="{76E9A630-DE17-4CC2-B474-FBDABFC72B30}"/>
    <hyperlink ref="I85" r:id="rId138" xr:uid="{882A728B-57D7-4BDE-881F-F2C85D145CDF}"/>
    <hyperlink ref="I86" r:id="rId139" xr:uid="{CE484CA6-2226-4254-ADEF-1FEF291F9BC2}"/>
    <hyperlink ref="I10" r:id="rId140" xr:uid="{70C9C32B-EC94-4FBB-A288-FADF7607BFC9}"/>
    <hyperlink ref="I12" r:id="rId141" xr:uid="{CF282122-78A7-444B-8949-54ECA2E3A27C}"/>
    <hyperlink ref="I13" r:id="rId142" xr:uid="{7442E61B-204F-44E4-BB04-956A57A68DC5}"/>
    <hyperlink ref="I16" r:id="rId143" xr:uid="{DF5A30B1-0E88-45BC-98A2-64007D9EAA0D}"/>
    <hyperlink ref="I20" r:id="rId144" xr:uid="{9B191F1D-4C69-424F-AB08-5D343C588D92}"/>
    <hyperlink ref="I23" r:id="rId145" xr:uid="{71C8ED5F-5073-407B-BE4D-BF5DE2AB1E5D}"/>
    <hyperlink ref="I24" r:id="rId146" xr:uid="{792716CD-E1CE-4CA1-A533-D07E5FF269A9}"/>
    <hyperlink ref="I31" r:id="rId147" xr:uid="{B64FEC02-9A7D-452A-8010-E26943633EA1}"/>
    <hyperlink ref="I32" r:id="rId148" xr:uid="{E229390C-2AA7-4801-8A41-90F574006E0F}"/>
    <hyperlink ref="I46" r:id="rId149" xr:uid="{30CE6122-1C20-48BD-981E-CD1A82B452D3}"/>
    <hyperlink ref="I47" r:id="rId150" xr:uid="{6C0A304F-81E4-456F-8AEC-20932798F199}"/>
    <hyperlink ref="I64" r:id="rId151" xr:uid="{E31D35EB-2591-43B7-B983-034C35F78C9F}"/>
    <hyperlink ref="I65" r:id="rId152" xr:uid="{5303997B-F11B-41A1-802D-A75B63BBCF99}"/>
    <hyperlink ref="I66" r:id="rId153" xr:uid="{C44958A9-1F88-495C-941E-CB2EDF93E941}"/>
    <hyperlink ref="I82" r:id="rId154" xr:uid="{2BCE1D7D-4B78-4FFA-81E7-910ADF958601}"/>
    <hyperlink ref="I87" r:id="rId155" xr:uid="{2A3B61A0-1AB9-4534-8EB3-47EF5D983F7C}"/>
    <hyperlink ref="I81" r:id="rId156" xr:uid="{5093962D-5CDB-44F4-B9CD-41BC360B0121}"/>
    <hyperlink ref="I5" r:id="rId157" xr:uid="{7F1EB66D-3469-4F09-ACE9-F0BE3B0CD609}"/>
    <hyperlink ref="I6" r:id="rId158" xr:uid="{CD468B1D-277B-43E1-B5F5-F765928BE0F3}"/>
    <hyperlink ref="I7" r:id="rId159" xr:uid="{B627371A-DEC2-4D2B-8B9B-E85BFB7C11FC}"/>
    <hyperlink ref="I8" r:id="rId160" xr:uid="{C807F3AD-70C3-44C5-8470-45E7DCE2CB32}"/>
    <hyperlink ref="I14" r:id="rId161" xr:uid="{394A5E09-DFCA-462A-AEA4-09628DD0404D}"/>
    <hyperlink ref="I26" r:id="rId162" xr:uid="{9F085D07-E44F-496E-BB02-A99C02E3CE66}"/>
    <hyperlink ref="I30" r:id="rId163" xr:uid="{F1B7B561-16BC-45A2-937B-C26C121D11CD}"/>
    <hyperlink ref="I34" r:id="rId164" xr:uid="{2FDE6F93-BB48-431C-A94D-5190FF6424C3}"/>
    <hyperlink ref="I38" r:id="rId165" xr:uid="{CEACF4A3-7E1C-428E-B249-67CD35A3554A}"/>
    <hyperlink ref="I48" r:id="rId166" xr:uid="{D9F2C75B-5D93-44FE-BE2F-07F8051F4586}"/>
    <hyperlink ref="I33" r:id="rId167" xr:uid="{AEDCF3C5-1BA5-443A-B967-405F56A04470}"/>
    <hyperlink ref="I40" r:id="rId168" xr:uid="{E5685333-F4C3-472F-BA8B-468A9A50B7C9}"/>
    <hyperlink ref="I73" r:id="rId169" xr:uid="{084C1BF3-C58C-44BA-B68D-9E95D03EE4A7}"/>
    <hyperlink ref="I74" r:id="rId170" xr:uid="{587B1E40-7EB8-4AEA-B187-7B734A369DC6}"/>
    <hyperlink ref="I83" r:id="rId171" xr:uid="{98193A6D-78F9-4984-ACAF-24961F4F2218}"/>
    <hyperlink ref="I84" r:id="rId172" xr:uid="{47322A32-08F5-45BA-84D7-69272AB18858}"/>
    <hyperlink ref="I96" r:id="rId173" xr:uid="{A72F7564-AB31-474C-8FB4-72B5F4ACF42D}"/>
    <hyperlink ref="I97" r:id="rId174" xr:uid="{613B3AE4-AD76-45AE-B428-437E885517D6}"/>
    <hyperlink ref="I2" r:id="rId175" xr:uid="{DD38F305-109E-423A-91D0-52AEFA4DD37D}"/>
    <hyperlink ref="I4" r:id="rId176" xr:uid="{F44CFF65-E05F-4224-B42B-A953592AD814}"/>
    <hyperlink ref="I43" r:id="rId177" xr:uid="{8F1742F8-7711-4B93-B6F0-B59558AE789D}"/>
    <hyperlink ref="I42" r:id="rId178" xr:uid="{E36F45B3-1B58-4E19-9076-B48E40A3767E}"/>
    <hyperlink ref="I63" r:id="rId179" xr:uid="{2DCAA5CB-E252-4BC8-A315-A408A3166F77}"/>
    <hyperlink ref="I69" r:id="rId180" xr:uid="{C82F9A11-5D41-4CF3-BE03-DCC71E1CA167}"/>
    <hyperlink ref="I71" r:id="rId181" xr:uid="{E6B46CAE-E5B6-41B2-9319-6A4EA1A3F5D2}"/>
    <hyperlink ref="I11" r:id="rId182" xr:uid="{CFB4021D-4C61-4FC0-B579-CB8FD19A5CAD}"/>
    <hyperlink ref="I21" r:id="rId183" xr:uid="{DBD16D1F-12CE-4778-AD71-666FD9CCFF4D}"/>
    <hyperlink ref="I25" r:id="rId184" xr:uid="{B7C3E11C-6C76-4F48-BF6F-59A1C4496DC2}"/>
    <hyperlink ref="I39" r:id="rId185" xr:uid="{AEB41B95-F2A3-4106-932C-B65F03BDCB09}"/>
    <hyperlink ref="I51" r:id="rId186" xr:uid="{E1322AC5-743D-40C4-9D86-10C006E9B6AC}"/>
    <hyperlink ref="I52" r:id="rId187" xr:uid="{611057BC-C211-4D15-9FBD-5DB276CF6414}"/>
    <hyperlink ref="I58" r:id="rId188" xr:uid="{948B1B2D-8B38-4227-BC59-E006B9CA4249}"/>
    <hyperlink ref="I70" r:id="rId189" xr:uid="{DA76A2C1-FA87-4E5A-BE16-1E1CB495D9A8}"/>
    <hyperlink ref="I89" r:id="rId190" xr:uid="{212D8EA5-FDF5-4759-B561-C93616044C00}"/>
    <hyperlink ref="I90" r:id="rId191" xr:uid="{C4C64A7F-B966-4583-8787-6C3EDE486EE7}"/>
    <hyperlink ref="I80" r:id="rId192" xr:uid="{AC06B986-877C-4184-B2C3-9A585F05DA1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26070-084C-4573-AF15-616BD6DDCE41}">
  <sheetPr codeName="Feuil3"/>
  <dimension ref="A1:H21"/>
  <sheetViews>
    <sheetView workbookViewId="0">
      <selection activeCell="G2" sqref="G2"/>
    </sheetView>
  </sheetViews>
  <sheetFormatPr baseColWidth="10" defaultColWidth="11.44140625" defaultRowHeight="14.4" x14ac:dyDescent="0.3"/>
  <cols>
    <col min="1" max="1" width="17.88671875" style="121" customWidth="1"/>
    <col min="2" max="2" width="42" style="121" customWidth="1"/>
    <col min="3" max="3" width="19.109375" style="121" bestFit="1" customWidth="1"/>
    <col min="4" max="4" width="17.109375" style="121" bestFit="1" customWidth="1"/>
    <col min="5" max="16384" width="11.44140625" style="121"/>
  </cols>
  <sheetData>
    <row r="1" spans="1:8" ht="15" thickBot="1" x14ac:dyDescent="0.35">
      <c r="A1" s="118" t="s">
        <v>10871</v>
      </c>
      <c r="B1" s="119" t="s">
        <v>10872</v>
      </c>
      <c r="C1" s="119" t="s">
        <v>2</v>
      </c>
      <c r="D1" s="120" t="s">
        <v>3</v>
      </c>
      <c r="H1" s="122" t="s">
        <v>114</v>
      </c>
    </row>
    <row r="2" spans="1:8" ht="15" thickBot="1" x14ac:dyDescent="0.35">
      <c r="A2" s="158" t="s">
        <v>9</v>
      </c>
      <c r="B2" s="159"/>
      <c r="C2" s="160"/>
      <c r="D2" s="56"/>
      <c r="H2" s="122" t="s">
        <v>10882</v>
      </c>
    </row>
    <row r="3" spans="1:8" x14ac:dyDescent="0.3">
      <c r="A3" s="34">
        <v>11</v>
      </c>
      <c r="B3" s="35" t="s">
        <v>10883</v>
      </c>
      <c r="C3" s="36"/>
      <c r="D3" s="123">
        <f t="shared" ref="D3:D17" si="0">IF(C3&lt;&gt;"",C3/100,IF($D$2&lt;&gt;"",$D$2/100,0))</f>
        <v>0</v>
      </c>
    </row>
    <row r="4" spans="1:8" x14ac:dyDescent="0.3">
      <c r="A4" s="2">
        <v>12</v>
      </c>
      <c r="B4" s="1" t="s">
        <v>10821</v>
      </c>
      <c r="C4" s="5"/>
      <c r="D4" s="124">
        <f t="shared" si="0"/>
        <v>0</v>
      </c>
    </row>
    <row r="5" spans="1:8" x14ac:dyDescent="0.3">
      <c r="A5" s="2">
        <v>13</v>
      </c>
      <c r="B5" s="1" t="s">
        <v>10819</v>
      </c>
      <c r="C5" s="5"/>
      <c r="D5" s="124">
        <f t="shared" si="0"/>
        <v>0</v>
      </c>
    </row>
    <row r="6" spans="1:8" x14ac:dyDescent="0.3">
      <c r="A6" s="2">
        <v>14</v>
      </c>
      <c r="B6" s="1" t="s">
        <v>10820</v>
      </c>
      <c r="C6" s="5"/>
      <c r="D6" s="124">
        <f t="shared" si="0"/>
        <v>0</v>
      </c>
    </row>
    <row r="7" spans="1:8" x14ac:dyDescent="0.3">
      <c r="A7" s="2">
        <v>16</v>
      </c>
      <c r="B7" s="1" t="s">
        <v>10818</v>
      </c>
      <c r="C7" s="5"/>
      <c r="D7" s="124">
        <f t="shared" si="0"/>
        <v>0</v>
      </c>
    </row>
    <row r="8" spans="1:8" x14ac:dyDescent="0.3">
      <c r="A8" s="2">
        <v>17</v>
      </c>
      <c r="B8" s="1" t="s">
        <v>10817</v>
      </c>
      <c r="C8" s="5"/>
      <c r="D8" s="124">
        <f t="shared" si="0"/>
        <v>0</v>
      </c>
    </row>
    <row r="9" spans="1:8" x14ac:dyDescent="0.3">
      <c r="A9" s="2">
        <v>18</v>
      </c>
      <c r="B9" s="1" t="s">
        <v>10825</v>
      </c>
      <c r="C9" s="5"/>
      <c r="D9" s="124">
        <f t="shared" si="0"/>
        <v>0</v>
      </c>
    </row>
    <row r="10" spans="1:8" x14ac:dyDescent="0.3">
      <c r="A10" s="2">
        <v>19</v>
      </c>
      <c r="B10" s="1" t="s">
        <v>10815</v>
      </c>
      <c r="C10" s="5"/>
      <c r="D10" s="124">
        <f t="shared" si="0"/>
        <v>0</v>
      </c>
    </row>
    <row r="11" spans="1:8" x14ac:dyDescent="0.3">
      <c r="A11" s="2">
        <v>20</v>
      </c>
      <c r="B11" s="1" t="s">
        <v>10814</v>
      </c>
      <c r="C11" s="5"/>
      <c r="D11" s="124">
        <f t="shared" si="0"/>
        <v>0</v>
      </c>
    </row>
    <row r="12" spans="1:8" x14ac:dyDescent="0.3">
      <c r="A12" s="2">
        <v>21</v>
      </c>
      <c r="B12" s="1" t="s">
        <v>10813</v>
      </c>
      <c r="C12" s="5"/>
      <c r="D12" s="124">
        <f t="shared" si="0"/>
        <v>0</v>
      </c>
    </row>
    <row r="13" spans="1:8" x14ac:dyDescent="0.3">
      <c r="A13" s="2">
        <v>24</v>
      </c>
      <c r="B13" s="1" t="s">
        <v>10812</v>
      </c>
      <c r="C13" s="5"/>
      <c r="D13" s="124">
        <f t="shared" si="0"/>
        <v>0</v>
      </c>
    </row>
    <row r="14" spans="1:8" x14ac:dyDescent="0.3">
      <c r="A14" s="193">
        <v>25</v>
      </c>
      <c r="B14" s="1" t="s">
        <v>10823</v>
      </c>
      <c r="C14" s="5"/>
      <c r="D14" s="124">
        <f>IF(C14&lt;&gt;"",C14/100,IF($D$2&lt;&gt;"",$D$2/100,0))</f>
        <v>0</v>
      </c>
    </row>
    <row r="15" spans="1:8" x14ac:dyDescent="0.3">
      <c r="A15" s="2">
        <v>26</v>
      </c>
      <c r="B15" s="1" t="s">
        <v>10824</v>
      </c>
      <c r="C15" s="5"/>
      <c r="D15" s="124">
        <f t="shared" si="0"/>
        <v>0</v>
      </c>
    </row>
    <row r="16" spans="1:8" x14ac:dyDescent="0.3">
      <c r="A16" s="2">
        <v>27</v>
      </c>
      <c r="B16" s="1" t="s">
        <v>10876</v>
      </c>
      <c r="C16" s="5"/>
      <c r="D16" s="124">
        <f t="shared" si="0"/>
        <v>0</v>
      </c>
    </row>
    <row r="17" spans="1:5" ht="15" thickBot="1" x14ac:dyDescent="0.35">
      <c r="A17" s="3">
        <v>28</v>
      </c>
      <c r="B17" s="4" t="s">
        <v>10822</v>
      </c>
      <c r="C17" s="6"/>
      <c r="D17" s="125">
        <f t="shared" si="0"/>
        <v>0</v>
      </c>
    </row>
    <row r="19" spans="1:5" x14ac:dyDescent="0.3">
      <c r="B19" s="161" t="s">
        <v>10884</v>
      </c>
      <c r="C19" s="132"/>
      <c r="D19" s="131">
        <f>1-(100*((100-C19)/100)*((100-C20)/100)*((100-C21)/100))/100</f>
        <v>0</v>
      </c>
    </row>
    <row r="20" spans="1:5" x14ac:dyDescent="0.3">
      <c r="B20" s="162"/>
      <c r="C20" s="132"/>
      <c r="D20" s="130"/>
      <c r="E20" s="129"/>
    </row>
    <row r="21" spans="1:5" x14ac:dyDescent="0.3">
      <c r="B21" s="163"/>
      <c r="C21" s="132"/>
      <c r="D21" s="130"/>
      <c r="E21" s="129"/>
    </row>
  </sheetData>
  <sheetProtection password="ED1B" sheet="1" objects="1" scenarios="1"/>
  <mergeCells count="2">
    <mergeCell ref="A2:C2"/>
    <mergeCell ref="B19:B21"/>
  </mergeCells>
  <hyperlinks>
    <hyperlink ref="H1" location="Accueil!A1" display="Retour Accueil" xr:uid="{863DB64C-2140-4C82-850B-A3FF08427EF7}"/>
    <hyperlink ref="H2" location="Tarif!A1" display="Accès Tarif" xr:uid="{106BB483-6E98-4202-8601-5E14082B5FC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F4617-0974-420C-8B77-24808B4BBC14}">
  <sheetPr codeName="Feuil4"/>
  <dimension ref="A1:N6590"/>
  <sheetViews>
    <sheetView zoomScale="85" zoomScaleNormal="85" workbookViewId="0">
      <pane ySplit="1" topLeftCell="A2" activePane="bottomLeft" state="frozen"/>
      <selection pane="bottomLeft" activeCell="D36" sqref="D36"/>
    </sheetView>
  </sheetViews>
  <sheetFormatPr baseColWidth="10" defaultRowHeight="14.4" x14ac:dyDescent="0.3"/>
  <cols>
    <col min="1" max="1" width="11.5546875" style="38"/>
    <col min="4" max="4" width="15.88671875" bestFit="1" customWidth="1"/>
    <col min="5" max="5" width="15.88671875" customWidth="1"/>
    <col min="6" max="6" width="56.6640625" bestFit="1" customWidth="1"/>
    <col min="7" max="7" width="13.5546875" customWidth="1"/>
    <col min="8" max="8" width="42.33203125" bestFit="1" customWidth="1"/>
    <col min="10" max="10" width="17.88671875" customWidth="1"/>
    <col min="11" max="11" width="12.6640625" style="134" bestFit="1" customWidth="1"/>
    <col min="12" max="12" width="16.88671875" bestFit="1" customWidth="1"/>
    <col min="13" max="13" width="16.109375" bestFit="1" customWidth="1"/>
  </cols>
  <sheetData>
    <row r="1" spans="1:14" x14ac:dyDescent="0.3">
      <c r="A1" s="38" t="s">
        <v>89</v>
      </c>
      <c r="B1" t="s">
        <v>11</v>
      </c>
      <c r="C1" t="s">
        <v>91</v>
      </c>
      <c r="D1" t="s">
        <v>92</v>
      </c>
      <c r="E1" t="s">
        <v>93</v>
      </c>
      <c r="F1" t="s">
        <v>90</v>
      </c>
      <c r="G1" t="s">
        <v>0</v>
      </c>
      <c r="H1" t="s">
        <v>1</v>
      </c>
      <c r="I1" t="s">
        <v>4</v>
      </c>
      <c r="J1" t="s">
        <v>5</v>
      </c>
      <c r="K1" s="134" t="s">
        <v>6</v>
      </c>
      <c r="L1" t="s">
        <v>7</v>
      </c>
      <c r="M1" t="s">
        <v>8</v>
      </c>
      <c r="N1" s="127" t="s">
        <v>114</v>
      </c>
    </row>
    <row r="2" spans="1:14" x14ac:dyDescent="0.3">
      <c r="A2" s="32">
        <v>47020260</v>
      </c>
      <c r="B2">
        <v>1656.38</v>
      </c>
      <c r="C2" s="37">
        <f>VLOOKUP(G2,Remise!$A$3:$D$17,4,FALSE)</f>
        <v>0</v>
      </c>
      <c r="D2">
        <f t="shared" ref="D2:D64" si="0">IFERROR((1-C2)*B2,"Nous consulter")</f>
        <v>1656.38</v>
      </c>
      <c r="E2">
        <v>1</v>
      </c>
      <c r="F2" s="32" t="s">
        <v>117</v>
      </c>
      <c r="G2" s="33">
        <v>21</v>
      </c>
      <c r="H2" s="33" t="s">
        <v>10813</v>
      </c>
      <c r="I2" s="33">
        <v>3</v>
      </c>
      <c r="J2" s="33"/>
      <c r="K2" s="33" t="s">
        <v>10670</v>
      </c>
      <c r="L2" s="33">
        <v>1</v>
      </c>
      <c r="M2" t="s">
        <v>10826</v>
      </c>
      <c r="N2" s="127" t="s">
        <v>10880</v>
      </c>
    </row>
    <row r="3" spans="1:14" x14ac:dyDescent="0.3">
      <c r="A3" s="32">
        <v>47020261</v>
      </c>
      <c r="B3">
        <v>827.75</v>
      </c>
      <c r="C3" s="37">
        <f>VLOOKUP(G3,Remise!$A$3:$D$17,4,FALSE)</f>
        <v>0</v>
      </c>
      <c r="D3">
        <f t="shared" si="0"/>
        <v>827.75</v>
      </c>
      <c r="E3">
        <v>1</v>
      </c>
      <c r="F3" s="32" t="s">
        <v>118</v>
      </c>
      <c r="G3" s="33">
        <v>21</v>
      </c>
      <c r="H3" s="33" t="s">
        <v>10813</v>
      </c>
      <c r="I3" s="33">
        <v>2</v>
      </c>
      <c r="J3" s="33"/>
      <c r="K3" s="33" t="s">
        <v>10670</v>
      </c>
      <c r="L3" s="33">
        <v>1</v>
      </c>
      <c r="M3" t="s">
        <v>10826</v>
      </c>
    </row>
    <row r="4" spans="1:14" x14ac:dyDescent="0.3">
      <c r="A4" s="32">
        <v>47020262</v>
      </c>
      <c r="B4">
        <v>2010.8</v>
      </c>
      <c r="C4" s="37">
        <f>VLOOKUP(G4,Remise!$A$3:$D$17,4,FALSE)</f>
        <v>0</v>
      </c>
      <c r="D4">
        <f t="shared" si="0"/>
        <v>2010.8</v>
      </c>
      <c r="E4">
        <v>1</v>
      </c>
      <c r="F4" s="32" t="s">
        <v>119</v>
      </c>
      <c r="G4" s="33">
        <v>21</v>
      </c>
      <c r="H4" s="33" t="s">
        <v>10813</v>
      </c>
      <c r="I4" s="33">
        <v>3</v>
      </c>
      <c r="J4" s="33"/>
      <c r="K4" s="33" t="s">
        <v>10670</v>
      </c>
      <c r="L4" s="33">
        <v>1</v>
      </c>
      <c r="M4" t="s">
        <v>10826</v>
      </c>
    </row>
    <row r="5" spans="1:14" x14ac:dyDescent="0.3">
      <c r="A5" s="32">
        <v>47020263</v>
      </c>
      <c r="B5">
        <v>947.32</v>
      </c>
      <c r="C5" s="37">
        <f>VLOOKUP(G5,Remise!$A$3:$D$17,4,FALSE)</f>
        <v>0</v>
      </c>
      <c r="D5">
        <f t="shared" si="0"/>
        <v>947.32</v>
      </c>
      <c r="E5">
        <v>1</v>
      </c>
      <c r="F5" s="32" t="s">
        <v>120</v>
      </c>
      <c r="G5" s="33">
        <v>21</v>
      </c>
      <c r="H5" s="33" t="s">
        <v>10813</v>
      </c>
      <c r="I5" s="33">
        <v>2</v>
      </c>
      <c r="J5" s="33"/>
      <c r="K5" s="33" t="s">
        <v>10670</v>
      </c>
      <c r="L5" s="33">
        <v>1</v>
      </c>
      <c r="M5" t="s">
        <v>10826</v>
      </c>
    </row>
    <row r="6" spans="1:14" x14ac:dyDescent="0.3">
      <c r="A6" s="32">
        <v>47020264</v>
      </c>
      <c r="B6">
        <v>989.78</v>
      </c>
      <c r="C6" s="37">
        <f>VLOOKUP(G6,Remise!$A$3:$D$17,4,FALSE)</f>
        <v>0</v>
      </c>
      <c r="D6">
        <f t="shared" si="0"/>
        <v>989.78</v>
      </c>
      <c r="E6">
        <v>1</v>
      </c>
      <c r="F6" s="32" t="s">
        <v>121</v>
      </c>
      <c r="G6" s="33">
        <v>21</v>
      </c>
      <c r="H6" s="33" t="s">
        <v>10813</v>
      </c>
      <c r="I6" s="33">
        <v>2.5</v>
      </c>
      <c r="J6" s="33"/>
      <c r="K6" s="33" t="s">
        <v>10670</v>
      </c>
      <c r="L6" s="33">
        <v>1</v>
      </c>
      <c r="M6" t="s">
        <v>10826</v>
      </c>
    </row>
    <row r="7" spans="1:14" x14ac:dyDescent="0.3">
      <c r="A7" s="32">
        <v>47020265</v>
      </c>
      <c r="B7">
        <v>1153.02</v>
      </c>
      <c r="C7" s="37">
        <f>VLOOKUP(G7,Remise!$A$3:$D$17,4,FALSE)</f>
        <v>0</v>
      </c>
      <c r="D7">
        <f t="shared" si="0"/>
        <v>1153.02</v>
      </c>
      <c r="E7">
        <v>1</v>
      </c>
      <c r="F7" s="32" t="s">
        <v>122</v>
      </c>
      <c r="G7" s="33">
        <v>21</v>
      </c>
      <c r="H7" s="33" t="s">
        <v>10813</v>
      </c>
      <c r="I7" s="33">
        <v>2.2000000000000002</v>
      </c>
      <c r="J7" s="33"/>
      <c r="K7" s="33" t="s">
        <v>10670</v>
      </c>
      <c r="L7" s="33">
        <v>1</v>
      </c>
      <c r="M7" t="s">
        <v>10826</v>
      </c>
    </row>
    <row r="8" spans="1:14" x14ac:dyDescent="0.3">
      <c r="A8" s="32">
        <v>47020266</v>
      </c>
      <c r="B8">
        <v>1316.48</v>
      </c>
      <c r="C8" s="37">
        <f>VLOOKUP(G8,Remise!$A$3:$D$17,4,FALSE)</f>
        <v>0</v>
      </c>
      <c r="D8">
        <f t="shared" si="0"/>
        <v>1316.48</v>
      </c>
      <c r="E8">
        <v>1</v>
      </c>
      <c r="F8" s="32" t="s">
        <v>123</v>
      </c>
      <c r="G8" s="33">
        <v>21</v>
      </c>
      <c r="H8" s="33" t="s">
        <v>10813</v>
      </c>
      <c r="I8" s="33">
        <v>3</v>
      </c>
      <c r="J8" s="33"/>
      <c r="K8" s="33" t="s">
        <v>10670</v>
      </c>
      <c r="L8" s="33">
        <v>1</v>
      </c>
      <c r="M8" t="s">
        <v>10826</v>
      </c>
    </row>
    <row r="9" spans="1:14" x14ac:dyDescent="0.3">
      <c r="A9" s="32">
        <v>47020267</v>
      </c>
      <c r="B9">
        <v>2181.85</v>
      </c>
      <c r="C9" s="37">
        <f>VLOOKUP(G9,Remise!$A$3:$D$17,4,FALSE)</f>
        <v>0</v>
      </c>
      <c r="D9">
        <f t="shared" si="0"/>
        <v>2181.85</v>
      </c>
      <c r="E9">
        <v>1</v>
      </c>
      <c r="F9" s="32" t="s">
        <v>124</v>
      </c>
      <c r="G9" s="33">
        <v>21</v>
      </c>
      <c r="H9" s="33" t="s">
        <v>10813</v>
      </c>
      <c r="I9" s="33">
        <v>4</v>
      </c>
      <c r="J9" s="33"/>
      <c r="K9" s="33" t="s">
        <v>10670</v>
      </c>
      <c r="L9" s="33">
        <v>1</v>
      </c>
      <c r="M9" t="s">
        <v>10826</v>
      </c>
    </row>
    <row r="10" spans="1:14" x14ac:dyDescent="0.3">
      <c r="A10" s="32">
        <v>47020268</v>
      </c>
      <c r="B10">
        <v>2439.8000000000002</v>
      </c>
      <c r="C10" s="37">
        <f>VLOOKUP(G10,Remise!$A$3:$D$17,4,FALSE)</f>
        <v>0</v>
      </c>
      <c r="D10">
        <f t="shared" si="0"/>
        <v>2439.8000000000002</v>
      </c>
      <c r="E10">
        <v>1</v>
      </c>
      <c r="F10" s="32" t="s">
        <v>125</v>
      </c>
      <c r="G10" s="33">
        <v>21</v>
      </c>
      <c r="H10" s="33" t="s">
        <v>10813</v>
      </c>
      <c r="I10" s="33">
        <v>5.5</v>
      </c>
      <c r="J10" s="33"/>
      <c r="K10" s="33" t="s">
        <v>10670</v>
      </c>
      <c r="L10" s="33">
        <v>1</v>
      </c>
      <c r="M10" t="s">
        <v>10826</v>
      </c>
    </row>
    <row r="11" spans="1:14" x14ac:dyDescent="0.3">
      <c r="A11" s="32">
        <v>47020271</v>
      </c>
      <c r="B11">
        <v>752.62</v>
      </c>
      <c r="C11" s="37">
        <f>VLOOKUP(G11,Remise!$A$3:$D$17,4,FALSE)</f>
        <v>0</v>
      </c>
      <c r="D11">
        <f t="shared" si="0"/>
        <v>752.62</v>
      </c>
      <c r="E11">
        <v>1</v>
      </c>
      <c r="F11" s="32" t="s">
        <v>126</v>
      </c>
      <c r="G11" s="33">
        <v>21</v>
      </c>
      <c r="H11" s="33" t="s">
        <v>10813</v>
      </c>
      <c r="I11" s="33">
        <v>0.3</v>
      </c>
      <c r="J11" s="33"/>
      <c r="K11" s="33" t="s">
        <v>10671</v>
      </c>
      <c r="L11" s="33">
        <v>1</v>
      </c>
      <c r="M11" t="s">
        <v>10826</v>
      </c>
    </row>
    <row r="12" spans="1:14" x14ac:dyDescent="0.3">
      <c r="A12" s="32">
        <v>47020272</v>
      </c>
      <c r="B12">
        <v>1251.1400000000001</v>
      </c>
      <c r="C12" s="37">
        <f>VLOOKUP(G12,Remise!$A$3:$D$17,4,FALSE)</f>
        <v>0</v>
      </c>
      <c r="D12">
        <f t="shared" si="0"/>
        <v>1251.1400000000001</v>
      </c>
      <c r="E12">
        <v>1</v>
      </c>
      <c r="F12" s="32" t="s">
        <v>127</v>
      </c>
      <c r="G12" s="33">
        <v>21</v>
      </c>
      <c r="H12" s="33" t="s">
        <v>10813</v>
      </c>
      <c r="I12" s="33">
        <v>3</v>
      </c>
      <c r="J12" s="33"/>
      <c r="K12" s="33" t="s">
        <v>10671</v>
      </c>
      <c r="L12" s="33">
        <v>1</v>
      </c>
      <c r="M12" t="s">
        <v>10826</v>
      </c>
    </row>
    <row r="13" spans="1:14" x14ac:dyDescent="0.3">
      <c r="A13" s="32">
        <v>47020273</v>
      </c>
      <c r="B13">
        <v>1366.97</v>
      </c>
      <c r="C13" s="37">
        <f>VLOOKUP(G13,Remise!$A$3:$D$17,4,FALSE)</f>
        <v>0</v>
      </c>
      <c r="D13">
        <f t="shared" si="0"/>
        <v>1366.97</v>
      </c>
      <c r="E13">
        <v>1</v>
      </c>
      <c r="F13" s="32" t="s">
        <v>128</v>
      </c>
      <c r="G13" s="33">
        <v>21</v>
      </c>
      <c r="H13" s="33" t="s">
        <v>10813</v>
      </c>
      <c r="I13" s="33">
        <v>3.5</v>
      </c>
      <c r="J13" s="33"/>
      <c r="K13" s="33" t="s">
        <v>10671</v>
      </c>
      <c r="L13" s="33">
        <v>1</v>
      </c>
      <c r="M13" t="s">
        <v>10826</v>
      </c>
    </row>
    <row r="14" spans="1:14" x14ac:dyDescent="0.3">
      <c r="A14" s="32">
        <v>47020274</v>
      </c>
      <c r="B14">
        <v>1523.94</v>
      </c>
      <c r="C14" s="37">
        <f>VLOOKUP(G14,Remise!$A$3:$D$17,4,FALSE)</f>
        <v>0</v>
      </c>
      <c r="D14">
        <f t="shared" si="0"/>
        <v>1523.94</v>
      </c>
      <c r="E14">
        <v>1</v>
      </c>
      <c r="F14" s="32" t="s">
        <v>129</v>
      </c>
      <c r="G14" s="33">
        <v>21</v>
      </c>
      <c r="H14" s="33" t="s">
        <v>10813</v>
      </c>
      <c r="I14" s="33">
        <v>4</v>
      </c>
      <c r="J14" s="33"/>
      <c r="K14" s="33" t="s">
        <v>10671</v>
      </c>
      <c r="L14" s="33">
        <v>1</v>
      </c>
      <c r="M14" t="s">
        <v>10826</v>
      </c>
    </row>
    <row r="15" spans="1:14" x14ac:dyDescent="0.3">
      <c r="A15" s="32">
        <v>47020275</v>
      </c>
      <c r="B15">
        <v>903.54</v>
      </c>
      <c r="C15" s="37">
        <f>VLOOKUP(G15,Remise!$A$3:$D$17,4,FALSE)</f>
        <v>0</v>
      </c>
      <c r="D15">
        <f t="shared" si="0"/>
        <v>903.54</v>
      </c>
      <c r="E15">
        <v>1</v>
      </c>
      <c r="F15" s="32" t="s">
        <v>130</v>
      </c>
      <c r="G15" s="33">
        <v>21</v>
      </c>
      <c r="H15" s="33" t="s">
        <v>10813</v>
      </c>
      <c r="I15" s="33">
        <v>2</v>
      </c>
      <c r="J15" s="33"/>
      <c r="K15" s="33" t="s">
        <v>10671</v>
      </c>
      <c r="L15" s="33">
        <v>1</v>
      </c>
      <c r="M15" t="s">
        <v>10826</v>
      </c>
    </row>
    <row r="16" spans="1:14" x14ac:dyDescent="0.3">
      <c r="A16" s="32">
        <v>47020276</v>
      </c>
      <c r="B16">
        <v>1037.6300000000001</v>
      </c>
      <c r="C16" s="37">
        <f>VLOOKUP(G16,Remise!$A$3:$D$17,4,FALSE)</f>
        <v>0</v>
      </c>
      <c r="D16">
        <f t="shared" si="0"/>
        <v>1037.6300000000001</v>
      </c>
      <c r="E16">
        <v>1</v>
      </c>
      <c r="F16" s="32" t="s">
        <v>131</v>
      </c>
      <c r="G16" s="33">
        <v>21</v>
      </c>
      <c r="H16" s="33" t="s">
        <v>10813</v>
      </c>
      <c r="I16" s="33">
        <v>2.5</v>
      </c>
      <c r="J16" s="33"/>
      <c r="K16" s="33" t="s">
        <v>10671</v>
      </c>
      <c r="L16" s="33">
        <v>1</v>
      </c>
      <c r="M16" t="s">
        <v>10826</v>
      </c>
    </row>
    <row r="17" spans="1:13" x14ac:dyDescent="0.3">
      <c r="A17" s="32">
        <v>47020277</v>
      </c>
      <c r="B17">
        <v>1185.1400000000001</v>
      </c>
      <c r="C17" s="37">
        <f>VLOOKUP(G17,Remise!$A$3:$D$17,4,FALSE)</f>
        <v>0</v>
      </c>
      <c r="D17">
        <f t="shared" si="0"/>
        <v>1185.1400000000001</v>
      </c>
      <c r="E17">
        <v>1</v>
      </c>
      <c r="F17" s="32" t="s">
        <v>132</v>
      </c>
      <c r="G17" s="33">
        <v>21</v>
      </c>
      <c r="H17" s="33" t="s">
        <v>10813</v>
      </c>
      <c r="I17" s="33">
        <v>3</v>
      </c>
      <c r="J17" s="33"/>
      <c r="K17" s="33" t="s">
        <v>10671</v>
      </c>
      <c r="L17" s="33">
        <v>1</v>
      </c>
      <c r="M17" t="s">
        <v>10826</v>
      </c>
    </row>
    <row r="18" spans="1:13" x14ac:dyDescent="0.3">
      <c r="A18" s="32">
        <v>47020278</v>
      </c>
      <c r="B18">
        <v>1490.94</v>
      </c>
      <c r="C18" s="37">
        <f>VLOOKUP(G18,Remise!$A$3:$D$17,4,FALSE)</f>
        <v>0</v>
      </c>
      <c r="D18">
        <f t="shared" si="0"/>
        <v>1490.94</v>
      </c>
      <c r="E18">
        <v>1</v>
      </c>
      <c r="F18" s="32" t="s">
        <v>133</v>
      </c>
      <c r="G18" s="33">
        <v>21</v>
      </c>
      <c r="H18" s="33" t="s">
        <v>10813</v>
      </c>
      <c r="I18" s="33">
        <v>3</v>
      </c>
      <c r="J18" s="33"/>
      <c r="K18" s="33" t="s">
        <v>10671</v>
      </c>
      <c r="L18" s="33">
        <v>1</v>
      </c>
      <c r="M18" t="s">
        <v>10826</v>
      </c>
    </row>
    <row r="19" spans="1:13" x14ac:dyDescent="0.3">
      <c r="A19" s="32">
        <v>47020279</v>
      </c>
      <c r="B19">
        <v>1819.07</v>
      </c>
      <c r="C19" s="37">
        <f>VLOOKUP(G19,Remise!$A$3:$D$17,4,FALSE)</f>
        <v>0</v>
      </c>
      <c r="D19">
        <f t="shared" si="0"/>
        <v>1819.07</v>
      </c>
      <c r="E19">
        <v>1</v>
      </c>
      <c r="F19" s="32" t="s">
        <v>134</v>
      </c>
      <c r="G19" s="33">
        <v>21</v>
      </c>
      <c r="H19" s="33" t="s">
        <v>10813</v>
      </c>
      <c r="I19" s="33">
        <v>3.5</v>
      </c>
      <c r="J19" s="33"/>
      <c r="K19" s="33" t="s">
        <v>10671</v>
      </c>
      <c r="L19" s="33">
        <v>1</v>
      </c>
      <c r="M19" t="s">
        <v>10826</v>
      </c>
    </row>
    <row r="20" spans="1:13" x14ac:dyDescent="0.3">
      <c r="A20" s="32">
        <v>47020280</v>
      </c>
      <c r="B20">
        <v>1985.06</v>
      </c>
      <c r="C20" s="37">
        <f>VLOOKUP(G20,Remise!$A$3:$D$17,4,FALSE)</f>
        <v>0</v>
      </c>
      <c r="D20">
        <f t="shared" si="0"/>
        <v>1985.06</v>
      </c>
      <c r="E20">
        <v>1</v>
      </c>
      <c r="F20" s="32" t="s">
        <v>135</v>
      </c>
      <c r="G20" s="33">
        <v>21</v>
      </c>
      <c r="H20" s="33" t="s">
        <v>10813</v>
      </c>
      <c r="I20" s="33">
        <v>4</v>
      </c>
      <c r="J20" s="33"/>
      <c r="K20" s="33" t="s">
        <v>10671</v>
      </c>
      <c r="L20" s="33">
        <v>1</v>
      </c>
      <c r="M20" t="s">
        <v>10826</v>
      </c>
    </row>
    <row r="21" spans="1:13" x14ac:dyDescent="0.3">
      <c r="A21" s="32">
        <v>47020281</v>
      </c>
      <c r="B21">
        <v>2219.58</v>
      </c>
      <c r="C21" s="37">
        <f>VLOOKUP(G21,Remise!$A$3:$D$17,4,FALSE)</f>
        <v>0</v>
      </c>
      <c r="D21">
        <f t="shared" si="0"/>
        <v>2219.58</v>
      </c>
      <c r="E21">
        <v>1</v>
      </c>
      <c r="F21" s="32" t="s">
        <v>136</v>
      </c>
      <c r="G21" s="33">
        <v>21</v>
      </c>
      <c r="H21" s="33" t="s">
        <v>10813</v>
      </c>
      <c r="I21" s="33">
        <v>4.5</v>
      </c>
      <c r="J21" s="33"/>
      <c r="K21" s="33" t="s">
        <v>10671</v>
      </c>
      <c r="L21" s="33">
        <v>1</v>
      </c>
      <c r="M21" t="s">
        <v>10826</v>
      </c>
    </row>
    <row r="22" spans="1:13" x14ac:dyDescent="0.3">
      <c r="A22" s="32">
        <v>47410027</v>
      </c>
      <c r="B22">
        <v>32.4</v>
      </c>
      <c r="C22" s="37">
        <f>VLOOKUP(G22,Remise!$A$3:$D$17,4,FALSE)</f>
        <v>0</v>
      </c>
      <c r="D22">
        <f t="shared" si="0"/>
        <v>32.4</v>
      </c>
      <c r="E22">
        <v>1</v>
      </c>
      <c r="F22" s="32" t="s">
        <v>144</v>
      </c>
      <c r="G22" s="33">
        <v>20</v>
      </c>
      <c r="H22" s="33" t="s">
        <v>10814</v>
      </c>
      <c r="I22" s="33">
        <v>0.11</v>
      </c>
      <c r="J22" s="33" t="s">
        <v>6707</v>
      </c>
      <c r="K22" s="33" t="s">
        <v>10671</v>
      </c>
      <c r="L22" s="33">
        <v>1</v>
      </c>
      <c r="M22" t="s">
        <v>10826</v>
      </c>
    </row>
    <row r="23" spans="1:13" x14ac:dyDescent="0.3">
      <c r="A23" s="32">
        <v>47410098</v>
      </c>
      <c r="B23">
        <v>11.3</v>
      </c>
      <c r="C23" s="37">
        <f>VLOOKUP(G23,Remise!$A$3:$D$17,4,FALSE)</f>
        <v>0</v>
      </c>
      <c r="D23">
        <f t="shared" si="0"/>
        <v>11.3</v>
      </c>
      <c r="E23">
        <v>1</v>
      </c>
      <c r="F23" s="32" t="s">
        <v>157</v>
      </c>
      <c r="G23" s="33">
        <v>20</v>
      </c>
      <c r="H23" s="33" t="s">
        <v>10814</v>
      </c>
      <c r="I23" s="33">
        <v>0.03</v>
      </c>
      <c r="J23" s="33" t="s">
        <v>6708</v>
      </c>
      <c r="K23" s="33" t="s">
        <v>10671</v>
      </c>
      <c r="L23" s="33">
        <v>1</v>
      </c>
      <c r="M23" t="s">
        <v>10826</v>
      </c>
    </row>
    <row r="24" spans="1:13" x14ac:dyDescent="0.3">
      <c r="A24" s="32">
        <v>47410248</v>
      </c>
      <c r="B24">
        <v>56.1</v>
      </c>
      <c r="C24" s="37">
        <f>VLOOKUP(G24,Remise!$A$3:$D$17,4,FALSE)</f>
        <v>0</v>
      </c>
      <c r="D24">
        <f t="shared" si="0"/>
        <v>56.1</v>
      </c>
      <c r="E24">
        <v>1</v>
      </c>
      <c r="F24" s="32" t="s">
        <v>180</v>
      </c>
      <c r="G24" s="33">
        <v>20</v>
      </c>
      <c r="H24" s="33" t="s">
        <v>10814</v>
      </c>
      <c r="I24" s="33">
        <v>0.05</v>
      </c>
      <c r="J24" s="33" t="s">
        <v>6709</v>
      </c>
      <c r="K24" s="33" t="s">
        <v>10671</v>
      </c>
      <c r="L24" s="33">
        <v>1</v>
      </c>
      <c r="M24" t="s">
        <v>10826</v>
      </c>
    </row>
    <row r="25" spans="1:13" x14ac:dyDescent="0.3">
      <c r="A25" s="32">
        <v>47410305</v>
      </c>
      <c r="B25">
        <v>7.38</v>
      </c>
      <c r="C25" s="37">
        <f>VLOOKUP(G25,Remise!$A$3:$D$17,4,FALSE)</f>
        <v>0</v>
      </c>
      <c r="D25">
        <f t="shared" si="0"/>
        <v>7.38</v>
      </c>
      <c r="E25">
        <v>1</v>
      </c>
      <c r="F25" s="32" t="s">
        <v>188</v>
      </c>
      <c r="G25" s="33">
        <v>20</v>
      </c>
      <c r="H25" s="33" t="s">
        <v>10814</v>
      </c>
      <c r="I25" s="33">
        <v>0.02</v>
      </c>
      <c r="J25" s="33" t="s">
        <v>6710</v>
      </c>
      <c r="K25" s="33" t="s">
        <v>10672</v>
      </c>
      <c r="L25" s="33">
        <v>1</v>
      </c>
      <c r="M25" t="s">
        <v>10826</v>
      </c>
    </row>
    <row r="26" spans="1:13" x14ac:dyDescent="0.3">
      <c r="A26" s="32">
        <v>47410400</v>
      </c>
      <c r="B26">
        <v>11.47</v>
      </c>
      <c r="C26" s="37">
        <f>VLOOKUP(G26,Remise!$A$3:$D$17,4,FALSE)</f>
        <v>0</v>
      </c>
      <c r="D26">
        <f t="shared" si="0"/>
        <v>11.47</v>
      </c>
      <c r="E26">
        <v>1</v>
      </c>
      <c r="F26" s="32" t="s">
        <v>189</v>
      </c>
      <c r="G26" s="33">
        <v>20</v>
      </c>
      <c r="H26" s="33" t="s">
        <v>10814</v>
      </c>
      <c r="I26" s="33">
        <v>0.03</v>
      </c>
      <c r="J26" s="33" t="s">
        <v>6711</v>
      </c>
      <c r="K26" s="33" t="s">
        <v>10672</v>
      </c>
      <c r="L26" s="33">
        <v>1</v>
      </c>
      <c r="M26" t="s">
        <v>10826</v>
      </c>
    </row>
    <row r="27" spans="1:13" x14ac:dyDescent="0.3">
      <c r="A27" s="32">
        <v>47410401</v>
      </c>
      <c r="B27">
        <v>7.85</v>
      </c>
      <c r="C27" s="37">
        <f>VLOOKUP(G27,Remise!$A$3:$D$17,4,FALSE)</f>
        <v>0</v>
      </c>
      <c r="D27">
        <f t="shared" si="0"/>
        <v>7.85</v>
      </c>
      <c r="E27">
        <v>1</v>
      </c>
      <c r="F27" s="32" t="s">
        <v>190</v>
      </c>
      <c r="G27" s="33">
        <v>20</v>
      </c>
      <c r="H27" s="33" t="s">
        <v>10814</v>
      </c>
      <c r="I27" s="33">
        <v>0.01</v>
      </c>
      <c r="J27" s="33" t="s">
        <v>6712</v>
      </c>
      <c r="K27" s="33" t="s">
        <v>10672</v>
      </c>
      <c r="L27" s="33">
        <v>1</v>
      </c>
      <c r="M27" t="s">
        <v>10826</v>
      </c>
    </row>
    <row r="28" spans="1:13" x14ac:dyDescent="0.3">
      <c r="A28" s="32">
        <v>47410410</v>
      </c>
      <c r="B28">
        <v>12.35</v>
      </c>
      <c r="C28" s="37">
        <f>VLOOKUP(G28,Remise!$A$3:$D$17,4,FALSE)</f>
        <v>0</v>
      </c>
      <c r="D28">
        <f t="shared" si="0"/>
        <v>12.35</v>
      </c>
      <c r="E28">
        <v>1</v>
      </c>
      <c r="F28" s="32" t="s">
        <v>191</v>
      </c>
      <c r="G28" s="33">
        <v>20</v>
      </c>
      <c r="H28" s="33" t="s">
        <v>10814</v>
      </c>
      <c r="I28" s="33">
        <v>0.01</v>
      </c>
      <c r="J28" s="33" t="s">
        <v>6713</v>
      </c>
      <c r="K28" s="33" t="s">
        <v>10672</v>
      </c>
      <c r="L28" s="33">
        <v>1</v>
      </c>
      <c r="M28" t="s">
        <v>10826</v>
      </c>
    </row>
    <row r="29" spans="1:13" x14ac:dyDescent="0.3">
      <c r="A29" s="32">
        <v>47410411</v>
      </c>
      <c r="B29">
        <v>12.35</v>
      </c>
      <c r="C29" s="37">
        <f>VLOOKUP(G29,Remise!$A$3:$D$17,4,FALSE)</f>
        <v>0</v>
      </c>
      <c r="D29">
        <f t="shared" si="0"/>
        <v>12.35</v>
      </c>
      <c r="E29">
        <v>1</v>
      </c>
      <c r="F29" s="32" t="s">
        <v>192</v>
      </c>
      <c r="G29" s="33">
        <v>20</v>
      </c>
      <c r="H29" s="33" t="s">
        <v>10814</v>
      </c>
      <c r="I29" s="33">
        <v>0.01</v>
      </c>
      <c r="J29" s="33" t="s">
        <v>6714</v>
      </c>
      <c r="K29" s="33" t="s">
        <v>10672</v>
      </c>
      <c r="L29" s="33">
        <v>1</v>
      </c>
      <c r="M29" t="s">
        <v>10826</v>
      </c>
    </row>
    <row r="30" spans="1:13" x14ac:dyDescent="0.3">
      <c r="A30" s="32">
        <v>47410412</v>
      </c>
      <c r="B30">
        <v>12.35</v>
      </c>
      <c r="C30" s="37">
        <f>VLOOKUP(G30,Remise!$A$3:$D$17,4,FALSE)</f>
        <v>0</v>
      </c>
      <c r="D30">
        <f t="shared" si="0"/>
        <v>12.35</v>
      </c>
      <c r="E30">
        <v>1</v>
      </c>
      <c r="F30" s="32" t="s">
        <v>193</v>
      </c>
      <c r="G30" s="33">
        <v>20</v>
      </c>
      <c r="H30" s="33" t="s">
        <v>10814</v>
      </c>
      <c r="I30" s="33">
        <v>0.01</v>
      </c>
      <c r="J30" s="33" t="s">
        <v>6715</v>
      </c>
      <c r="K30" s="33" t="s">
        <v>10672</v>
      </c>
      <c r="L30" s="33">
        <v>1</v>
      </c>
      <c r="M30" t="s">
        <v>10826</v>
      </c>
    </row>
    <row r="31" spans="1:13" x14ac:dyDescent="0.3">
      <c r="A31" s="32">
        <v>47410413</v>
      </c>
      <c r="B31">
        <v>12.35</v>
      </c>
      <c r="C31" s="37">
        <f>VLOOKUP(G31,Remise!$A$3:$D$17,4,FALSE)</f>
        <v>0</v>
      </c>
      <c r="D31">
        <f t="shared" si="0"/>
        <v>12.35</v>
      </c>
      <c r="E31">
        <v>1</v>
      </c>
      <c r="F31" s="32" t="s">
        <v>194</v>
      </c>
      <c r="G31" s="33">
        <v>20</v>
      </c>
      <c r="H31" s="33" t="s">
        <v>10814</v>
      </c>
      <c r="I31" s="33">
        <v>0.01</v>
      </c>
      <c r="J31" s="33" t="s">
        <v>6716</v>
      </c>
      <c r="K31" s="33" t="s">
        <v>10672</v>
      </c>
      <c r="L31" s="33">
        <v>1</v>
      </c>
      <c r="M31" t="s">
        <v>10826</v>
      </c>
    </row>
    <row r="32" spans="1:13" x14ac:dyDescent="0.3">
      <c r="A32" s="32">
        <v>47410414</v>
      </c>
      <c r="B32">
        <v>12.35</v>
      </c>
      <c r="C32" s="37">
        <f>VLOOKUP(G32,Remise!$A$3:$D$17,4,FALSE)</f>
        <v>0</v>
      </c>
      <c r="D32">
        <f t="shared" si="0"/>
        <v>12.35</v>
      </c>
      <c r="E32">
        <v>1</v>
      </c>
      <c r="F32" s="32" t="s">
        <v>195</v>
      </c>
      <c r="G32" s="33">
        <v>20</v>
      </c>
      <c r="H32" s="33" t="s">
        <v>10814</v>
      </c>
      <c r="I32" s="33">
        <v>0.01</v>
      </c>
      <c r="J32" s="33" t="s">
        <v>6717</v>
      </c>
      <c r="K32" s="33" t="s">
        <v>10672</v>
      </c>
      <c r="L32" s="33">
        <v>1</v>
      </c>
      <c r="M32" t="s">
        <v>10826</v>
      </c>
    </row>
    <row r="33" spans="1:13" x14ac:dyDescent="0.3">
      <c r="A33" s="32">
        <v>47410415</v>
      </c>
      <c r="B33">
        <v>17.55</v>
      </c>
      <c r="C33" s="37">
        <f>VLOOKUP(G33,Remise!$A$3:$D$17,4,FALSE)</f>
        <v>0</v>
      </c>
      <c r="D33">
        <f t="shared" si="0"/>
        <v>17.55</v>
      </c>
      <c r="E33">
        <v>1</v>
      </c>
      <c r="F33" s="32" t="s">
        <v>196</v>
      </c>
      <c r="G33" s="33">
        <v>20</v>
      </c>
      <c r="H33" s="33" t="s">
        <v>10814</v>
      </c>
      <c r="I33" s="33">
        <v>0.01</v>
      </c>
      <c r="J33" s="33" t="s">
        <v>6718</v>
      </c>
      <c r="K33" s="33" t="s">
        <v>10672</v>
      </c>
      <c r="L33" s="33">
        <v>1</v>
      </c>
      <c r="M33" t="s">
        <v>10826</v>
      </c>
    </row>
    <row r="34" spans="1:13" x14ac:dyDescent="0.3">
      <c r="A34" s="32">
        <v>47410416</v>
      </c>
      <c r="B34">
        <v>17.55</v>
      </c>
      <c r="C34" s="37">
        <f>VLOOKUP(G34,Remise!$A$3:$D$17,4,FALSE)</f>
        <v>0</v>
      </c>
      <c r="D34">
        <f t="shared" si="0"/>
        <v>17.55</v>
      </c>
      <c r="E34">
        <v>1</v>
      </c>
      <c r="F34" s="32" t="s">
        <v>197</v>
      </c>
      <c r="G34" s="33">
        <v>20</v>
      </c>
      <c r="H34" s="33" t="s">
        <v>10814</v>
      </c>
      <c r="I34" s="33">
        <v>0.01</v>
      </c>
      <c r="J34" s="33" t="s">
        <v>6719</v>
      </c>
      <c r="K34" s="33" t="s">
        <v>10672</v>
      </c>
      <c r="L34" s="33">
        <v>1</v>
      </c>
      <c r="M34" t="s">
        <v>10826</v>
      </c>
    </row>
    <row r="35" spans="1:13" x14ac:dyDescent="0.3">
      <c r="A35" s="32">
        <v>47410417</v>
      </c>
      <c r="B35">
        <v>17.55</v>
      </c>
      <c r="C35" s="37">
        <f>VLOOKUP(G35,Remise!$A$3:$D$17,4,FALSE)</f>
        <v>0</v>
      </c>
      <c r="D35">
        <f t="shared" si="0"/>
        <v>17.55</v>
      </c>
      <c r="E35">
        <v>1</v>
      </c>
      <c r="F35" s="32" t="s">
        <v>198</v>
      </c>
      <c r="G35" s="33">
        <v>20</v>
      </c>
      <c r="H35" s="33" t="s">
        <v>10814</v>
      </c>
      <c r="I35" s="33">
        <v>0.01</v>
      </c>
      <c r="J35" s="33" t="s">
        <v>6720</v>
      </c>
      <c r="K35" s="33" t="s">
        <v>10672</v>
      </c>
      <c r="L35" s="33">
        <v>1</v>
      </c>
      <c r="M35" t="s">
        <v>10826</v>
      </c>
    </row>
    <row r="36" spans="1:13" x14ac:dyDescent="0.3">
      <c r="A36" s="32">
        <v>47410418</v>
      </c>
      <c r="B36">
        <v>17.55</v>
      </c>
      <c r="C36" s="37">
        <f>VLOOKUP(G36,Remise!$A$3:$D$17,4,FALSE)</f>
        <v>0</v>
      </c>
      <c r="D36">
        <f t="shared" si="0"/>
        <v>17.55</v>
      </c>
      <c r="E36">
        <v>1</v>
      </c>
      <c r="F36" s="32" t="s">
        <v>199</v>
      </c>
      <c r="G36" s="33">
        <v>20</v>
      </c>
      <c r="H36" s="33" t="s">
        <v>10814</v>
      </c>
      <c r="I36" s="33">
        <v>0.01</v>
      </c>
      <c r="J36" s="33" t="s">
        <v>6721</v>
      </c>
      <c r="K36" s="33" t="s">
        <v>10672</v>
      </c>
      <c r="L36" s="33">
        <v>1</v>
      </c>
      <c r="M36" t="s">
        <v>10826</v>
      </c>
    </row>
    <row r="37" spans="1:13" x14ac:dyDescent="0.3">
      <c r="A37" s="32">
        <v>47410420</v>
      </c>
      <c r="B37">
        <v>47.72</v>
      </c>
      <c r="C37" s="37">
        <f>VLOOKUP(G37,Remise!$A$3:$D$17,4,FALSE)</f>
        <v>0</v>
      </c>
      <c r="D37">
        <f t="shared" si="0"/>
        <v>47.72</v>
      </c>
      <c r="E37">
        <v>1</v>
      </c>
      <c r="F37" s="32" t="s">
        <v>201</v>
      </c>
      <c r="G37" s="33">
        <v>20</v>
      </c>
      <c r="H37" s="33" t="s">
        <v>10814</v>
      </c>
      <c r="I37" s="33">
        <v>0.09</v>
      </c>
      <c r="J37" s="33" t="s">
        <v>6722</v>
      </c>
      <c r="K37" s="33" t="s">
        <v>10672</v>
      </c>
      <c r="L37" s="33">
        <v>1</v>
      </c>
      <c r="M37" t="s">
        <v>10826</v>
      </c>
    </row>
    <row r="38" spans="1:13" x14ac:dyDescent="0.3">
      <c r="A38" s="32">
        <v>47410491</v>
      </c>
      <c r="B38">
        <v>0.38</v>
      </c>
      <c r="C38" s="37">
        <f>VLOOKUP(G38,Remise!$A$3:$D$17,4,FALSE)</f>
        <v>0</v>
      </c>
      <c r="D38">
        <f t="shared" si="0"/>
        <v>0.38</v>
      </c>
      <c r="E38">
        <v>1</v>
      </c>
      <c r="F38" s="32" t="s">
        <v>204</v>
      </c>
      <c r="G38" s="33">
        <v>20</v>
      </c>
      <c r="H38" s="33" t="s">
        <v>10814</v>
      </c>
      <c r="I38" s="33">
        <v>0.01</v>
      </c>
      <c r="J38" s="33" t="s">
        <v>6723</v>
      </c>
      <c r="K38" s="33" t="s">
        <v>10671</v>
      </c>
      <c r="L38" s="33">
        <v>1</v>
      </c>
      <c r="M38" t="s">
        <v>10826</v>
      </c>
    </row>
    <row r="39" spans="1:13" x14ac:dyDescent="0.3">
      <c r="A39" s="32">
        <v>47410492</v>
      </c>
      <c r="B39">
        <v>0.87</v>
      </c>
      <c r="C39" s="37">
        <f>VLOOKUP(G39,Remise!$A$3:$D$17,4,FALSE)</f>
        <v>0</v>
      </c>
      <c r="D39">
        <f t="shared" si="0"/>
        <v>0.87</v>
      </c>
      <c r="E39">
        <v>1</v>
      </c>
      <c r="F39" s="32" t="s">
        <v>205</v>
      </c>
      <c r="G39" s="33">
        <v>20</v>
      </c>
      <c r="H39" s="33" t="s">
        <v>10814</v>
      </c>
      <c r="I39" s="33">
        <v>1E-3</v>
      </c>
      <c r="J39" s="33" t="s">
        <v>6724</v>
      </c>
      <c r="K39" s="33" t="s">
        <v>10671</v>
      </c>
      <c r="L39" s="33">
        <v>1</v>
      </c>
      <c r="M39" t="s">
        <v>10826</v>
      </c>
    </row>
    <row r="40" spans="1:13" x14ac:dyDescent="0.3">
      <c r="A40" s="32">
        <v>47410494</v>
      </c>
      <c r="B40">
        <v>3.36</v>
      </c>
      <c r="C40" s="37">
        <f>VLOOKUP(G40,Remise!$A$3:$D$17,4,FALSE)</f>
        <v>0</v>
      </c>
      <c r="D40">
        <f t="shared" si="0"/>
        <v>3.36</v>
      </c>
      <c r="E40">
        <v>1</v>
      </c>
      <c r="F40" s="32" t="s">
        <v>206</v>
      </c>
      <c r="G40" s="33">
        <v>20</v>
      </c>
      <c r="H40" s="33" t="s">
        <v>10814</v>
      </c>
      <c r="I40" s="33">
        <v>7.0000000000000001E-3</v>
      </c>
      <c r="J40" s="33" t="s">
        <v>6725</v>
      </c>
      <c r="K40" s="33" t="s">
        <v>10671</v>
      </c>
      <c r="L40" s="33">
        <v>1</v>
      </c>
      <c r="M40" t="s">
        <v>10826</v>
      </c>
    </row>
    <row r="41" spans="1:13" x14ac:dyDescent="0.3">
      <c r="A41" s="32">
        <v>47410497</v>
      </c>
      <c r="B41">
        <v>6.64</v>
      </c>
      <c r="C41" s="37">
        <f>VLOOKUP(G41,Remise!$A$3:$D$17,4,FALSE)</f>
        <v>0</v>
      </c>
      <c r="D41">
        <f t="shared" si="0"/>
        <v>6.64</v>
      </c>
      <c r="E41">
        <v>1</v>
      </c>
      <c r="F41" s="32" t="s">
        <v>207</v>
      </c>
      <c r="G41" s="33">
        <v>20</v>
      </c>
      <c r="H41" s="33" t="s">
        <v>10814</v>
      </c>
      <c r="I41" s="33">
        <v>2E-3</v>
      </c>
      <c r="J41" s="33" t="s">
        <v>6726</v>
      </c>
      <c r="K41" s="33" t="s">
        <v>10672</v>
      </c>
      <c r="L41" s="33">
        <v>1</v>
      </c>
      <c r="M41" t="s">
        <v>10826</v>
      </c>
    </row>
    <row r="42" spans="1:13" x14ac:dyDescent="0.3">
      <c r="A42" s="32">
        <v>47410500</v>
      </c>
      <c r="B42">
        <v>1.47</v>
      </c>
      <c r="C42" s="37">
        <f>VLOOKUP(G42,Remise!$A$3:$D$17,4,FALSE)</f>
        <v>0</v>
      </c>
      <c r="D42">
        <f t="shared" si="0"/>
        <v>1.47</v>
      </c>
      <c r="E42">
        <v>1</v>
      </c>
      <c r="F42" s="32" t="s">
        <v>209</v>
      </c>
      <c r="G42" s="33">
        <v>20</v>
      </c>
      <c r="H42" s="33" t="s">
        <v>10814</v>
      </c>
      <c r="I42" s="33">
        <v>1E-3</v>
      </c>
      <c r="J42" s="33" t="s">
        <v>6727</v>
      </c>
      <c r="K42" s="33" t="s">
        <v>10671</v>
      </c>
      <c r="L42" s="33">
        <v>1</v>
      </c>
      <c r="M42" t="s">
        <v>10826</v>
      </c>
    </row>
    <row r="43" spans="1:13" x14ac:dyDescent="0.3">
      <c r="A43" s="32">
        <v>47410505</v>
      </c>
      <c r="B43">
        <v>2.17</v>
      </c>
      <c r="C43" s="37">
        <f>VLOOKUP(G43,Remise!$A$3:$D$17,4,FALSE)</f>
        <v>0</v>
      </c>
      <c r="D43">
        <f t="shared" si="0"/>
        <v>2.17</v>
      </c>
      <c r="E43">
        <v>1</v>
      </c>
      <c r="F43" s="32" t="s">
        <v>211</v>
      </c>
      <c r="G43" s="33">
        <v>20</v>
      </c>
      <c r="H43" s="33" t="s">
        <v>10814</v>
      </c>
      <c r="I43" s="33">
        <v>1E-3</v>
      </c>
      <c r="J43" s="33" t="s">
        <v>6728</v>
      </c>
      <c r="K43" s="33" t="s">
        <v>10671</v>
      </c>
      <c r="L43" s="33">
        <v>1</v>
      </c>
      <c r="M43" t="s">
        <v>10826</v>
      </c>
    </row>
    <row r="44" spans="1:13" x14ac:dyDescent="0.3">
      <c r="A44" s="32">
        <v>47410506</v>
      </c>
      <c r="B44">
        <v>2.17</v>
      </c>
      <c r="C44" s="37">
        <f>VLOOKUP(G44,Remise!$A$3:$D$17,4,FALSE)</f>
        <v>0</v>
      </c>
      <c r="D44">
        <f t="shared" si="0"/>
        <v>2.17</v>
      </c>
      <c r="E44">
        <v>1</v>
      </c>
      <c r="F44" s="32" t="s">
        <v>212</v>
      </c>
      <c r="G44" s="33">
        <v>20</v>
      </c>
      <c r="H44" s="33" t="s">
        <v>10814</v>
      </c>
      <c r="I44" s="33">
        <v>1E-3</v>
      </c>
      <c r="J44" s="33" t="s">
        <v>6729</v>
      </c>
      <c r="K44" s="33" t="s">
        <v>10671</v>
      </c>
      <c r="L44" s="33">
        <v>1</v>
      </c>
      <c r="M44" t="s">
        <v>10826</v>
      </c>
    </row>
    <row r="45" spans="1:13" x14ac:dyDescent="0.3">
      <c r="A45" s="32">
        <v>47410511</v>
      </c>
      <c r="B45">
        <v>1.56</v>
      </c>
      <c r="C45" s="37">
        <f>VLOOKUP(G45,Remise!$A$3:$D$17,4,FALSE)</f>
        <v>0</v>
      </c>
      <c r="D45">
        <f t="shared" si="0"/>
        <v>1.56</v>
      </c>
      <c r="E45">
        <v>1</v>
      </c>
      <c r="F45" s="32" t="s">
        <v>213</v>
      </c>
      <c r="G45" s="33">
        <v>20</v>
      </c>
      <c r="H45" s="33" t="s">
        <v>10814</v>
      </c>
      <c r="I45" s="33">
        <v>1E-3</v>
      </c>
      <c r="J45" s="33"/>
      <c r="K45" s="33" t="s">
        <v>10673</v>
      </c>
      <c r="L45" s="33">
        <v>1</v>
      </c>
      <c r="M45" t="s">
        <v>10826</v>
      </c>
    </row>
    <row r="46" spans="1:13" x14ac:dyDescent="0.3">
      <c r="A46" s="32">
        <v>47410520</v>
      </c>
      <c r="B46">
        <v>2.2000000000000002</v>
      </c>
      <c r="C46" s="37">
        <f>VLOOKUP(G46,Remise!$A$3:$D$17,4,FALSE)</f>
        <v>0</v>
      </c>
      <c r="D46">
        <f t="shared" si="0"/>
        <v>2.2000000000000002</v>
      </c>
      <c r="E46">
        <v>1</v>
      </c>
      <c r="F46" s="32" t="s">
        <v>214</v>
      </c>
      <c r="G46" s="33">
        <v>20</v>
      </c>
      <c r="H46" s="33" t="s">
        <v>10814</v>
      </c>
      <c r="I46" s="33">
        <v>1E-3</v>
      </c>
      <c r="J46" s="33" t="s">
        <v>6730</v>
      </c>
      <c r="K46" s="33" t="s">
        <v>10671</v>
      </c>
      <c r="L46" s="33">
        <v>1</v>
      </c>
      <c r="M46" t="s">
        <v>10826</v>
      </c>
    </row>
    <row r="47" spans="1:13" x14ac:dyDescent="0.3">
      <c r="A47" s="32">
        <v>47410521</v>
      </c>
      <c r="B47">
        <v>2.2000000000000002</v>
      </c>
      <c r="C47" s="37">
        <f>VLOOKUP(G47,Remise!$A$3:$D$17,4,FALSE)</f>
        <v>0</v>
      </c>
      <c r="D47">
        <f t="shared" si="0"/>
        <v>2.2000000000000002</v>
      </c>
      <c r="E47">
        <v>1</v>
      </c>
      <c r="F47" s="32" t="s">
        <v>215</v>
      </c>
      <c r="G47" s="33">
        <v>20</v>
      </c>
      <c r="H47" s="33" t="s">
        <v>10814</v>
      </c>
      <c r="I47" s="33">
        <v>1E-3</v>
      </c>
      <c r="J47" s="33" t="s">
        <v>6731</v>
      </c>
      <c r="K47" s="33" t="s">
        <v>10671</v>
      </c>
      <c r="L47" s="33">
        <v>1</v>
      </c>
      <c r="M47" t="s">
        <v>10826</v>
      </c>
    </row>
    <row r="48" spans="1:13" x14ac:dyDescent="0.3">
      <c r="A48" s="32">
        <v>47410741</v>
      </c>
      <c r="B48">
        <v>14.48</v>
      </c>
      <c r="C48" s="37">
        <f>VLOOKUP(G48,Remise!$A$3:$D$17,4,FALSE)</f>
        <v>0</v>
      </c>
      <c r="D48">
        <f t="shared" si="0"/>
        <v>14.48</v>
      </c>
      <c r="E48">
        <v>1</v>
      </c>
      <c r="F48" s="32" t="s">
        <v>218</v>
      </c>
      <c r="G48" s="33">
        <v>20</v>
      </c>
      <c r="H48" s="33" t="s">
        <v>10814</v>
      </c>
      <c r="I48" s="33">
        <v>0.1</v>
      </c>
      <c r="J48" s="33" t="s">
        <v>6732</v>
      </c>
      <c r="K48" s="33" t="s">
        <v>10674</v>
      </c>
      <c r="L48" s="33">
        <v>1</v>
      </c>
      <c r="M48" t="s">
        <v>10826</v>
      </c>
    </row>
    <row r="49" spans="1:13" x14ac:dyDescent="0.3">
      <c r="A49" s="32">
        <v>47410742</v>
      </c>
      <c r="B49">
        <v>14.48</v>
      </c>
      <c r="C49" s="37">
        <f>VLOOKUP(G49,Remise!$A$3:$D$17,4,FALSE)</f>
        <v>0</v>
      </c>
      <c r="D49">
        <f t="shared" si="0"/>
        <v>14.48</v>
      </c>
      <c r="E49">
        <v>1</v>
      </c>
      <c r="F49" s="32" t="s">
        <v>219</v>
      </c>
      <c r="G49" s="33">
        <v>20</v>
      </c>
      <c r="H49" s="33" t="s">
        <v>10814</v>
      </c>
      <c r="I49" s="33">
        <v>0.1</v>
      </c>
      <c r="J49" s="33" t="s">
        <v>6733</v>
      </c>
      <c r="K49" s="33" t="s">
        <v>10674</v>
      </c>
      <c r="L49" s="33">
        <v>1</v>
      </c>
      <c r="M49" t="s">
        <v>10826</v>
      </c>
    </row>
    <row r="50" spans="1:13" x14ac:dyDescent="0.3">
      <c r="A50" s="32">
        <v>47410743</v>
      </c>
      <c r="B50">
        <v>18.05</v>
      </c>
      <c r="C50" s="37">
        <f>VLOOKUP(G50,Remise!$A$3:$D$17,4,FALSE)</f>
        <v>0</v>
      </c>
      <c r="D50">
        <f t="shared" si="0"/>
        <v>18.05</v>
      </c>
      <c r="E50">
        <v>1</v>
      </c>
      <c r="F50" s="32" t="s">
        <v>220</v>
      </c>
      <c r="G50" s="33">
        <v>20</v>
      </c>
      <c r="H50" s="33" t="s">
        <v>10814</v>
      </c>
      <c r="I50" s="33">
        <v>0.15</v>
      </c>
      <c r="J50" s="33" t="s">
        <v>6734</v>
      </c>
      <c r="K50" s="33" t="s">
        <v>10674</v>
      </c>
      <c r="L50" s="33">
        <v>1</v>
      </c>
      <c r="M50" t="s">
        <v>10826</v>
      </c>
    </row>
    <row r="51" spans="1:13" x14ac:dyDescent="0.3">
      <c r="A51" s="32">
        <v>47410744</v>
      </c>
      <c r="B51">
        <v>21.46</v>
      </c>
      <c r="C51" s="37">
        <f>VLOOKUP(G51,Remise!$A$3:$D$17,4,FALSE)</f>
        <v>0</v>
      </c>
      <c r="D51">
        <f t="shared" si="0"/>
        <v>21.46</v>
      </c>
      <c r="E51">
        <v>1</v>
      </c>
      <c r="F51" s="32" t="s">
        <v>221</v>
      </c>
      <c r="G51" s="33">
        <v>20</v>
      </c>
      <c r="H51" s="33" t="s">
        <v>10814</v>
      </c>
      <c r="I51" s="33">
        <v>0.18</v>
      </c>
      <c r="J51" s="33" t="s">
        <v>6735</v>
      </c>
      <c r="K51" s="33" t="s">
        <v>10674</v>
      </c>
      <c r="L51" s="33">
        <v>1</v>
      </c>
      <c r="M51" t="s">
        <v>10826</v>
      </c>
    </row>
    <row r="52" spans="1:13" x14ac:dyDescent="0.3">
      <c r="A52" s="32">
        <v>47410745</v>
      </c>
      <c r="B52">
        <v>30.72</v>
      </c>
      <c r="C52" s="37">
        <f>VLOOKUP(G52,Remise!$A$3:$D$17,4,FALSE)</f>
        <v>0</v>
      </c>
      <c r="D52">
        <f t="shared" si="0"/>
        <v>30.72</v>
      </c>
      <c r="E52">
        <v>1</v>
      </c>
      <c r="F52" s="32" t="s">
        <v>222</v>
      </c>
      <c r="G52" s="33">
        <v>20</v>
      </c>
      <c r="H52" s="33" t="s">
        <v>10814</v>
      </c>
      <c r="I52" s="33">
        <v>0.2</v>
      </c>
      <c r="J52" s="33" t="s">
        <v>6736</v>
      </c>
      <c r="K52" s="33" t="s">
        <v>10674</v>
      </c>
      <c r="L52" s="33">
        <v>1</v>
      </c>
      <c r="M52" t="s">
        <v>10826</v>
      </c>
    </row>
    <row r="53" spans="1:13" x14ac:dyDescent="0.3">
      <c r="A53" s="32">
        <v>47410746</v>
      </c>
      <c r="B53">
        <v>40.6</v>
      </c>
      <c r="C53" s="37">
        <f>VLOOKUP(G53,Remise!$A$3:$D$17,4,FALSE)</f>
        <v>0</v>
      </c>
      <c r="D53">
        <f t="shared" si="0"/>
        <v>40.6</v>
      </c>
      <c r="E53">
        <v>1</v>
      </c>
      <c r="F53" s="32" t="s">
        <v>223</v>
      </c>
      <c r="G53" s="33">
        <v>20</v>
      </c>
      <c r="H53" s="33" t="s">
        <v>10814</v>
      </c>
      <c r="I53" s="33">
        <v>0.24</v>
      </c>
      <c r="J53" s="33" t="s">
        <v>6737</v>
      </c>
      <c r="K53" s="33" t="s">
        <v>10674</v>
      </c>
      <c r="L53" s="33">
        <v>1</v>
      </c>
      <c r="M53" t="s">
        <v>10826</v>
      </c>
    </row>
    <row r="54" spans="1:13" x14ac:dyDescent="0.3">
      <c r="A54" s="32">
        <v>47410747</v>
      </c>
      <c r="B54">
        <v>49.26</v>
      </c>
      <c r="C54" s="37">
        <f>VLOOKUP(G54,Remise!$A$3:$D$17,4,FALSE)</f>
        <v>0</v>
      </c>
      <c r="D54">
        <f t="shared" si="0"/>
        <v>49.26</v>
      </c>
      <c r="E54">
        <v>1</v>
      </c>
      <c r="F54" s="32" t="s">
        <v>224</v>
      </c>
      <c r="G54" s="33">
        <v>20</v>
      </c>
      <c r="H54" s="33" t="s">
        <v>10814</v>
      </c>
      <c r="I54" s="33">
        <v>0.28000000000000003</v>
      </c>
      <c r="J54" s="33" t="s">
        <v>6738</v>
      </c>
      <c r="K54" s="33" t="s">
        <v>10674</v>
      </c>
      <c r="L54" s="33">
        <v>1</v>
      </c>
      <c r="M54" t="s">
        <v>10826</v>
      </c>
    </row>
    <row r="55" spans="1:13" x14ac:dyDescent="0.3">
      <c r="A55" s="32">
        <v>47410749</v>
      </c>
      <c r="B55">
        <v>56.59</v>
      </c>
      <c r="C55" s="37">
        <f>VLOOKUP(G55,Remise!$A$3:$D$17,4,FALSE)</f>
        <v>0</v>
      </c>
      <c r="D55">
        <f t="shared" si="0"/>
        <v>56.59</v>
      </c>
      <c r="E55">
        <v>1</v>
      </c>
      <c r="F55" s="32" t="s">
        <v>225</v>
      </c>
      <c r="G55" s="33">
        <v>20</v>
      </c>
      <c r="H55" s="33" t="s">
        <v>10814</v>
      </c>
      <c r="I55" s="33">
        <v>0.18</v>
      </c>
      <c r="J55" s="33" t="s">
        <v>6739</v>
      </c>
      <c r="K55" s="33" t="s">
        <v>10674</v>
      </c>
      <c r="L55" s="33">
        <v>1</v>
      </c>
      <c r="M55" t="s">
        <v>10826</v>
      </c>
    </row>
    <row r="56" spans="1:13" x14ac:dyDescent="0.3">
      <c r="A56" s="32">
        <v>47410750</v>
      </c>
      <c r="B56">
        <v>18.05</v>
      </c>
      <c r="C56" s="37">
        <f>VLOOKUP(G56,Remise!$A$3:$D$17,4,FALSE)</f>
        <v>0</v>
      </c>
      <c r="D56">
        <f t="shared" si="0"/>
        <v>18.05</v>
      </c>
      <c r="E56">
        <v>1</v>
      </c>
      <c r="F56" s="32" t="s">
        <v>226</v>
      </c>
      <c r="G56" s="33">
        <v>20</v>
      </c>
      <c r="H56" s="33" t="s">
        <v>10814</v>
      </c>
      <c r="I56" s="33">
        <v>0.15</v>
      </c>
      <c r="J56" s="33" t="s">
        <v>6740</v>
      </c>
      <c r="K56" s="33" t="s">
        <v>10674</v>
      </c>
      <c r="L56" s="33">
        <v>1</v>
      </c>
      <c r="M56" t="s">
        <v>10826</v>
      </c>
    </row>
    <row r="57" spans="1:13" x14ac:dyDescent="0.3">
      <c r="A57" s="32">
        <v>47410751</v>
      </c>
      <c r="B57">
        <v>60.45</v>
      </c>
      <c r="C57" s="37">
        <f>VLOOKUP(G57,Remise!$A$3:$D$17,4,FALSE)</f>
        <v>0</v>
      </c>
      <c r="D57">
        <f t="shared" si="0"/>
        <v>60.45</v>
      </c>
      <c r="E57">
        <v>1</v>
      </c>
      <c r="F57" s="32" t="s">
        <v>227</v>
      </c>
      <c r="G57" s="33">
        <v>20</v>
      </c>
      <c r="H57" s="33" t="s">
        <v>10814</v>
      </c>
      <c r="I57" s="33">
        <v>0.18</v>
      </c>
      <c r="J57" s="33" t="s">
        <v>6741</v>
      </c>
      <c r="K57" s="33" t="s">
        <v>10674</v>
      </c>
      <c r="L57" s="33">
        <v>1</v>
      </c>
      <c r="M57" t="s">
        <v>10826</v>
      </c>
    </row>
    <row r="58" spans="1:13" x14ac:dyDescent="0.3">
      <c r="A58" s="32">
        <v>47410757</v>
      </c>
      <c r="B58">
        <v>47.06</v>
      </c>
      <c r="C58" s="37">
        <f>VLOOKUP(G58,Remise!$A$3:$D$17,4,FALSE)</f>
        <v>0</v>
      </c>
      <c r="D58">
        <f t="shared" si="0"/>
        <v>47.06</v>
      </c>
      <c r="E58">
        <v>1</v>
      </c>
      <c r="F58" s="32" t="s">
        <v>228</v>
      </c>
      <c r="G58" s="33">
        <v>20</v>
      </c>
      <c r="H58" s="33" t="s">
        <v>10814</v>
      </c>
      <c r="I58" s="33">
        <v>0.18</v>
      </c>
      <c r="J58" s="33" t="s">
        <v>6742</v>
      </c>
      <c r="K58" s="33" t="s">
        <v>10674</v>
      </c>
      <c r="L58" s="33">
        <v>1</v>
      </c>
      <c r="M58" t="s">
        <v>10826</v>
      </c>
    </row>
    <row r="59" spans="1:13" x14ac:dyDescent="0.3">
      <c r="A59" s="32">
        <v>47410758</v>
      </c>
      <c r="B59">
        <v>26.1</v>
      </c>
      <c r="C59" s="37">
        <f>VLOOKUP(G59,Remise!$A$3:$D$17,4,FALSE)</f>
        <v>0</v>
      </c>
      <c r="D59">
        <f t="shared" si="0"/>
        <v>26.1</v>
      </c>
      <c r="E59">
        <v>1</v>
      </c>
      <c r="F59" s="32" t="s">
        <v>229</v>
      </c>
      <c r="G59" s="33">
        <v>20</v>
      </c>
      <c r="H59" s="33" t="s">
        <v>10814</v>
      </c>
      <c r="I59" s="33">
        <v>0.15</v>
      </c>
      <c r="J59" s="33" t="s">
        <v>6743</v>
      </c>
      <c r="K59" s="33" t="s">
        <v>10674</v>
      </c>
      <c r="L59" s="33">
        <v>1</v>
      </c>
      <c r="M59" t="s">
        <v>10826</v>
      </c>
    </row>
    <row r="60" spans="1:13" x14ac:dyDescent="0.3">
      <c r="A60" s="32">
        <v>47410820</v>
      </c>
      <c r="B60">
        <v>79.66</v>
      </c>
      <c r="C60" s="37">
        <f>VLOOKUP(G60,Remise!$A$3:$D$17,4,FALSE)</f>
        <v>0</v>
      </c>
      <c r="D60">
        <f t="shared" si="0"/>
        <v>79.66</v>
      </c>
      <c r="E60">
        <v>1</v>
      </c>
      <c r="F60" s="32" t="s">
        <v>230</v>
      </c>
      <c r="G60" s="33">
        <v>20</v>
      </c>
      <c r="H60" s="33" t="s">
        <v>10814</v>
      </c>
      <c r="I60" s="33">
        <v>7.0000000000000007E-2</v>
      </c>
      <c r="J60" s="33" t="s">
        <v>6744</v>
      </c>
      <c r="K60" s="33" t="s">
        <v>10671</v>
      </c>
      <c r="L60" s="33">
        <v>1</v>
      </c>
      <c r="M60" t="s">
        <v>10826</v>
      </c>
    </row>
    <row r="61" spans="1:13" x14ac:dyDescent="0.3">
      <c r="A61" s="32">
        <v>47410821</v>
      </c>
      <c r="B61">
        <v>79.66</v>
      </c>
      <c r="C61" s="37">
        <f>VLOOKUP(G61,Remise!$A$3:$D$17,4,FALSE)</f>
        <v>0</v>
      </c>
      <c r="D61">
        <f t="shared" si="0"/>
        <v>79.66</v>
      </c>
      <c r="E61">
        <v>1</v>
      </c>
      <c r="F61" s="32" t="s">
        <v>231</v>
      </c>
      <c r="G61" s="33">
        <v>20</v>
      </c>
      <c r="H61" s="33" t="s">
        <v>10814</v>
      </c>
      <c r="I61" s="33">
        <v>7.0000000000000007E-2</v>
      </c>
      <c r="J61" s="33" t="s">
        <v>6745</v>
      </c>
      <c r="K61" s="33" t="s">
        <v>10671</v>
      </c>
      <c r="L61" s="33">
        <v>1</v>
      </c>
      <c r="M61" t="s">
        <v>10826</v>
      </c>
    </row>
    <row r="62" spans="1:13" x14ac:dyDescent="0.3">
      <c r="A62" s="32">
        <v>47410822</v>
      </c>
      <c r="B62">
        <v>13.62</v>
      </c>
      <c r="C62" s="37">
        <f>VLOOKUP(G62,Remise!$A$3:$D$17,4,FALSE)</f>
        <v>0</v>
      </c>
      <c r="D62">
        <f t="shared" si="0"/>
        <v>13.62</v>
      </c>
      <c r="E62">
        <v>1</v>
      </c>
      <c r="F62" s="32" t="s">
        <v>232</v>
      </c>
      <c r="G62" s="33">
        <v>20</v>
      </c>
      <c r="H62" s="33" t="s">
        <v>10814</v>
      </c>
      <c r="I62" s="33">
        <v>0.04</v>
      </c>
      <c r="J62" s="33" t="s">
        <v>6746</v>
      </c>
      <c r="K62" s="33" t="s">
        <v>10671</v>
      </c>
      <c r="L62" s="33">
        <v>1</v>
      </c>
      <c r="M62" t="s">
        <v>10826</v>
      </c>
    </row>
    <row r="63" spans="1:13" x14ac:dyDescent="0.3">
      <c r="A63">
        <v>47410830</v>
      </c>
      <c r="B63">
        <v>8.39</v>
      </c>
      <c r="C63" s="37">
        <f>VLOOKUP(G63,Remise!$A$3:$D$17,4,FALSE)</f>
        <v>0</v>
      </c>
      <c r="D63">
        <f t="shared" si="0"/>
        <v>8.39</v>
      </c>
      <c r="E63">
        <v>1</v>
      </c>
      <c r="F63" t="s">
        <v>137</v>
      </c>
      <c r="G63" s="33">
        <v>20</v>
      </c>
      <c r="H63" s="33" t="s">
        <v>10814</v>
      </c>
      <c r="I63" s="33">
        <f>VLOOKUP(A63,[1]Feuil1!$A$2:$AD$62,30,FALSE)</f>
        <v>0.03</v>
      </c>
      <c r="J63" t="str">
        <f>VLOOKUP(A63,[1]Feuil1!$A$2:$AF$62,32,FALSE)</f>
        <v>8013975267523</v>
      </c>
      <c r="K63" s="33" t="str">
        <f>VLOOKUP(A63,[1]Feuil1!$A$2:$AL$62,38,FALSE)</f>
        <v>85365080</v>
      </c>
      <c r="L63" s="33">
        <v>1</v>
      </c>
      <c r="M63" t="s">
        <v>10892</v>
      </c>
    </row>
    <row r="64" spans="1:13" x14ac:dyDescent="0.3">
      <c r="A64">
        <v>47410831</v>
      </c>
      <c r="B64">
        <v>8.39</v>
      </c>
      <c r="C64" s="37">
        <f>VLOOKUP(G64,Remise!$A$3:$D$17,4,FALSE)</f>
        <v>0</v>
      </c>
      <c r="D64">
        <f t="shared" si="0"/>
        <v>8.39</v>
      </c>
      <c r="E64">
        <v>1</v>
      </c>
      <c r="F64" t="s">
        <v>138</v>
      </c>
      <c r="G64" s="33">
        <v>20</v>
      </c>
      <c r="H64" s="33" t="s">
        <v>10814</v>
      </c>
      <c r="I64" s="33">
        <f>VLOOKUP(A64,[1]Feuil1!$A$2:$AD$62,30,FALSE)</f>
        <v>0.03</v>
      </c>
      <c r="J64" t="str">
        <f>VLOOKUP(A64,[1]Feuil1!$A$2:$AF$62,32,FALSE)</f>
        <v>8013975267530</v>
      </c>
      <c r="K64" s="33" t="str">
        <f>VLOOKUP(A64,[1]Feuil1!$A$2:$AL$62,38,FALSE)</f>
        <v>85365080</v>
      </c>
      <c r="L64" s="33">
        <v>1</v>
      </c>
      <c r="M64" t="s">
        <v>10892</v>
      </c>
    </row>
    <row r="65" spans="1:13" x14ac:dyDescent="0.3">
      <c r="A65">
        <v>47410832</v>
      </c>
      <c r="B65">
        <v>8.39</v>
      </c>
      <c r="C65" s="37">
        <f>VLOOKUP(G65,Remise!$A$3:$D$17,4,FALSE)</f>
        <v>0</v>
      </c>
      <c r="D65">
        <f t="shared" ref="D65:D128" si="1">IFERROR((1-C65)*B65,"Nous consulter")</f>
        <v>8.39</v>
      </c>
      <c r="E65">
        <v>1</v>
      </c>
      <c r="F65" t="s">
        <v>139</v>
      </c>
      <c r="G65" s="33">
        <v>20</v>
      </c>
      <c r="H65" s="33" t="s">
        <v>10814</v>
      </c>
      <c r="I65" s="33">
        <f>VLOOKUP(A65,[1]Feuil1!$A$2:$AD$62,30,FALSE)</f>
        <v>0.03</v>
      </c>
      <c r="J65" t="str">
        <f>VLOOKUP(A65,[1]Feuil1!$A$2:$AF$62,32,FALSE)</f>
        <v>8013975267547</v>
      </c>
      <c r="K65" s="33" t="str">
        <f>VLOOKUP(A65,[1]Feuil1!$A$2:$AL$62,38,FALSE)</f>
        <v>85365080</v>
      </c>
      <c r="L65" s="33">
        <v>1</v>
      </c>
      <c r="M65" t="s">
        <v>10892</v>
      </c>
    </row>
    <row r="66" spans="1:13" x14ac:dyDescent="0.3">
      <c r="A66">
        <v>47410833</v>
      </c>
      <c r="B66">
        <v>8.39</v>
      </c>
      <c r="C66" s="37">
        <f>VLOOKUP(G66,Remise!$A$3:$D$17,4,FALSE)</f>
        <v>0</v>
      </c>
      <c r="D66">
        <f t="shared" si="1"/>
        <v>8.39</v>
      </c>
      <c r="E66">
        <v>1</v>
      </c>
      <c r="F66" t="s">
        <v>140</v>
      </c>
      <c r="G66" s="33">
        <v>20</v>
      </c>
      <c r="H66" s="33" t="s">
        <v>10814</v>
      </c>
      <c r="I66" s="33">
        <f>VLOOKUP(A66,[1]Feuil1!$A$2:$AD$62,30,FALSE)</f>
        <v>0.03</v>
      </c>
      <c r="J66" t="str">
        <f>VLOOKUP(A66,[1]Feuil1!$A$2:$AF$62,32,FALSE)</f>
        <v>8013975267554</v>
      </c>
      <c r="K66" s="33" t="str">
        <f>VLOOKUP(A66,[1]Feuil1!$A$2:$AL$62,38,FALSE)</f>
        <v>85365080</v>
      </c>
      <c r="L66" s="33">
        <v>1</v>
      </c>
      <c r="M66" t="s">
        <v>10892</v>
      </c>
    </row>
    <row r="67" spans="1:13" x14ac:dyDescent="0.3">
      <c r="A67">
        <v>47410834</v>
      </c>
      <c r="B67">
        <v>8.39</v>
      </c>
      <c r="C67" s="37">
        <f>VLOOKUP(G67,Remise!$A$3:$D$17,4,FALSE)</f>
        <v>0</v>
      </c>
      <c r="D67">
        <f t="shared" si="1"/>
        <v>8.39</v>
      </c>
      <c r="E67">
        <v>1</v>
      </c>
      <c r="F67" t="s">
        <v>141</v>
      </c>
      <c r="G67" s="33">
        <v>20</v>
      </c>
      <c r="H67" s="33" t="s">
        <v>10814</v>
      </c>
      <c r="I67" s="33">
        <f>VLOOKUP(A67,[1]Feuil1!$A$2:$AD$62,30,FALSE)</f>
        <v>0.03</v>
      </c>
      <c r="J67" t="str">
        <f>VLOOKUP(A67,[1]Feuil1!$A$2:$AF$62,32,FALSE)</f>
        <v>8013975267561</v>
      </c>
      <c r="K67" s="33" t="str">
        <f>VLOOKUP(A67,[1]Feuil1!$A$2:$AL$62,38,FALSE)</f>
        <v>85365080</v>
      </c>
      <c r="L67" s="33">
        <v>1</v>
      </c>
      <c r="M67" t="s">
        <v>10892</v>
      </c>
    </row>
    <row r="68" spans="1:13" x14ac:dyDescent="0.3">
      <c r="A68">
        <v>47410835</v>
      </c>
      <c r="B68">
        <v>8.39</v>
      </c>
      <c r="C68" s="37">
        <f>VLOOKUP(G68,Remise!$A$3:$D$17,4,FALSE)</f>
        <v>0</v>
      </c>
      <c r="D68">
        <f t="shared" si="1"/>
        <v>8.39</v>
      </c>
      <c r="E68">
        <v>1</v>
      </c>
      <c r="F68" t="s">
        <v>142</v>
      </c>
      <c r="G68" s="33">
        <v>20</v>
      </c>
      <c r="H68" s="33" t="s">
        <v>10814</v>
      </c>
      <c r="I68" s="33">
        <f>VLOOKUP(A68,[1]Feuil1!$A$2:$AD$62,30,FALSE)</f>
        <v>0.03</v>
      </c>
      <c r="J68" t="str">
        <f>VLOOKUP(A68,[1]Feuil1!$A$2:$AF$62,32,FALSE)</f>
        <v>8013975267578</v>
      </c>
      <c r="K68" s="33" t="str">
        <f>VLOOKUP(A68,[1]Feuil1!$A$2:$AL$62,38,FALSE)</f>
        <v>85365080</v>
      </c>
      <c r="L68" s="33">
        <v>1</v>
      </c>
      <c r="M68" t="s">
        <v>10892</v>
      </c>
    </row>
    <row r="69" spans="1:13" x14ac:dyDescent="0.3">
      <c r="A69">
        <v>47410836</v>
      </c>
      <c r="B69">
        <v>11.3</v>
      </c>
      <c r="C69" s="37">
        <f>VLOOKUP(G69,Remise!$A$3:$D$17,4,FALSE)</f>
        <v>0</v>
      </c>
      <c r="D69">
        <f t="shared" si="1"/>
        <v>11.3</v>
      </c>
      <c r="E69">
        <v>1</v>
      </c>
      <c r="F69" t="s">
        <v>147</v>
      </c>
      <c r="G69" s="33">
        <v>20</v>
      </c>
      <c r="H69" s="33" t="s">
        <v>10814</v>
      </c>
      <c r="I69" s="33">
        <f>VLOOKUP(A69,[1]Feuil1!$A$2:$AD$62,30,FALSE)</f>
        <v>0.03</v>
      </c>
      <c r="J69" t="str">
        <f>VLOOKUP(A69,[1]Feuil1!$A$2:$AF$62,32,FALSE)</f>
        <v>8013975267769</v>
      </c>
      <c r="K69" s="33" t="str">
        <f>VLOOKUP(A69,[1]Feuil1!$A$2:$AL$62,38,FALSE)</f>
        <v>85365080</v>
      </c>
      <c r="L69" s="33">
        <v>1</v>
      </c>
      <c r="M69" t="s">
        <v>10892</v>
      </c>
    </row>
    <row r="70" spans="1:13" x14ac:dyDescent="0.3">
      <c r="A70">
        <v>47410837</v>
      </c>
      <c r="B70">
        <v>11.98</v>
      </c>
      <c r="C70" s="37">
        <f>VLOOKUP(G70,Remise!$A$3:$D$17,4,FALSE)</f>
        <v>0</v>
      </c>
      <c r="D70">
        <f t="shared" si="1"/>
        <v>11.98</v>
      </c>
      <c r="E70">
        <v>1</v>
      </c>
      <c r="F70" t="s">
        <v>148</v>
      </c>
      <c r="G70" s="33">
        <v>20</v>
      </c>
      <c r="H70" s="33" t="s">
        <v>10814</v>
      </c>
      <c r="I70" s="33">
        <f>VLOOKUP(A70,[1]Feuil1!$A$2:$AD$62,30,FALSE)</f>
        <v>0.03</v>
      </c>
      <c r="J70" t="str">
        <f>VLOOKUP(A70,[1]Feuil1!$A$2:$AF$62,32,FALSE)</f>
        <v>8013975267776</v>
      </c>
      <c r="K70" s="33" t="str">
        <f>VLOOKUP(A70,[1]Feuil1!$A$2:$AL$62,38,FALSE)</f>
        <v>85365080</v>
      </c>
      <c r="L70" s="33">
        <v>1</v>
      </c>
      <c r="M70" t="s">
        <v>10892</v>
      </c>
    </row>
    <row r="71" spans="1:13" x14ac:dyDescent="0.3">
      <c r="A71">
        <v>47410838</v>
      </c>
      <c r="B71">
        <v>11.98</v>
      </c>
      <c r="C71" s="37">
        <f>VLOOKUP(G71,Remise!$A$3:$D$17,4,FALSE)</f>
        <v>0</v>
      </c>
      <c r="D71">
        <f t="shared" si="1"/>
        <v>11.98</v>
      </c>
      <c r="E71">
        <v>1</v>
      </c>
      <c r="F71" t="s">
        <v>149</v>
      </c>
      <c r="G71" s="33">
        <v>20</v>
      </c>
      <c r="H71" s="33" t="s">
        <v>10814</v>
      </c>
      <c r="I71" s="33">
        <f>VLOOKUP(A71,[1]Feuil1!$A$2:$AD$62,30,FALSE)</f>
        <v>0.03</v>
      </c>
      <c r="J71" t="str">
        <f>VLOOKUP(A71,[1]Feuil1!$A$2:$AF$62,32,FALSE)</f>
        <v>8013975267783</v>
      </c>
      <c r="K71" s="33" t="str">
        <f>VLOOKUP(A71,[1]Feuil1!$A$2:$AL$62,38,FALSE)</f>
        <v>85365080</v>
      </c>
      <c r="L71" s="33">
        <v>1</v>
      </c>
      <c r="M71" t="s">
        <v>10892</v>
      </c>
    </row>
    <row r="72" spans="1:13" x14ac:dyDescent="0.3">
      <c r="A72">
        <v>47410839</v>
      </c>
      <c r="B72">
        <v>11.3</v>
      </c>
      <c r="C72" s="37">
        <f>VLOOKUP(G72,Remise!$A$3:$D$17,4,FALSE)</f>
        <v>0</v>
      </c>
      <c r="D72">
        <f t="shared" si="1"/>
        <v>11.3</v>
      </c>
      <c r="E72">
        <v>1</v>
      </c>
      <c r="F72" t="s">
        <v>150</v>
      </c>
      <c r="G72" s="33">
        <v>20</v>
      </c>
      <c r="H72" s="33" t="s">
        <v>10814</v>
      </c>
      <c r="I72" s="33">
        <f>VLOOKUP(A72,[1]Feuil1!$A$2:$AD$62,30,FALSE)</f>
        <v>0.03</v>
      </c>
      <c r="J72" t="str">
        <f>VLOOKUP(A72,[1]Feuil1!$A$2:$AF$62,32,FALSE)</f>
        <v>8013975267790</v>
      </c>
      <c r="K72" s="33" t="str">
        <f>VLOOKUP(A72,[1]Feuil1!$A$2:$AL$62,38,FALSE)</f>
        <v>85365080</v>
      </c>
      <c r="L72" s="33">
        <v>1</v>
      </c>
      <c r="M72" t="s">
        <v>10892</v>
      </c>
    </row>
    <row r="73" spans="1:13" x14ac:dyDescent="0.3">
      <c r="A73">
        <v>47410840</v>
      </c>
      <c r="B73">
        <v>11.98</v>
      </c>
      <c r="C73" s="37">
        <f>VLOOKUP(G73,Remise!$A$3:$D$17,4,FALSE)</f>
        <v>0</v>
      </c>
      <c r="D73">
        <f t="shared" si="1"/>
        <v>11.98</v>
      </c>
      <c r="E73">
        <v>1</v>
      </c>
      <c r="F73" t="s">
        <v>151</v>
      </c>
      <c r="G73" s="33">
        <v>20</v>
      </c>
      <c r="H73" s="33" t="s">
        <v>10814</v>
      </c>
      <c r="I73" s="33">
        <f>VLOOKUP(A73,[1]Feuil1!$A$2:$AD$62,30,FALSE)</f>
        <v>0.03</v>
      </c>
      <c r="J73" t="str">
        <f>VLOOKUP(A73,[1]Feuil1!$A$2:$AF$62,32,FALSE)</f>
        <v>8013975267806</v>
      </c>
      <c r="K73" s="33" t="str">
        <f>VLOOKUP(A73,[1]Feuil1!$A$2:$AL$62,38,FALSE)</f>
        <v>85365080</v>
      </c>
      <c r="L73" s="33">
        <v>1</v>
      </c>
      <c r="M73" t="s">
        <v>10892</v>
      </c>
    </row>
    <row r="74" spans="1:13" x14ac:dyDescent="0.3">
      <c r="A74">
        <v>47410841</v>
      </c>
      <c r="B74">
        <v>11.98</v>
      </c>
      <c r="C74" s="37">
        <f>VLOOKUP(G74,Remise!$A$3:$D$17,4,FALSE)</f>
        <v>0</v>
      </c>
      <c r="D74">
        <f t="shared" si="1"/>
        <v>11.98</v>
      </c>
      <c r="E74">
        <v>1</v>
      </c>
      <c r="F74" t="s">
        <v>152</v>
      </c>
      <c r="G74" s="33">
        <v>20</v>
      </c>
      <c r="H74" s="33" t="s">
        <v>10814</v>
      </c>
      <c r="I74" s="33">
        <f>VLOOKUP(A74,[1]Feuil1!$A$2:$AD$62,30,FALSE)</f>
        <v>0.03</v>
      </c>
      <c r="J74" t="str">
        <f>VLOOKUP(A74,[1]Feuil1!$A$2:$AF$62,32,FALSE)</f>
        <v>8013975267813</v>
      </c>
      <c r="K74" s="33" t="str">
        <f>VLOOKUP(A74,[1]Feuil1!$A$2:$AL$62,38,FALSE)</f>
        <v>85365080</v>
      </c>
      <c r="L74" s="33">
        <v>1</v>
      </c>
      <c r="M74" t="s">
        <v>10892</v>
      </c>
    </row>
    <row r="75" spans="1:13" x14ac:dyDescent="0.3">
      <c r="A75" s="133">
        <v>47410842</v>
      </c>
      <c r="B75">
        <v>11.98</v>
      </c>
      <c r="C75" s="37">
        <f>VLOOKUP(G75,Remise!$A$3:$D$17,4,FALSE)</f>
        <v>0</v>
      </c>
      <c r="D75">
        <f t="shared" si="1"/>
        <v>11.98</v>
      </c>
      <c r="E75">
        <v>1</v>
      </c>
      <c r="F75" s="133" t="s">
        <v>10885</v>
      </c>
      <c r="G75" s="33">
        <v>20</v>
      </c>
      <c r="H75" s="33" t="s">
        <v>10814</v>
      </c>
      <c r="I75" s="33">
        <f>VLOOKUP(A75,[1]Feuil1!$A$2:$AD$62,30,FALSE)</f>
        <v>0.03</v>
      </c>
      <c r="J75" t="str">
        <f>VLOOKUP(A75,[1]Feuil1!$A$2:$AF$62,32,FALSE)</f>
        <v>8013975267899</v>
      </c>
      <c r="K75" s="33" t="str">
        <f>VLOOKUP(A75,[1]Feuil1!$A$2:$AL$62,38,FALSE)</f>
        <v>85365080</v>
      </c>
      <c r="L75" s="134">
        <v>1</v>
      </c>
      <c r="M75" t="s">
        <v>10827</v>
      </c>
    </row>
    <row r="76" spans="1:13" x14ac:dyDescent="0.3">
      <c r="A76">
        <v>47410843</v>
      </c>
      <c r="B76">
        <v>11.98</v>
      </c>
      <c r="C76" s="37">
        <f>VLOOKUP(G76,Remise!$A$3:$D$17,4,FALSE)</f>
        <v>0</v>
      </c>
      <c r="D76">
        <f t="shared" si="1"/>
        <v>11.98</v>
      </c>
      <c r="E76">
        <v>1</v>
      </c>
      <c r="F76" t="s">
        <v>153</v>
      </c>
      <c r="G76" s="33">
        <v>20</v>
      </c>
      <c r="H76" s="33" t="s">
        <v>10814</v>
      </c>
      <c r="I76" s="33">
        <f>VLOOKUP(A76,[1]Feuil1!$A$2:$AD$62,30,FALSE)</f>
        <v>0.03</v>
      </c>
      <c r="J76" t="str">
        <f>VLOOKUP(A76,[1]Feuil1!$A$2:$AF$62,32,FALSE)</f>
        <v>8013975267820</v>
      </c>
      <c r="K76" s="33" t="str">
        <f>VLOOKUP(A76,[1]Feuil1!$A$2:$AL$62,38,FALSE)</f>
        <v>85365080</v>
      </c>
      <c r="L76" s="33">
        <v>1</v>
      </c>
      <c r="M76" t="s">
        <v>10892</v>
      </c>
    </row>
    <row r="77" spans="1:13" x14ac:dyDescent="0.3">
      <c r="A77">
        <v>47410844</v>
      </c>
      <c r="B77">
        <v>11.98</v>
      </c>
      <c r="C77" s="37">
        <f>VLOOKUP(G77,Remise!$A$3:$D$17,4,FALSE)</f>
        <v>0</v>
      </c>
      <c r="D77">
        <f t="shared" si="1"/>
        <v>11.98</v>
      </c>
      <c r="E77">
        <v>1</v>
      </c>
      <c r="F77" t="s">
        <v>154</v>
      </c>
      <c r="G77" s="33">
        <v>20</v>
      </c>
      <c r="H77" s="33" t="s">
        <v>10814</v>
      </c>
      <c r="I77" s="33">
        <f>VLOOKUP(A77,[1]Feuil1!$A$2:$AD$62,30,FALSE)</f>
        <v>0.03</v>
      </c>
      <c r="J77" t="str">
        <f>VLOOKUP(A77,[1]Feuil1!$A$2:$AF$62,32,FALSE)</f>
        <v>8013975267844</v>
      </c>
      <c r="K77" s="33" t="str">
        <f>VLOOKUP(A77,[1]Feuil1!$A$2:$AL$62,38,FALSE)</f>
        <v>85365080</v>
      </c>
      <c r="L77" s="33">
        <v>1</v>
      </c>
      <c r="M77" t="s">
        <v>10892</v>
      </c>
    </row>
    <row r="78" spans="1:13" x14ac:dyDescent="0.3">
      <c r="A78">
        <v>47410845</v>
      </c>
      <c r="B78">
        <v>11.98</v>
      </c>
      <c r="C78" s="37">
        <f>VLOOKUP(G78,Remise!$A$3:$D$17,4,FALSE)</f>
        <v>0</v>
      </c>
      <c r="D78">
        <f t="shared" si="1"/>
        <v>11.98</v>
      </c>
      <c r="E78">
        <v>1</v>
      </c>
      <c r="F78" t="s">
        <v>155</v>
      </c>
      <c r="G78" s="33">
        <v>20</v>
      </c>
      <c r="H78" s="33" t="s">
        <v>10814</v>
      </c>
      <c r="I78" s="33">
        <f>VLOOKUP(A78,[1]Feuil1!$A$2:$AD$62,30,FALSE)</f>
        <v>0.03</v>
      </c>
      <c r="J78" t="str">
        <f>VLOOKUP(A78,[1]Feuil1!$A$2:$AF$62,32,FALSE)</f>
        <v>8013975267875</v>
      </c>
      <c r="K78" s="33" t="str">
        <f>VLOOKUP(A78,[1]Feuil1!$A$2:$AL$62,38,FALSE)</f>
        <v>85365080</v>
      </c>
      <c r="L78" s="33">
        <v>1</v>
      </c>
      <c r="M78" t="s">
        <v>10892</v>
      </c>
    </row>
    <row r="79" spans="1:13" x14ac:dyDescent="0.3">
      <c r="A79">
        <v>47410846</v>
      </c>
      <c r="B79">
        <v>21.99</v>
      </c>
      <c r="C79" s="37">
        <f>VLOOKUP(G79,Remise!$A$3:$D$17,4,FALSE)</f>
        <v>0</v>
      </c>
      <c r="D79">
        <f t="shared" si="1"/>
        <v>21.99</v>
      </c>
      <c r="E79">
        <v>1</v>
      </c>
      <c r="F79" t="s">
        <v>143</v>
      </c>
      <c r="G79" s="33">
        <v>20</v>
      </c>
      <c r="H79" s="33" t="s">
        <v>10814</v>
      </c>
      <c r="I79" s="33">
        <f>VLOOKUP(A79,[1]Feuil1!$A$2:$AD$62,30,FALSE)</f>
        <v>0.04</v>
      </c>
      <c r="J79" t="str">
        <f>VLOOKUP(A79,[1]Feuil1!$A$2:$AF$62,32,FALSE)</f>
        <v>8013975268018</v>
      </c>
      <c r="K79" s="33" t="str">
        <f>VLOOKUP(A79,[1]Feuil1!$A$2:$AL$62,38,FALSE)</f>
        <v>85365080</v>
      </c>
      <c r="L79" s="33">
        <v>1</v>
      </c>
      <c r="M79" t="s">
        <v>10892</v>
      </c>
    </row>
    <row r="80" spans="1:13" x14ac:dyDescent="0.3">
      <c r="A80" s="133">
        <v>47410847</v>
      </c>
      <c r="B80">
        <v>34.33</v>
      </c>
      <c r="C80" s="37">
        <f>VLOOKUP(G80,Remise!$A$3:$D$17,4,FALSE)</f>
        <v>0</v>
      </c>
      <c r="D80">
        <f t="shared" si="1"/>
        <v>34.33</v>
      </c>
      <c r="E80">
        <v>1</v>
      </c>
      <c r="F80" t="s">
        <v>144</v>
      </c>
      <c r="G80" s="33">
        <v>20</v>
      </c>
      <c r="H80" s="33" t="s">
        <v>10814</v>
      </c>
      <c r="I80" s="33">
        <v>0.05</v>
      </c>
      <c r="J80" s="136" t="s">
        <v>10891</v>
      </c>
      <c r="K80" s="33" t="s">
        <v>10671</v>
      </c>
      <c r="L80" s="33">
        <v>1</v>
      </c>
      <c r="M80" t="s">
        <v>10892</v>
      </c>
    </row>
    <row r="81" spans="1:13" x14ac:dyDescent="0.3">
      <c r="A81">
        <v>47410850</v>
      </c>
      <c r="B81">
        <v>46.59</v>
      </c>
      <c r="C81" s="37">
        <f>VLOOKUP(G81,Remise!$A$3:$D$17,4,FALSE)</f>
        <v>0</v>
      </c>
      <c r="D81">
        <f t="shared" si="1"/>
        <v>46.59</v>
      </c>
      <c r="E81">
        <v>1</v>
      </c>
      <c r="F81" t="s">
        <v>146</v>
      </c>
      <c r="G81" s="33">
        <v>20</v>
      </c>
      <c r="H81" s="33" t="s">
        <v>10814</v>
      </c>
      <c r="I81" s="33">
        <f>VLOOKUP(A81,[1]Feuil1!$A$2:$AD$62,30,FALSE)</f>
        <v>0.09</v>
      </c>
      <c r="J81" t="str">
        <f>VLOOKUP(A81,[1]Feuil1!$A$2:$AF$62,32,FALSE)</f>
        <v>8013975295250</v>
      </c>
      <c r="K81" s="33" t="str">
        <f>VLOOKUP(A81,[1]Feuil1!$A$2:$AL$62,38,FALSE)</f>
        <v>85365080</v>
      </c>
      <c r="L81" s="33">
        <v>1</v>
      </c>
      <c r="M81" t="s">
        <v>10892</v>
      </c>
    </row>
    <row r="82" spans="1:13" x14ac:dyDescent="0.3">
      <c r="A82">
        <v>47410851</v>
      </c>
      <c r="B82">
        <v>19.93</v>
      </c>
      <c r="C82" s="37">
        <f>VLOOKUP(G82,Remise!$A$3:$D$17,4,FALSE)</f>
        <v>0</v>
      </c>
      <c r="D82">
        <f t="shared" si="1"/>
        <v>19.93</v>
      </c>
      <c r="E82">
        <v>1</v>
      </c>
      <c r="F82" t="s">
        <v>163</v>
      </c>
      <c r="G82" s="33">
        <v>20</v>
      </c>
      <c r="H82" s="33" t="s">
        <v>10814</v>
      </c>
      <c r="I82" s="33">
        <f>VLOOKUP(A82,[1]Feuil1!$A$2:$AD$62,30,FALSE)</f>
        <v>0.05</v>
      </c>
      <c r="J82" t="str">
        <f>VLOOKUP(A82,[1]Feuil1!$A$2:$AF$62,32,FALSE)</f>
        <v>8013975271445</v>
      </c>
      <c r="K82" s="33" t="str">
        <f>VLOOKUP(A82,[1]Feuil1!$A$2:$AL$62,38,FALSE)</f>
        <v>85365080</v>
      </c>
      <c r="L82" s="33">
        <v>1</v>
      </c>
      <c r="M82" t="s">
        <v>10892</v>
      </c>
    </row>
    <row r="83" spans="1:13" x14ac:dyDescent="0.3">
      <c r="A83">
        <v>47410852</v>
      </c>
      <c r="B83">
        <v>19.93</v>
      </c>
      <c r="C83" s="37">
        <f>VLOOKUP(G83,Remise!$A$3:$D$17,4,FALSE)</f>
        <v>0</v>
      </c>
      <c r="D83">
        <f t="shared" si="1"/>
        <v>19.93</v>
      </c>
      <c r="E83">
        <v>1</v>
      </c>
      <c r="F83" t="s">
        <v>164</v>
      </c>
      <c r="G83" s="33">
        <v>20</v>
      </c>
      <c r="H83" s="33" t="s">
        <v>10814</v>
      </c>
      <c r="I83" s="33">
        <f>VLOOKUP(A83,[1]Feuil1!$A$2:$AD$62,30,FALSE)</f>
        <v>0.05</v>
      </c>
      <c r="J83" t="str">
        <f>VLOOKUP(A83,[1]Feuil1!$A$2:$AF$62,32,FALSE)</f>
        <v>8013975271469</v>
      </c>
      <c r="K83" s="33" t="str">
        <f>VLOOKUP(A83,[1]Feuil1!$A$2:$AL$62,38,FALSE)</f>
        <v>85365080</v>
      </c>
      <c r="L83" s="33">
        <v>1</v>
      </c>
      <c r="M83" t="s">
        <v>10892</v>
      </c>
    </row>
    <row r="84" spans="1:13" x14ac:dyDescent="0.3">
      <c r="A84">
        <v>47410853</v>
      </c>
      <c r="B84">
        <v>21.77</v>
      </c>
      <c r="C84" s="37">
        <f>VLOOKUP(G84,Remise!$A$3:$D$17,4,FALSE)</f>
        <v>0</v>
      </c>
      <c r="D84">
        <f t="shared" si="1"/>
        <v>21.77</v>
      </c>
      <c r="E84">
        <v>1</v>
      </c>
      <c r="F84" t="s">
        <v>165</v>
      </c>
      <c r="G84" s="33">
        <v>20</v>
      </c>
      <c r="H84" s="33" t="s">
        <v>10814</v>
      </c>
      <c r="I84" s="33">
        <f>VLOOKUP(A84,[1]Feuil1!$A$2:$AD$62,30,FALSE)</f>
        <v>0.05</v>
      </c>
      <c r="J84" t="str">
        <f>VLOOKUP(A84,[1]Feuil1!$A$2:$AF$62,32,FALSE)</f>
        <v>8013975271506</v>
      </c>
      <c r="K84" s="33" t="str">
        <f>VLOOKUP(A84,[1]Feuil1!$A$2:$AL$62,38,FALSE)</f>
        <v>85365080</v>
      </c>
      <c r="L84" s="33">
        <v>1</v>
      </c>
      <c r="M84" t="s">
        <v>10892</v>
      </c>
    </row>
    <row r="85" spans="1:13" x14ac:dyDescent="0.3">
      <c r="A85">
        <v>47410854</v>
      </c>
      <c r="B85">
        <v>20.99</v>
      </c>
      <c r="C85" s="37">
        <f>VLOOKUP(G85,Remise!$A$3:$D$17,4,FALSE)</f>
        <v>0</v>
      </c>
      <c r="D85">
        <f t="shared" si="1"/>
        <v>20.99</v>
      </c>
      <c r="E85">
        <v>1</v>
      </c>
      <c r="F85" t="s">
        <v>166</v>
      </c>
      <c r="G85" s="33">
        <v>20</v>
      </c>
      <c r="H85" s="33" t="s">
        <v>10814</v>
      </c>
      <c r="I85" s="33">
        <f>VLOOKUP(A85,[1]Feuil1!$A$2:$AD$62,30,FALSE)</f>
        <v>0.05</v>
      </c>
      <c r="J85" t="str">
        <f>VLOOKUP(A85,[1]Feuil1!$A$2:$AF$62,32,FALSE)</f>
        <v>8013975271513</v>
      </c>
      <c r="K85" s="33" t="str">
        <f>VLOOKUP(A85,[1]Feuil1!$A$2:$AL$62,38,FALSE)</f>
        <v>85365080</v>
      </c>
      <c r="L85" s="33">
        <v>1</v>
      </c>
      <c r="M85" t="s">
        <v>10892</v>
      </c>
    </row>
    <row r="86" spans="1:13" x14ac:dyDescent="0.3">
      <c r="A86">
        <v>47410855</v>
      </c>
      <c r="B86">
        <v>20.57</v>
      </c>
      <c r="C86" s="37">
        <f>VLOOKUP(G86,Remise!$A$3:$D$17,4,FALSE)</f>
        <v>0</v>
      </c>
      <c r="D86">
        <f t="shared" si="1"/>
        <v>20.57</v>
      </c>
      <c r="E86">
        <v>1</v>
      </c>
      <c r="F86" t="s">
        <v>167</v>
      </c>
      <c r="G86" s="33">
        <v>20</v>
      </c>
      <c r="H86" s="33" t="s">
        <v>10814</v>
      </c>
      <c r="I86" s="33">
        <f>VLOOKUP(A86,[1]Feuil1!$A$2:$AD$62,30,FALSE)</f>
        <v>0.05</v>
      </c>
      <c r="J86" t="str">
        <f>VLOOKUP(A86,[1]Feuil1!$A$2:$AF$62,32,FALSE)</f>
        <v>8013975271520</v>
      </c>
      <c r="K86" s="33" t="str">
        <f>VLOOKUP(A86,[1]Feuil1!$A$2:$AL$62,38,FALSE)</f>
        <v>85365080</v>
      </c>
      <c r="L86" s="33">
        <v>1</v>
      </c>
      <c r="M86" t="s">
        <v>10892</v>
      </c>
    </row>
    <row r="87" spans="1:13" x14ac:dyDescent="0.3">
      <c r="A87" s="133">
        <v>47410856</v>
      </c>
      <c r="B87">
        <v>22.24</v>
      </c>
      <c r="C87" s="37">
        <f>VLOOKUP(G87,Remise!$A$3:$D$17,4,FALSE)</f>
        <v>0</v>
      </c>
      <c r="D87">
        <f t="shared" si="1"/>
        <v>22.24</v>
      </c>
      <c r="E87">
        <v>1</v>
      </c>
      <c r="F87" s="133" t="s">
        <v>168</v>
      </c>
      <c r="G87" s="33">
        <v>20</v>
      </c>
      <c r="H87" s="33" t="s">
        <v>10814</v>
      </c>
      <c r="I87" s="33">
        <f>VLOOKUP(A87,[1]Feuil1!$A$2:$AD$62,30,FALSE)</f>
        <v>0.05</v>
      </c>
      <c r="J87" t="str">
        <f>VLOOKUP(A87,[1]Feuil1!$A$2:$AF$62,32,FALSE)</f>
        <v>8013975271537</v>
      </c>
      <c r="K87" s="33" t="str">
        <f>VLOOKUP(A87,[1]Feuil1!$A$2:$AL$62,38,FALSE)</f>
        <v>85365080</v>
      </c>
      <c r="L87" s="33">
        <v>1</v>
      </c>
      <c r="M87" t="s">
        <v>10892</v>
      </c>
    </row>
    <row r="88" spans="1:13" x14ac:dyDescent="0.3">
      <c r="A88" s="133">
        <v>47410857</v>
      </c>
      <c r="B88">
        <v>22.24</v>
      </c>
      <c r="C88" s="37">
        <f>VLOOKUP(G88,Remise!$A$3:$D$17,4,FALSE)</f>
        <v>0</v>
      </c>
      <c r="D88">
        <f t="shared" si="1"/>
        <v>22.24</v>
      </c>
      <c r="E88">
        <v>1</v>
      </c>
      <c r="F88" s="133" t="s">
        <v>169</v>
      </c>
      <c r="G88" s="33">
        <v>20</v>
      </c>
      <c r="H88" s="33" t="s">
        <v>10814</v>
      </c>
      <c r="I88" s="33">
        <f>VLOOKUP(A88,[1]Feuil1!$A$2:$AD$62,30,FALSE)</f>
        <v>0.05</v>
      </c>
      <c r="J88" t="str">
        <f>VLOOKUP(A88,[1]Feuil1!$A$2:$AF$62,32,FALSE)</f>
        <v>8013975271544</v>
      </c>
      <c r="K88" s="33" t="str">
        <f>VLOOKUP(A88,[1]Feuil1!$A$2:$AL$62,38,FALSE)</f>
        <v>85365080</v>
      </c>
      <c r="L88" s="33">
        <v>1</v>
      </c>
      <c r="M88" t="s">
        <v>10892</v>
      </c>
    </row>
    <row r="89" spans="1:13" x14ac:dyDescent="0.3">
      <c r="A89" s="133">
        <v>47410858</v>
      </c>
      <c r="B89">
        <v>22.24</v>
      </c>
      <c r="C89" s="37">
        <f>VLOOKUP(G89,Remise!$A$3:$D$17,4,FALSE)</f>
        <v>0</v>
      </c>
      <c r="D89">
        <f t="shared" si="1"/>
        <v>22.24</v>
      </c>
      <c r="E89">
        <v>1</v>
      </c>
      <c r="F89" s="133" t="s">
        <v>169</v>
      </c>
      <c r="G89" s="33">
        <v>20</v>
      </c>
      <c r="H89" s="33" t="s">
        <v>10814</v>
      </c>
      <c r="I89" s="33">
        <f>VLOOKUP(A89,[1]Feuil1!$A$2:$AD$62,30,FALSE)</f>
        <v>0.05</v>
      </c>
      <c r="J89" t="str">
        <f>VLOOKUP(A89,[1]Feuil1!$A$2:$AF$62,32,FALSE)</f>
        <v>8013975271551</v>
      </c>
      <c r="K89" s="33" t="str">
        <f>VLOOKUP(A89,[1]Feuil1!$A$2:$AL$62,38,FALSE)</f>
        <v>85365080</v>
      </c>
      <c r="L89" s="33">
        <v>1</v>
      </c>
      <c r="M89" t="s">
        <v>10892</v>
      </c>
    </row>
    <row r="90" spans="1:13" x14ac:dyDescent="0.3">
      <c r="A90" s="133">
        <v>47410859</v>
      </c>
      <c r="B90">
        <v>43.46</v>
      </c>
      <c r="C90" s="37">
        <f>VLOOKUP(G90,Remise!$A$3:$D$17,4,FALSE)</f>
        <v>0</v>
      </c>
      <c r="D90">
        <f t="shared" si="1"/>
        <v>43.46</v>
      </c>
      <c r="E90">
        <v>1</v>
      </c>
      <c r="F90" s="133" t="s">
        <v>170</v>
      </c>
      <c r="G90" s="33">
        <v>20</v>
      </c>
      <c r="H90" s="33" t="s">
        <v>10814</v>
      </c>
      <c r="I90" s="33">
        <f>VLOOKUP(A90,[1]Feuil1!$A$2:$AD$62,30,FALSE)</f>
        <v>0.08</v>
      </c>
      <c r="J90" t="str">
        <f>VLOOKUP(A90,[1]Feuil1!$A$2:$AF$62,32,FALSE)</f>
        <v>8013975271926</v>
      </c>
      <c r="K90" s="33" t="str">
        <f>VLOOKUP(A90,[1]Feuil1!$A$2:$AL$62,38,FALSE)</f>
        <v>85365080</v>
      </c>
      <c r="L90" s="33">
        <v>1</v>
      </c>
      <c r="M90" t="s">
        <v>10892</v>
      </c>
    </row>
    <row r="91" spans="1:13" x14ac:dyDescent="0.3">
      <c r="A91" s="133">
        <v>47410860</v>
      </c>
      <c r="B91">
        <v>43.46</v>
      </c>
      <c r="C91" s="37">
        <f>VLOOKUP(G91,Remise!$A$3:$D$17,4,FALSE)</f>
        <v>0</v>
      </c>
      <c r="D91">
        <f t="shared" si="1"/>
        <v>43.46</v>
      </c>
      <c r="E91">
        <v>1</v>
      </c>
      <c r="F91" s="133" t="s">
        <v>171</v>
      </c>
      <c r="G91" s="33">
        <v>20</v>
      </c>
      <c r="H91" s="33" t="s">
        <v>10814</v>
      </c>
      <c r="I91" s="33">
        <f>VLOOKUP(A91,[1]Feuil1!$A$2:$AD$62,30,FALSE)</f>
        <v>0.08</v>
      </c>
      <c r="J91" t="str">
        <f>VLOOKUP(A91,[1]Feuil1!$A$2:$AF$62,32,FALSE)</f>
        <v>8013975271988</v>
      </c>
      <c r="K91" s="33" t="str">
        <f>VLOOKUP(A91,[1]Feuil1!$A$2:$AL$62,38,FALSE)</f>
        <v>85365080</v>
      </c>
      <c r="L91" s="33">
        <v>1</v>
      </c>
      <c r="M91" t="s">
        <v>10892</v>
      </c>
    </row>
    <row r="92" spans="1:13" x14ac:dyDescent="0.3">
      <c r="A92" s="133">
        <v>47410861</v>
      </c>
      <c r="B92">
        <v>47.72</v>
      </c>
      <c r="C92" s="37">
        <f>VLOOKUP(G92,Remise!$A$3:$D$17,4,FALSE)</f>
        <v>0</v>
      </c>
      <c r="D92">
        <f t="shared" si="1"/>
        <v>47.72</v>
      </c>
      <c r="E92">
        <v>1</v>
      </c>
      <c r="F92" s="133" t="s">
        <v>172</v>
      </c>
      <c r="G92" s="33">
        <v>20</v>
      </c>
      <c r="H92" s="33" t="s">
        <v>10814</v>
      </c>
      <c r="I92" s="33">
        <f>VLOOKUP(A92,[1]Feuil1!$A$2:$AD$62,30,FALSE)</f>
        <v>0.08</v>
      </c>
      <c r="J92" t="str">
        <f>VLOOKUP(A92,[1]Feuil1!$A$2:$AF$62,32,FALSE)</f>
        <v>8013975272046</v>
      </c>
      <c r="K92" s="33" t="str">
        <f>VLOOKUP(A92,[1]Feuil1!$A$2:$AL$62,38,FALSE)</f>
        <v>85365080</v>
      </c>
      <c r="L92" s="33">
        <v>1</v>
      </c>
      <c r="M92" t="s">
        <v>10892</v>
      </c>
    </row>
    <row r="93" spans="1:13" x14ac:dyDescent="0.3">
      <c r="A93" s="133">
        <v>47410862</v>
      </c>
      <c r="B93">
        <v>47.69</v>
      </c>
      <c r="C93" s="37">
        <f>VLOOKUP(G93,Remise!$A$3:$D$17,4,FALSE)</f>
        <v>0</v>
      </c>
      <c r="D93">
        <f t="shared" si="1"/>
        <v>47.69</v>
      </c>
      <c r="E93">
        <v>1</v>
      </c>
      <c r="F93" s="133" t="s">
        <v>173</v>
      </c>
      <c r="G93" s="33">
        <v>20</v>
      </c>
      <c r="H93" s="33" t="s">
        <v>10814</v>
      </c>
      <c r="I93" s="33">
        <f>VLOOKUP(A93,[1]Feuil1!$A$2:$AD$62,30,FALSE)</f>
        <v>0.08</v>
      </c>
      <c r="J93" t="str">
        <f>VLOOKUP(A93,[1]Feuil1!$A$2:$AF$62,32,FALSE)</f>
        <v>8013975272107</v>
      </c>
      <c r="K93" s="33" t="str">
        <f>VLOOKUP(A93,[1]Feuil1!$A$2:$AL$62,38,FALSE)</f>
        <v>85365080</v>
      </c>
      <c r="L93" s="33">
        <v>1</v>
      </c>
      <c r="M93" t="s">
        <v>10892</v>
      </c>
    </row>
    <row r="94" spans="1:13" x14ac:dyDescent="0.3">
      <c r="A94" s="133">
        <v>47410863</v>
      </c>
      <c r="B94">
        <v>47.69</v>
      </c>
      <c r="C94" s="37">
        <f>VLOOKUP(G94,Remise!$A$3:$D$17,4,FALSE)</f>
        <v>0</v>
      </c>
      <c r="D94">
        <f t="shared" si="1"/>
        <v>47.69</v>
      </c>
      <c r="E94">
        <v>1</v>
      </c>
      <c r="F94" s="133" t="s">
        <v>174</v>
      </c>
      <c r="G94" s="33">
        <v>20</v>
      </c>
      <c r="H94" s="33" t="s">
        <v>10814</v>
      </c>
      <c r="I94" s="33">
        <f>VLOOKUP(A94,[1]Feuil1!$A$2:$AD$62,30,FALSE)</f>
        <v>0.08</v>
      </c>
      <c r="J94" t="str">
        <f>VLOOKUP(A94,[1]Feuil1!$A$2:$AF$62,32,FALSE)</f>
        <v>8013975272169</v>
      </c>
      <c r="K94" s="33" t="str">
        <f>VLOOKUP(A94,[1]Feuil1!$A$2:$AL$62,38,FALSE)</f>
        <v>85365080</v>
      </c>
      <c r="L94" s="33">
        <v>1</v>
      </c>
      <c r="M94" t="s">
        <v>10892</v>
      </c>
    </row>
    <row r="95" spans="1:13" x14ac:dyDescent="0.3">
      <c r="A95" s="133">
        <v>47410864</v>
      </c>
      <c r="B95">
        <v>47.68</v>
      </c>
      <c r="C95" s="37">
        <f>VLOOKUP(G95,Remise!$A$3:$D$17,4,FALSE)</f>
        <v>0</v>
      </c>
      <c r="D95">
        <f t="shared" si="1"/>
        <v>47.68</v>
      </c>
      <c r="E95">
        <v>1</v>
      </c>
      <c r="F95" s="133" t="s">
        <v>10888</v>
      </c>
      <c r="G95" s="33">
        <v>20</v>
      </c>
      <c r="H95" s="33" t="s">
        <v>10814</v>
      </c>
      <c r="I95" s="33">
        <f>VLOOKUP(A95,[1]Feuil1!$A$2:$AD$62,30,FALSE)</f>
        <v>0.08</v>
      </c>
      <c r="J95" t="str">
        <f>VLOOKUP(A95,[1]Feuil1!$A$2:$AF$62,32,FALSE)</f>
        <v>8013975272459</v>
      </c>
      <c r="K95" s="33" t="str">
        <f>VLOOKUP(A95,[1]Feuil1!$A$2:$AL$62,38,FALSE)</f>
        <v>85365080</v>
      </c>
      <c r="L95" s="33">
        <v>1</v>
      </c>
      <c r="M95" t="s">
        <v>10892</v>
      </c>
    </row>
    <row r="96" spans="1:13" x14ac:dyDescent="0.3">
      <c r="A96">
        <v>47410865</v>
      </c>
      <c r="B96">
        <v>15.56</v>
      </c>
      <c r="C96" s="37">
        <f>VLOOKUP(G96,Remise!$A$3:$D$17,4,FALSE)</f>
        <v>0</v>
      </c>
      <c r="D96">
        <f t="shared" si="1"/>
        <v>15.56</v>
      </c>
      <c r="E96">
        <v>1</v>
      </c>
      <c r="F96" t="s">
        <v>175</v>
      </c>
      <c r="G96" s="33">
        <v>20</v>
      </c>
      <c r="H96" s="33" t="s">
        <v>10814</v>
      </c>
      <c r="I96" s="33">
        <f>VLOOKUP(A96,[1]Feuil1!$A$2:$AD$62,30,FALSE)</f>
        <v>0.03</v>
      </c>
      <c r="J96" t="str">
        <f>VLOOKUP(A96,[1]Feuil1!$A$2:$AF$62,32,FALSE)</f>
        <v>8013975268094</v>
      </c>
      <c r="K96" s="33" t="str">
        <f>VLOOKUP(A96,[1]Feuil1!$A$2:$AL$62,38,FALSE)</f>
        <v>85365080</v>
      </c>
      <c r="L96" s="33">
        <v>1</v>
      </c>
      <c r="M96" t="s">
        <v>10892</v>
      </c>
    </row>
    <row r="97" spans="1:13" x14ac:dyDescent="0.3">
      <c r="A97">
        <v>47410866</v>
      </c>
      <c r="B97">
        <v>15.56</v>
      </c>
      <c r="C97" s="37">
        <f>VLOOKUP(G97,Remise!$A$3:$D$17,4,FALSE)</f>
        <v>0</v>
      </c>
      <c r="D97">
        <f t="shared" si="1"/>
        <v>15.56</v>
      </c>
      <c r="E97">
        <v>1</v>
      </c>
      <c r="F97" t="s">
        <v>176</v>
      </c>
      <c r="G97" s="33">
        <v>20</v>
      </c>
      <c r="H97" s="33" t="s">
        <v>10814</v>
      </c>
      <c r="I97" s="33">
        <f>VLOOKUP(A97,[1]Feuil1!$A$2:$AD$62,30,FALSE)</f>
        <v>0.03</v>
      </c>
      <c r="J97" t="str">
        <f>VLOOKUP(A97,[1]Feuil1!$A$2:$AF$62,32,FALSE)</f>
        <v>8013975268100</v>
      </c>
      <c r="K97" s="33" t="str">
        <f>VLOOKUP(A97,[1]Feuil1!$A$2:$AL$62,38,FALSE)</f>
        <v>85365080</v>
      </c>
      <c r="L97" s="33">
        <v>1</v>
      </c>
      <c r="M97" t="s">
        <v>10892</v>
      </c>
    </row>
    <row r="98" spans="1:13" x14ac:dyDescent="0.3">
      <c r="A98">
        <v>47410867</v>
      </c>
      <c r="B98">
        <v>16.5</v>
      </c>
      <c r="C98" s="37">
        <f>VLOOKUP(G98,Remise!$A$3:$D$17,4,FALSE)</f>
        <v>0</v>
      </c>
      <c r="D98">
        <f t="shared" si="1"/>
        <v>16.5</v>
      </c>
      <c r="E98">
        <v>1</v>
      </c>
      <c r="F98" t="s">
        <v>177</v>
      </c>
      <c r="G98" s="33">
        <v>20</v>
      </c>
      <c r="H98" s="33" t="s">
        <v>10814</v>
      </c>
      <c r="I98" s="33">
        <f>VLOOKUP(A98,[1]Feuil1!$A$2:$AD$62,30,FALSE)</f>
        <v>0.03</v>
      </c>
      <c r="J98" t="str">
        <f>VLOOKUP(A98,[1]Feuil1!$A$2:$AF$62,32,FALSE)</f>
        <v>8013975268117</v>
      </c>
      <c r="K98" s="33" t="str">
        <f>VLOOKUP(A98,[1]Feuil1!$A$2:$AL$62,38,FALSE)</f>
        <v>85365080</v>
      </c>
      <c r="L98" s="33">
        <v>1</v>
      </c>
      <c r="M98" t="s">
        <v>10892</v>
      </c>
    </row>
    <row r="99" spans="1:13" x14ac:dyDescent="0.3">
      <c r="A99">
        <v>47410868</v>
      </c>
      <c r="B99">
        <v>16.5</v>
      </c>
      <c r="C99" s="37">
        <f>VLOOKUP(G99,Remise!$A$3:$D$17,4,FALSE)</f>
        <v>0</v>
      </c>
      <c r="D99">
        <f t="shared" si="1"/>
        <v>16.5</v>
      </c>
      <c r="E99">
        <v>1</v>
      </c>
      <c r="F99" t="s">
        <v>178</v>
      </c>
      <c r="G99" s="33">
        <v>20</v>
      </c>
      <c r="H99" s="33" t="s">
        <v>10814</v>
      </c>
      <c r="I99" s="33">
        <f>VLOOKUP(A99,[1]Feuil1!$A$2:$AD$62,30,FALSE)</f>
        <v>0.03</v>
      </c>
      <c r="J99" t="str">
        <f>VLOOKUP(A99,[1]Feuil1!$A$2:$AF$62,32,FALSE)</f>
        <v>8013975268124</v>
      </c>
      <c r="K99" s="33" t="str">
        <f>VLOOKUP(A99,[1]Feuil1!$A$2:$AL$62,38,FALSE)</f>
        <v>85365080</v>
      </c>
      <c r="L99" s="33">
        <v>1</v>
      </c>
      <c r="M99" t="s">
        <v>10892</v>
      </c>
    </row>
    <row r="100" spans="1:13" x14ac:dyDescent="0.3">
      <c r="A100">
        <v>47410869</v>
      </c>
      <c r="B100">
        <v>16.5</v>
      </c>
      <c r="C100" s="37">
        <f>VLOOKUP(G100,Remise!$A$3:$D$17,4,FALSE)</f>
        <v>0</v>
      </c>
      <c r="D100">
        <f t="shared" si="1"/>
        <v>16.5</v>
      </c>
      <c r="E100">
        <v>1</v>
      </c>
      <c r="F100" t="s">
        <v>179</v>
      </c>
      <c r="G100" s="33">
        <v>20</v>
      </c>
      <c r="H100" s="33" t="s">
        <v>10814</v>
      </c>
      <c r="I100" s="33">
        <f>VLOOKUP(A100,[1]Feuil1!$A$2:$AD$62,30,FALSE)</f>
        <v>0.03</v>
      </c>
      <c r="J100" t="str">
        <f>VLOOKUP(A100,[1]Feuil1!$A$2:$AF$62,32,FALSE)</f>
        <v>8013975268131</v>
      </c>
      <c r="K100" s="33" t="str">
        <f>VLOOKUP(A100,[1]Feuil1!$A$2:$AL$62,38,FALSE)</f>
        <v>85365080</v>
      </c>
      <c r="L100" s="33">
        <v>1</v>
      </c>
      <c r="M100" t="s">
        <v>10892</v>
      </c>
    </row>
    <row r="101" spans="1:13" x14ac:dyDescent="0.3">
      <c r="A101">
        <v>47410870</v>
      </c>
      <c r="B101">
        <v>28.46</v>
      </c>
      <c r="C101" s="37">
        <f>VLOOKUP(G101,Remise!$A$3:$D$17,4,FALSE)</f>
        <v>0</v>
      </c>
      <c r="D101">
        <f t="shared" si="1"/>
        <v>28.46</v>
      </c>
      <c r="E101">
        <v>1</v>
      </c>
      <c r="F101" t="s">
        <v>181</v>
      </c>
      <c r="G101" s="33">
        <v>20</v>
      </c>
      <c r="H101" s="33" t="s">
        <v>10814</v>
      </c>
      <c r="I101" s="33">
        <f>VLOOKUP(A101,[1]Feuil1!$A$2:$AD$62,30,FALSE)</f>
        <v>0.02</v>
      </c>
      <c r="J101" t="str">
        <f>VLOOKUP(A101,[1]Feuil1!$A$2:$AF$62,32,FALSE)</f>
        <v>8013975271629</v>
      </c>
      <c r="K101" s="33" t="str">
        <f>VLOOKUP(A101,[1]Feuil1!$A$2:$AL$62,38,FALSE)</f>
        <v>85365080</v>
      </c>
      <c r="L101" s="33">
        <v>1</v>
      </c>
      <c r="M101" t="s">
        <v>10892</v>
      </c>
    </row>
    <row r="102" spans="1:13" x14ac:dyDescent="0.3">
      <c r="A102">
        <v>47410871</v>
      </c>
      <c r="B102">
        <v>30.78</v>
      </c>
      <c r="C102" s="37">
        <f>VLOOKUP(G102,Remise!$A$3:$D$17,4,FALSE)</f>
        <v>0</v>
      </c>
      <c r="D102">
        <f t="shared" si="1"/>
        <v>30.78</v>
      </c>
      <c r="E102">
        <v>1</v>
      </c>
      <c r="F102" t="s">
        <v>182</v>
      </c>
      <c r="G102" s="33">
        <v>20</v>
      </c>
      <c r="H102" s="33" t="s">
        <v>10814</v>
      </c>
      <c r="I102" s="33">
        <f>VLOOKUP(A102,[1]Feuil1!$A$2:$AD$62,30,FALSE)</f>
        <v>0.02</v>
      </c>
      <c r="J102" t="str">
        <f>VLOOKUP(A102,[1]Feuil1!$A$2:$AF$62,32,FALSE)</f>
        <v>8013975271728</v>
      </c>
      <c r="K102" s="33" t="str">
        <f>VLOOKUP(A102,[1]Feuil1!$A$2:$AL$62,38,FALSE)</f>
        <v>85365080</v>
      </c>
      <c r="L102" s="33">
        <v>1</v>
      </c>
      <c r="M102" t="s">
        <v>10892</v>
      </c>
    </row>
    <row r="103" spans="1:13" x14ac:dyDescent="0.3">
      <c r="A103" s="133">
        <v>47410872</v>
      </c>
      <c r="B103">
        <v>8.59</v>
      </c>
      <c r="C103" s="37">
        <f>VLOOKUP(G103,Remise!$A$3:$D$17,4,FALSE)</f>
        <v>0</v>
      </c>
      <c r="D103">
        <f t="shared" si="1"/>
        <v>8.59</v>
      </c>
      <c r="E103">
        <v>1</v>
      </c>
      <c r="F103" s="133" t="s">
        <v>183</v>
      </c>
      <c r="G103" s="33">
        <v>20</v>
      </c>
      <c r="H103" s="33" t="s">
        <v>10814</v>
      </c>
      <c r="I103" s="33">
        <f>VLOOKUP(A103,[1]Feuil1!$A$2:$AD$62,30,FALSE)</f>
        <v>0.02</v>
      </c>
      <c r="J103" t="str">
        <f>VLOOKUP(A103,[1]Feuil1!$A$2:$AF$62,32,FALSE)</f>
        <v>8013975269046</v>
      </c>
      <c r="K103" s="33" t="str">
        <f>VLOOKUP(A103,[1]Feuil1!$A$2:$AL$62,38,FALSE)</f>
        <v>85366190</v>
      </c>
      <c r="L103" s="33">
        <v>1</v>
      </c>
      <c r="M103" t="s">
        <v>10892</v>
      </c>
    </row>
    <row r="104" spans="1:13" x14ac:dyDescent="0.3">
      <c r="A104" s="133">
        <v>47410873</v>
      </c>
      <c r="B104">
        <v>8.59</v>
      </c>
      <c r="C104" s="37">
        <f>VLOOKUP(G104,Remise!$A$3:$D$17,4,FALSE)</f>
        <v>0</v>
      </c>
      <c r="D104">
        <f t="shared" si="1"/>
        <v>8.59</v>
      </c>
      <c r="E104">
        <v>1</v>
      </c>
      <c r="F104" s="133" t="s">
        <v>184</v>
      </c>
      <c r="G104" s="33">
        <v>20</v>
      </c>
      <c r="H104" s="33" t="s">
        <v>10814</v>
      </c>
      <c r="I104" s="33">
        <f>VLOOKUP(A104,[1]Feuil1!$A$2:$AD$62,30,FALSE)</f>
        <v>0.02</v>
      </c>
      <c r="J104" t="str">
        <f>VLOOKUP(A104,[1]Feuil1!$A$2:$AF$62,32,FALSE)</f>
        <v>8013975269053</v>
      </c>
      <c r="K104" s="33" t="str">
        <f>VLOOKUP(A104,[1]Feuil1!$A$2:$AL$62,38,FALSE)</f>
        <v>85366190</v>
      </c>
      <c r="L104" s="33">
        <v>1</v>
      </c>
      <c r="M104" t="s">
        <v>10892</v>
      </c>
    </row>
    <row r="105" spans="1:13" x14ac:dyDescent="0.3">
      <c r="A105" s="133">
        <v>47410874</v>
      </c>
      <c r="B105">
        <v>8.59</v>
      </c>
      <c r="C105" s="37">
        <f>VLOOKUP(G105,Remise!$A$3:$D$17,4,FALSE)</f>
        <v>0</v>
      </c>
      <c r="D105">
        <f t="shared" si="1"/>
        <v>8.59</v>
      </c>
      <c r="E105">
        <v>1</v>
      </c>
      <c r="F105" s="133" t="s">
        <v>185</v>
      </c>
      <c r="G105" s="33">
        <v>20</v>
      </c>
      <c r="H105" s="33" t="s">
        <v>10814</v>
      </c>
      <c r="I105" s="33">
        <f>VLOOKUP(A105,[1]Feuil1!$A$2:$AD$62,30,FALSE)</f>
        <v>0.02</v>
      </c>
      <c r="J105" t="str">
        <f>VLOOKUP(A105,[1]Feuil1!$A$2:$AF$62,32,FALSE)</f>
        <v>8013975269060</v>
      </c>
      <c r="K105" s="33" t="str">
        <f>VLOOKUP(A105,[1]Feuil1!$A$2:$AL$62,38,FALSE)</f>
        <v>85366190</v>
      </c>
      <c r="L105" s="33">
        <v>1</v>
      </c>
      <c r="M105" t="s">
        <v>10892</v>
      </c>
    </row>
    <row r="106" spans="1:13" x14ac:dyDescent="0.3">
      <c r="A106" s="133">
        <v>47410875</v>
      </c>
      <c r="B106">
        <v>8.59</v>
      </c>
      <c r="C106" s="37">
        <f>VLOOKUP(G106,Remise!$A$3:$D$17,4,FALSE)</f>
        <v>0</v>
      </c>
      <c r="D106">
        <f t="shared" si="1"/>
        <v>8.59</v>
      </c>
      <c r="E106">
        <v>1</v>
      </c>
      <c r="F106" s="133" t="s">
        <v>186</v>
      </c>
      <c r="G106" s="33">
        <v>20</v>
      </c>
      <c r="H106" s="33" t="s">
        <v>10814</v>
      </c>
      <c r="I106" s="33">
        <f>VLOOKUP(A106,[1]Feuil1!$A$2:$AD$62,30,FALSE)</f>
        <v>0.02</v>
      </c>
      <c r="J106" t="str">
        <f>VLOOKUP(A106,[1]Feuil1!$A$2:$AF$62,32,FALSE)</f>
        <v>8013975269077</v>
      </c>
      <c r="K106" s="33" t="str">
        <f>VLOOKUP(A106,[1]Feuil1!$A$2:$AL$62,38,FALSE)</f>
        <v>85366190</v>
      </c>
      <c r="L106" s="33">
        <v>1</v>
      </c>
      <c r="M106" t="s">
        <v>10892</v>
      </c>
    </row>
    <row r="107" spans="1:13" x14ac:dyDescent="0.3">
      <c r="A107" s="133">
        <v>47410876</v>
      </c>
      <c r="B107">
        <v>8.59</v>
      </c>
      <c r="C107" s="37">
        <f>VLOOKUP(G107,Remise!$A$3:$D$17,4,FALSE)</f>
        <v>0</v>
      </c>
      <c r="D107">
        <f t="shared" si="1"/>
        <v>8.59</v>
      </c>
      <c r="E107">
        <v>1</v>
      </c>
      <c r="F107" s="133" t="s">
        <v>187</v>
      </c>
      <c r="G107" s="33">
        <v>20</v>
      </c>
      <c r="H107" s="33" t="s">
        <v>10814</v>
      </c>
      <c r="I107" s="33">
        <f>VLOOKUP(A107,[1]Feuil1!$A$2:$AD$62,30,FALSE)</f>
        <v>0.02</v>
      </c>
      <c r="J107" t="str">
        <f>VLOOKUP(A107,[1]Feuil1!$A$2:$AF$62,32,FALSE)</f>
        <v>8013975269084</v>
      </c>
      <c r="K107" s="33" t="str">
        <f>VLOOKUP(A107,[1]Feuil1!$A$2:$AL$62,38,FALSE)</f>
        <v>85366190</v>
      </c>
      <c r="L107" s="33">
        <v>1</v>
      </c>
      <c r="M107" t="s">
        <v>10892</v>
      </c>
    </row>
    <row r="108" spans="1:13" x14ac:dyDescent="0.3">
      <c r="A108">
        <v>47410880</v>
      </c>
      <c r="B108">
        <v>11.98</v>
      </c>
      <c r="C108" s="37">
        <f>VLOOKUP(G108,Remise!$A$3:$D$17,4,FALSE)</f>
        <v>0</v>
      </c>
      <c r="D108">
        <f t="shared" si="1"/>
        <v>11.98</v>
      </c>
      <c r="E108">
        <v>1</v>
      </c>
      <c r="F108" t="s">
        <v>156</v>
      </c>
      <c r="G108" s="33">
        <v>20</v>
      </c>
      <c r="H108" s="33" t="s">
        <v>10814</v>
      </c>
      <c r="I108" s="33">
        <f>VLOOKUP(A108,[1]Feuil1!$A$2:$AD$62,30,FALSE)</f>
        <v>0.03</v>
      </c>
      <c r="J108" t="str">
        <f>VLOOKUP(A108,[1]Feuil1!$A$2:$AF$62,32,FALSE)</f>
        <v>8013975267851</v>
      </c>
      <c r="K108" s="33" t="str">
        <f>VLOOKUP(A108,[1]Feuil1!$A$2:$AL$62,38,FALSE)</f>
        <v>85365080</v>
      </c>
      <c r="L108" s="33">
        <v>1</v>
      </c>
      <c r="M108" t="s">
        <v>10892</v>
      </c>
    </row>
    <row r="109" spans="1:13" x14ac:dyDescent="0.3">
      <c r="A109">
        <v>47410881</v>
      </c>
      <c r="B109">
        <v>20.51</v>
      </c>
      <c r="C109" s="37">
        <f>VLOOKUP(G109,Remise!$A$3:$D$17,4,FALSE)</f>
        <v>0</v>
      </c>
      <c r="D109">
        <f t="shared" si="1"/>
        <v>20.51</v>
      </c>
      <c r="E109">
        <v>1</v>
      </c>
      <c r="F109" t="s">
        <v>10886</v>
      </c>
      <c r="G109" s="33">
        <v>20</v>
      </c>
      <c r="H109" s="33" t="s">
        <v>10814</v>
      </c>
      <c r="I109" s="33">
        <f>VLOOKUP(A109,[1]Feuil1!$A$2:$AD$62,30,FALSE)</f>
        <v>0.06</v>
      </c>
      <c r="J109" t="str">
        <f>VLOOKUP(A109,[1]Feuil1!$A$2:$AF$62,32,FALSE)</f>
        <v>8013975267714</v>
      </c>
      <c r="K109" s="33" t="str">
        <f>VLOOKUP(A109,[1]Feuil1!$A$2:$AL$62,38,FALSE)</f>
        <v>85365080</v>
      </c>
      <c r="L109" s="33">
        <v>1</v>
      </c>
      <c r="M109" t="s">
        <v>10892</v>
      </c>
    </row>
    <row r="110" spans="1:13" x14ac:dyDescent="0.3">
      <c r="A110">
        <v>47410882</v>
      </c>
      <c r="B110">
        <v>20.51</v>
      </c>
      <c r="C110" s="37">
        <f>VLOOKUP(G110,Remise!$A$3:$D$17,4,FALSE)</f>
        <v>0</v>
      </c>
      <c r="D110">
        <f t="shared" si="1"/>
        <v>20.51</v>
      </c>
      <c r="E110">
        <v>1</v>
      </c>
      <c r="F110" t="s">
        <v>10887</v>
      </c>
      <c r="G110" s="33">
        <v>20</v>
      </c>
      <c r="H110" s="33" t="s">
        <v>10814</v>
      </c>
      <c r="I110" s="33">
        <f>VLOOKUP(A110,[1]Feuil1!$A$2:$AD$62,30,FALSE)</f>
        <v>0.06</v>
      </c>
      <c r="J110" t="str">
        <f>VLOOKUP(A110,[1]Feuil1!$A$2:$AF$62,32,FALSE)</f>
        <v>8013975267721</v>
      </c>
      <c r="K110" s="33" t="str">
        <f>VLOOKUP(A110,[1]Feuil1!$A$2:$AL$62,38,FALSE)</f>
        <v>85365080</v>
      </c>
      <c r="L110" s="33">
        <v>1</v>
      </c>
      <c r="M110" t="s">
        <v>10892</v>
      </c>
    </row>
    <row r="111" spans="1:13" x14ac:dyDescent="0.3">
      <c r="A111">
        <v>47410883</v>
      </c>
      <c r="B111">
        <v>12.32</v>
      </c>
      <c r="C111" s="37">
        <f>VLOOKUP(G111,Remise!$A$3:$D$17,4,FALSE)</f>
        <v>0</v>
      </c>
      <c r="D111">
        <f t="shared" si="1"/>
        <v>12.32</v>
      </c>
      <c r="E111">
        <v>1</v>
      </c>
      <c r="F111" t="s">
        <v>158</v>
      </c>
      <c r="G111" s="33">
        <v>20</v>
      </c>
      <c r="H111" s="33" t="s">
        <v>10814</v>
      </c>
      <c r="I111" s="33">
        <f>VLOOKUP(A111,[1]Feuil1!$A$2:$AD$62,30,FALSE)</f>
        <v>0.03</v>
      </c>
      <c r="J111" t="str">
        <f>VLOOKUP(A111,[1]Feuil1!$A$2:$AF$62,32,FALSE)</f>
        <v>8013975299432</v>
      </c>
      <c r="K111" s="33" t="str">
        <f>VLOOKUP(A111,[1]Feuil1!$A$2:$AL$62,38,FALSE)</f>
        <v>85365080</v>
      </c>
      <c r="L111" s="33">
        <v>1</v>
      </c>
      <c r="M111" t="s">
        <v>10892</v>
      </c>
    </row>
    <row r="112" spans="1:13" x14ac:dyDescent="0.3">
      <c r="A112">
        <v>47410883</v>
      </c>
      <c r="B112">
        <v>12.32</v>
      </c>
      <c r="C112" s="37">
        <f>VLOOKUP(G112,Remise!$A$3:$D$17,4,FALSE)</f>
        <v>0</v>
      </c>
      <c r="D112">
        <f t="shared" si="1"/>
        <v>12.32</v>
      </c>
      <c r="E112">
        <v>1</v>
      </c>
      <c r="F112" t="s">
        <v>158</v>
      </c>
      <c r="G112" s="33">
        <v>20</v>
      </c>
      <c r="H112" s="33" t="s">
        <v>10814</v>
      </c>
      <c r="I112" s="33">
        <f>VLOOKUP(A112,[1]Feuil1!$A$2:$AD$62,30,FALSE)</f>
        <v>0.03</v>
      </c>
      <c r="J112" t="str">
        <f>VLOOKUP(A112,[1]Feuil1!$A$2:$AF$62,32,FALSE)</f>
        <v>8013975299432</v>
      </c>
      <c r="K112" s="33" t="str">
        <f>VLOOKUP(A112,[1]Feuil1!$A$2:$AL$62,38,FALSE)</f>
        <v>85365080</v>
      </c>
      <c r="L112" s="33">
        <v>1</v>
      </c>
      <c r="M112" t="s">
        <v>10892</v>
      </c>
    </row>
    <row r="113" spans="1:13" x14ac:dyDescent="0.3">
      <c r="A113">
        <v>47410884</v>
      </c>
      <c r="B113">
        <v>12.32</v>
      </c>
      <c r="C113" s="37">
        <f>VLOOKUP(G113,Remise!$A$3:$D$17,4,FALSE)</f>
        <v>0</v>
      </c>
      <c r="D113">
        <f t="shared" si="1"/>
        <v>12.32</v>
      </c>
      <c r="E113">
        <v>1</v>
      </c>
      <c r="F113" t="s">
        <v>159</v>
      </c>
      <c r="G113" s="33">
        <v>20</v>
      </c>
      <c r="H113" s="33" t="s">
        <v>10814</v>
      </c>
      <c r="I113" s="33">
        <f>VLOOKUP(A113,[1]Feuil1!$A$2:$AD$62,30,FALSE)</f>
        <v>0.03</v>
      </c>
      <c r="J113" t="str">
        <f>VLOOKUP(A113,[1]Feuil1!$A$2:$AF$62,32,FALSE)</f>
        <v>8013975299449</v>
      </c>
      <c r="K113" s="33" t="str">
        <f>VLOOKUP(A113,[1]Feuil1!$A$2:$AL$62,38,FALSE)</f>
        <v>85365080</v>
      </c>
      <c r="L113" s="33">
        <v>1</v>
      </c>
      <c r="M113" t="s">
        <v>10892</v>
      </c>
    </row>
    <row r="114" spans="1:13" x14ac:dyDescent="0.3">
      <c r="A114">
        <v>47410884</v>
      </c>
      <c r="B114">
        <v>12.32</v>
      </c>
      <c r="C114" s="37">
        <f>VLOOKUP(G114,Remise!$A$3:$D$17,4,FALSE)</f>
        <v>0</v>
      </c>
      <c r="D114">
        <f t="shared" si="1"/>
        <v>12.32</v>
      </c>
      <c r="E114">
        <v>1</v>
      </c>
      <c r="F114" t="s">
        <v>159</v>
      </c>
      <c r="G114" s="33">
        <v>20</v>
      </c>
      <c r="H114" s="33" t="s">
        <v>10814</v>
      </c>
      <c r="I114" s="33">
        <f>VLOOKUP(A114,[1]Feuil1!$A$2:$AD$62,30,FALSE)</f>
        <v>0.03</v>
      </c>
      <c r="J114" t="str">
        <f>VLOOKUP(A114,[1]Feuil1!$A$2:$AF$62,32,FALSE)</f>
        <v>8013975299449</v>
      </c>
      <c r="K114" s="33" t="str">
        <f>VLOOKUP(A114,[1]Feuil1!$A$2:$AL$62,38,FALSE)</f>
        <v>85365080</v>
      </c>
      <c r="L114" s="33">
        <v>1</v>
      </c>
      <c r="M114" t="s">
        <v>10892</v>
      </c>
    </row>
    <row r="115" spans="1:13" x14ac:dyDescent="0.3">
      <c r="A115">
        <v>47410889</v>
      </c>
      <c r="B115">
        <v>4.7</v>
      </c>
      <c r="C115" s="37">
        <f>VLOOKUP(G115,Remise!$A$3:$D$17,4,FALSE)</f>
        <v>0</v>
      </c>
      <c r="D115">
        <f t="shared" si="1"/>
        <v>4.7</v>
      </c>
      <c r="E115">
        <v>1</v>
      </c>
      <c r="F115" t="s">
        <v>162</v>
      </c>
      <c r="G115" s="33">
        <v>20</v>
      </c>
      <c r="H115" s="33" t="s">
        <v>10814</v>
      </c>
      <c r="I115" s="33">
        <f>VLOOKUP(A115,[1]Feuil1!$A$2:$AD$62,30,FALSE)</f>
        <v>0.01</v>
      </c>
      <c r="J115" t="str">
        <f>VLOOKUP(A115,[1]Feuil1!$A$2:$AF$62,32,FALSE)</f>
        <v>8013975296110</v>
      </c>
      <c r="K115" s="33" t="str">
        <f>VLOOKUP(A115,[1]Feuil1!$A$2:$AL$62,38,FALSE)</f>
        <v>85365080</v>
      </c>
      <c r="L115" s="33">
        <v>1</v>
      </c>
      <c r="M115" t="s">
        <v>10892</v>
      </c>
    </row>
    <row r="116" spans="1:13" x14ac:dyDescent="0.3">
      <c r="A116">
        <v>47410892</v>
      </c>
      <c r="B116">
        <v>4.3099999999999996</v>
      </c>
      <c r="C116" s="37">
        <f>VLOOKUP(G116,Remise!$A$3:$D$17,4,FALSE)</f>
        <v>0</v>
      </c>
      <c r="D116">
        <f t="shared" si="1"/>
        <v>4.3099999999999996</v>
      </c>
      <c r="E116">
        <v>1</v>
      </c>
      <c r="F116" t="s">
        <v>208</v>
      </c>
      <c r="G116" s="33">
        <v>20</v>
      </c>
      <c r="H116" s="33" t="s">
        <v>10814</v>
      </c>
      <c r="I116" s="33">
        <f>VLOOKUP(A116,[1]Feuil1!$A$2:$AD$62,30,FALSE)</f>
        <v>3.0000000000000001E-3</v>
      </c>
      <c r="J116" t="str">
        <f>VLOOKUP(A116,[1]Feuil1!$A$2:$AF$62,32,FALSE)</f>
        <v>8013975199497</v>
      </c>
      <c r="K116" s="33" t="str">
        <f>VLOOKUP(A116,[1]Feuil1!$A$2:$AL$62,38,FALSE)</f>
        <v>85365080</v>
      </c>
      <c r="L116" s="33">
        <v>1</v>
      </c>
      <c r="M116" t="s">
        <v>10892</v>
      </c>
    </row>
    <row r="117" spans="1:13" x14ac:dyDescent="0.3">
      <c r="A117" s="133">
        <v>47410896</v>
      </c>
      <c r="B117">
        <v>11.98</v>
      </c>
      <c r="C117" s="37">
        <f>VLOOKUP(G117,Remise!$A$3:$D$17,4,FALSE)</f>
        <v>0</v>
      </c>
      <c r="D117">
        <f t="shared" si="1"/>
        <v>11.98</v>
      </c>
      <c r="E117">
        <v>1</v>
      </c>
      <c r="F117" t="s">
        <v>157</v>
      </c>
      <c r="G117" s="33">
        <v>20</v>
      </c>
      <c r="H117" s="33" t="s">
        <v>10814</v>
      </c>
      <c r="I117" s="33">
        <v>0.03</v>
      </c>
      <c r="J117" s="133" t="s">
        <v>10889</v>
      </c>
      <c r="K117" s="33" t="s">
        <v>10671</v>
      </c>
      <c r="L117" s="134">
        <v>1</v>
      </c>
      <c r="M117" s="135" t="s">
        <v>10827</v>
      </c>
    </row>
    <row r="118" spans="1:13" x14ac:dyDescent="0.3">
      <c r="A118" s="32">
        <v>47410900</v>
      </c>
      <c r="B118">
        <v>36.18</v>
      </c>
      <c r="C118" s="37">
        <f>VLOOKUP(G118,Remise!$A$3:$D$17,4,FALSE)</f>
        <v>0</v>
      </c>
      <c r="D118">
        <f t="shared" si="1"/>
        <v>36.18</v>
      </c>
      <c r="E118">
        <v>1</v>
      </c>
      <c r="F118" s="32" t="s">
        <v>233</v>
      </c>
      <c r="G118" s="33">
        <v>20</v>
      </c>
      <c r="H118" s="33" t="s">
        <v>10814</v>
      </c>
      <c r="I118" s="33">
        <v>0.09</v>
      </c>
      <c r="J118" s="33" t="s">
        <v>6747</v>
      </c>
      <c r="K118" s="33" t="s">
        <v>10671</v>
      </c>
      <c r="L118" s="33">
        <v>1</v>
      </c>
      <c r="M118" t="s">
        <v>10826</v>
      </c>
    </row>
    <row r="119" spans="1:13" x14ac:dyDescent="0.3">
      <c r="A119" s="32">
        <v>47410901</v>
      </c>
      <c r="B119">
        <v>36.18</v>
      </c>
      <c r="C119" s="37">
        <f>VLOOKUP(G119,Remise!$A$3:$D$17,4,FALSE)</f>
        <v>0</v>
      </c>
      <c r="D119">
        <f t="shared" si="1"/>
        <v>36.18</v>
      </c>
      <c r="E119">
        <v>1</v>
      </c>
      <c r="F119" s="32" t="s">
        <v>234</v>
      </c>
      <c r="G119" s="33">
        <v>20</v>
      </c>
      <c r="H119" s="33" t="s">
        <v>10814</v>
      </c>
      <c r="I119" s="33">
        <v>0.09</v>
      </c>
      <c r="J119" s="33" t="s">
        <v>6748</v>
      </c>
      <c r="K119" s="33" t="s">
        <v>10671</v>
      </c>
      <c r="L119" s="33">
        <v>1</v>
      </c>
      <c r="M119" t="s">
        <v>10826</v>
      </c>
    </row>
    <row r="120" spans="1:13" x14ac:dyDescent="0.3">
      <c r="A120" s="32">
        <v>47410902</v>
      </c>
      <c r="B120">
        <v>36.18</v>
      </c>
      <c r="C120" s="37">
        <f>VLOOKUP(G120,Remise!$A$3:$D$17,4,FALSE)</f>
        <v>0</v>
      </c>
      <c r="D120">
        <f t="shared" si="1"/>
        <v>36.18</v>
      </c>
      <c r="E120">
        <v>1</v>
      </c>
      <c r="F120" s="32" t="s">
        <v>235</v>
      </c>
      <c r="G120" s="33">
        <v>20</v>
      </c>
      <c r="H120" s="33" t="s">
        <v>10814</v>
      </c>
      <c r="I120" s="33">
        <v>0.09</v>
      </c>
      <c r="J120" s="33" t="s">
        <v>6749</v>
      </c>
      <c r="K120" s="33" t="s">
        <v>10671</v>
      </c>
      <c r="L120" s="33">
        <v>1</v>
      </c>
      <c r="M120" t="s">
        <v>10826</v>
      </c>
    </row>
    <row r="121" spans="1:13" x14ac:dyDescent="0.3">
      <c r="A121" s="32">
        <v>47410903</v>
      </c>
      <c r="B121">
        <v>36.18</v>
      </c>
      <c r="C121" s="37">
        <f>VLOOKUP(G121,Remise!$A$3:$D$17,4,FALSE)</f>
        <v>0</v>
      </c>
      <c r="D121">
        <f t="shared" si="1"/>
        <v>36.18</v>
      </c>
      <c r="E121">
        <v>1</v>
      </c>
      <c r="F121" s="32" t="s">
        <v>236</v>
      </c>
      <c r="G121" s="33">
        <v>20</v>
      </c>
      <c r="H121" s="33" t="s">
        <v>10814</v>
      </c>
      <c r="I121" s="33">
        <v>0.09</v>
      </c>
      <c r="J121" s="33" t="s">
        <v>6750</v>
      </c>
      <c r="K121" s="33" t="s">
        <v>10671</v>
      </c>
      <c r="L121" s="33">
        <v>1</v>
      </c>
      <c r="M121" t="s">
        <v>10826</v>
      </c>
    </row>
    <row r="122" spans="1:13" x14ac:dyDescent="0.3">
      <c r="A122" s="32">
        <v>47410904</v>
      </c>
      <c r="B122">
        <v>36.18</v>
      </c>
      <c r="C122" s="37">
        <f>VLOOKUP(G122,Remise!$A$3:$D$17,4,FALSE)</f>
        <v>0</v>
      </c>
      <c r="D122">
        <f t="shared" si="1"/>
        <v>36.18</v>
      </c>
      <c r="E122">
        <v>1</v>
      </c>
      <c r="F122" s="32" t="s">
        <v>237</v>
      </c>
      <c r="G122" s="33">
        <v>20</v>
      </c>
      <c r="H122" s="33" t="s">
        <v>10814</v>
      </c>
      <c r="I122" s="33">
        <v>0.09</v>
      </c>
      <c r="J122" s="33" t="s">
        <v>6751</v>
      </c>
      <c r="K122" s="33" t="s">
        <v>10671</v>
      </c>
      <c r="L122" s="33">
        <v>1</v>
      </c>
      <c r="M122" t="s">
        <v>10826</v>
      </c>
    </row>
    <row r="123" spans="1:13" x14ac:dyDescent="0.3">
      <c r="A123" s="32">
        <v>47410905</v>
      </c>
      <c r="B123">
        <v>36.18</v>
      </c>
      <c r="C123" s="37">
        <f>VLOOKUP(G123,Remise!$A$3:$D$17,4,FALSE)</f>
        <v>0</v>
      </c>
      <c r="D123">
        <f t="shared" si="1"/>
        <v>36.18</v>
      </c>
      <c r="E123">
        <v>1</v>
      </c>
      <c r="F123" s="32" t="s">
        <v>238</v>
      </c>
      <c r="G123" s="33">
        <v>20</v>
      </c>
      <c r="H123" s="33" t="s">
        <v>10814</v>
      </c>
      <c r="I123" s="33">
        <v>0.09</v>
      </c>
      <c r="J123" s="33" t="s">
        <v>6752</v>
      </c>
      <c r="K123" s="33" t="s">
        <v>10671</v>
      </c>
      <c r="L123" s="33">
        <v>1</v>
      </c>
      <c r="M123" t="s">
        <v>10826</v>
      </c>
    </row>
    <row r="124" spans="1:13" x14ac:dyDescent="0.3">
      <c r="A124" s="32">
        <v>47410955</v>
      </c>
      <c r="B124">
        <v>59.55</v>
      </c>
      <c r="C124" s="37">
        <f>VLOOKUP(G124,Remise!$A$3:$D$17,4,FALSE)</f>
        <v>0</v>
      </c>
      <c r="D124">
        <f t="shared" si="1"/>
        <v>59.55</v>
      </c>
      <c r="E124">
        <v>1</v>
      </c>
      <c r="F124" s="32" t="s">
        <v>239</v>
      </c>
      <c r="G124" s="33">
        <v>20</v>
      </c>
      <c r="H124" s="33" t="s">
        <v>10814</v>
      </c>
      <c r="I124" s="33">
        <v>0.13</v>
      </c>
      <c r="J124" s="33" t="s">
        <v>6753</v>
      </c>
      <c r="K124" s="33" t="s">
        <v>10671</v>
      </c>
      <c r="L124" s="33">
        <v>1</v>
      </c>
      <c r="M124" t="s">
        <v>10826</v>
      </c>
    </row>
    <row r="125" spans="1:13" x14ac:dyDescent="0.3">
      <c r="A125" s="32">
        <v>47410956</v>
      </c>
      <c r="B125">
        <v>68.150000000000006</v>
      </c>
      <c r="C125" s="37">
        <f>VLOOKUP(G125,Remise!$A$3:$D$17,4,FALSE)</f>
        <v>0</v>
      </c>
      <c r="D125">
        <f t="shared" si="1"/>
        <v>68.150000000000006</v>
      </c>
      <c r="E125">
        <v>1</v>
      </c>
      <c r="F125" s="32" t="s">
        <v>240</v>
      </c>
      <c r="G125" s="33">
        <v>20</v>
      </c>
      <c r="H125" s="33" t="s">
        <v>10814</v>
      </c>
      <c r="I125" s="33">
        <v>0.14000000000000001</v>
      </c>
      <c r="J125" s="33" t="s">
        <v>6754</v>
      </c>
      <c r="K125" s="33" t="s">
        <v>10671</v>
      </c>
      <c r="L125" s="33">
        <v>1</v>
      </c>
      <c r="M125" t="s">
        <v>10826</v>
      </c>
    </row>
    <row r="126" spans="1:13" x14ac:dyDescent="0.3">
      <c r="A126" s="32">
        <v>47410957</v>
      </c>
      <c r="B126">
        <v>37.299999999999997</v>
      </c>
      <c r="C126" s="37">
        <f>VLOOKUP(G126,Remise!$A$3:$D$17,4,FALSE)</f>
        <v>0</v>
      </c>
      <c r="D126">
        <f t="shared" si="1"/>
        <v>37.299999999999997</v>
      </c>
      <c r="E126">
        <v>1</v>
      </c>
      <c r="F126" s="32" t="s">
        <v>241</v>
      </c>
      <c r="G126" s="33">
        <v>20</v>
      </c>
      <c r="H126" s="33" t="s">
        <v>10814</v>
      </c>
      <c r="I126" s="33">
        <v>0.1</v>
      </c>
      <c r="J126" s="33" t="s">
        <v>6755</v>
      </c>
      <c r="K126" s="33" t="s">
        <v>10671</v>
      </c>
      <c r="L126" s="33">
        <v>1</v>
      </c>
      <c r="M126" t="s">
        <v>10826</v>
      </c>
    </row>
    <row r="127" spans="1:13" x14ac:dyDescent="0.3">
      <c r="A127" s="32">
        <v>47410958</v>
      </c>
      <c r="B127">
        <v>22.15</v>
      </c>
      <c r="C127" s="37">
        <f>VLOOKUP(G127,Remise!$A$3:$D$17,4,FALSE)</f>
        <v>0</v>
      </c>
      <c r="D127">
        <f t="shared" si="1"/>
        <v>22.15</v>
      </c>
      <c r="E127">
        <v>1</v>
      </c>
      <c r="F127" s="32" t="s">
        <v>242</v>
      </c>
      <c r="G127" s="33">
        <v>20</v>
      </c>
      <c r="H127" s="33" t="s">
        <v>10814</v>
      </c>
      <c r="I127" s="33">
        <v>0.05</v>
      </c>
      <c r="J127" s="33" t="s">
        <v>6756</v>
      </c>
      <c r="K127" s="33" t="s">
        <v>10671</v>
      </c>
      <c r="L127" s="33">
        <v>1</v>
      </c>
      <c r="M127" t="s">
        <v>10826</v>
      </c>
    </row>
    <row r="128" spans="1:13" x14ac:dyDescent="0.3">
      <c r="A128" s="32">
        <v>47410959</v>
      </c>
      <c r="B128">
        <v>45.07</v>
      </c>
      <c r="C128" s="37">
        <f>VLOOKUP(G128,Remise!$A$3:$D$17,4,FALSE)</f>
        <v>0</v>
      </c>
      <c r="D128">
        <f t="shared" si="1"/>
        <v>45.07</v>
      </c>
      <c r="E128">
        <v>1</v>
      </c>
      <c r="F128" s="32" t="s">
        <v>243</v>
      </c>
      <c r="G128" s="33">
        <v>20</v>
      </c>
      <c r="H128" s="33" t="s">
        <v>10814</v>
      </c>
      <c r="I128" s="33">
        <v>0.18</v>
      </c>
      <c r="J128" s="33" t="s">
        <v>6757</v>
      </c>
      <c r="K128" s="33" t="s">
        <v>10671</v>
      </c>
      <c r="L128" s="33">
        <v>1</v>
      </c>
      <c r="M128" t="s">
        <v>10826</v>
      </c>
    </row>
    <row r="129" spans="1:13" x14ac:dyDescent="0.3">
      <c r="A129" s="32">
        <v>47410960</v>
      </c>
      <c r="B129">
        <v>29.49</v>
      </c>
      <c r="C129" s="37">
        <f>VLOOKUP(G129,Remise!$A$3:$D$17,4,FALSE)</f>
        <v>0</v>
      </c>
      <c r="D129">
        <f t="shared" ref="D129:D192" si="2">IFERROR((1-C129)*B129,"Nous consulter")</f>
        <v>29.49</v>
      </c>
      <c r="E129">
        <v>1</v>
      </c>
      <c r="F129" s="32" t="s">
        <v>244</v>
      </c>
      <c r="G129" s="33">
        <v>20</v>
      </c>
      <c r="H129" s="33" t="s">
        <v>10814</v>
      </c>
      <c r="I129" s="33">
        <v>0.08</v>
      </c>
      <c r="J129" s="33" t="s">
        <v>6758</v>
      </c>
      <c r="K129" s="33" t="s">
        <v>10671</v>
      </c>
      <c r="L129" s="33">
        <v>1</v>
      </c>
      <c r="M129" t="s">
        <v>10826</v>
      </c>
    </row>
    <row r="130" spans="1:13" x14ac:dyDescent="0.3">
      <c r="A130" s="32">
        <v>47410961</v>
      </c>
      <c r="B130">
        <v>21.25</v>
      </c>
      <c r="C130" s="37">
        <f>VLOOKUP(G130,Remise!$A$3:$D$17,4,FALSE)</f>
        <v>0</v>
      </c>
      <c r="D130">
        <f t="shared" si="2"/>
        <v>21.25</v>
      </c>
      <c r="E130">
        <v>1</v>
      </c>
      <c r="F130" s="32" t="s">
        <v>245</v>
      </c>
      <c r="G130" s="33">
        <v>20</v>
      </c>
      <c r="H130" s="33" t="s">
        <v>10814</v>
      </c>
      <c r="I130" s="33">
        <v>0.08</v>
      </c>
      <c r="J130" s="33" t="s">
        <v>6759</v>
      </c>
      <c r="K130" s="33" t="s">
        <v>10671</v>
      </c>
      <c r="L130" s="33">
        <v>1</v>
      </c>
      <c r="M130" t="s">
        <v>10826</v>
      </c>
    </row>
    <row r="131" spans="1:13" x14ac:dyDescent="0.3">
      <c r="A131" s="32">
        <v>47410972</v>
      </c>
      <c r="B131">
        <v>67.13</v>
      </c>
      <c r="C131" s="37">
        <f>VLOOKUP(G131,Remise!$A$3:$D$17,4,FALSE)</f>
        <v>0</v>
      </c>
      <c r="D131">
        <f t="shared" si="2"/>
        <v>67.13</v>
      </c>
      <c r="E131">
        <v>1</v>
      </c>
      <c r="F131" s="32" t="s">
        <v>246</v>
      </c>
      <c r="G131" s="33">
        <v>20</v>
      </c>
      <c r="H131" s="33" t="s">
        <v>10814</v>
      </c>
      <c r="I131" s="33">
        <v>0.01</v>
      </c>
      <c r="J131" s="33" t="s">
        <v>6760</v>
      </c>
      <c r="K131" s="33" t="s">
        <v>10671</v>
      </c>
      <c r="L131" s="33">
        <v>1</v>
      </c>
      <c r="M131" t="s">
        <v>10826</v>
      </c>
    </row>
    <row r="132" spans="1:13" x14ac:dyDescent="0.3">
      <c r="A132" s="32">
        <v>47410973</v>
      </c>
      <c r="B132">
        <v>67.13</v>
      </c>
      <c r="C132" s="37">
        <f>VLOOKUP(G132,Remise!$A$3:$D$17,4,FALSE)</f>
        <v>0</v>
      </c>
      <c r="D132">
        <f t="shared" si="2"/>
        <v>67.13</v>
      </c>
      <c r="E132">
        <v>1</v>
      </c>
      <c r="F132" s="32" t="s">
        <v>247</v>
      </c>
      <c r="G132" s="33">
        <v>20</v>
      </c>
      <c r="H132" s="33" t="s">
        <v>10814</v>
      </c>
      <c r="I132" s="33">
        <v>0.01</v>
      </c>
      <c r="J132" s="33" t="s">
        <v>6761</v>
      </c>
      <c r="K132" s="33" t="s">
        <v>10671</v>
      </c>
      <c r="L132" s="33">
        <v>1</v>
      </c>
      <c r="M132" t="s">
        <v>10826</v>
      </c>
    </row>
    <row r="133" spans="1:13" x14ac:dyDescent="0.3">
      <c r="A133" s="32">
        <v>47410974</v>
      </c>
      <c r="B133">
        <v>67.13</v>
      </c>
      <c r="C133" s="37">
        <f>VLOOKUP(G133,Remise!$A$3:$D$17,4,FALSE)</f>
        <v>0</v>
      </c>
      <c r="D133">
        <f t="shared" si="2"/>
        <v>67.13</v>
      </c>
      <c r="E133">
        <v>1</v>
      </c>
      <c r="F133" s="32" t="s">
        <v>248</v>
      </c>
      <c r="G133" s="33">
        <v>20</v>
      </c>
      <c r="H133" s="33" t="s">
        <v>10814</v>
      </c>
      <c r="I133" s="33">
        <v>0.01</v>
      </c>
      <c r="J133" s="33" t="s">
        <v>6762</v>
      </c>
      <c r="K133" s="33" t="s">
        <v>10671</v>
      </c>
      <c r="L133" s="33">
        <v>1</v>
      </c>
      <c r="M133" t="s">
        <v>10826</v>
      </c>
    </row>
    <row r="134" spans="1:13" x14ac:dyDescent="0.3">
      <c r="A134" s="32">
        <v>47410975</v>
      </c>
      <c r="B134">
        <v>69.02</v>
      </c>
      <c r="C134" s="37">
        <f>VLOOKUP(G134,Remise!$A$3:$D$17,4,FALSE)</f>
        <v>0</v>
      </c>
      <c r="D134">
        <f t="shared" si="2"/>
        <v>69.02</v>
      </c>
      <c r="E134">
        <v>1</v>
      </c>
      <c r="F134" s="32" t="s">
        <v>249</v>
      </c>
      <c r="G134" s="33">
        <v>20</v>
      </c>
      <c r="H134" s="33" t="s">
        <v>10814</v>
      </c>
      <c r="I134" s="33">
        <v>0.01</v>
      </c>
      <c r="J134" s="33" t="s">
        <v>6763</v>
      </c>
      <c r="K134" s="33" t="s">
        <v>10671</v>
      </c>
      <c r="L134" s="33">
        <v>1</v>
      </c>
      <c r="M134" t="s">
        <v>10826</v>
      </c>
    </row>
    <row r="135" spans="1:13" x14ac:dyDescent="0.3">
      <c r="A135" s="32">
        <v>47410976</v>
      </c>
      <c r="B135">
        <v>69.02</v>
      </c>
      <c r="C135" s="37">
        <f>VLOOKUP(G135,Remise!$A$3:$D$17,4,FALSE)</f>
        <v>0</v>
      </c>
      <c r="D135">
        <f t="shared" si="2"/>
        <v>69.02</v>
      </c>
      <c r="E135">
        <v>1</v>
      </c>
      <c r="F135" s="32" t="s">
        <v>250</v>
      </c>
      <c r="G135" s="33">
        <v>20</v>
      </c>
      <c r="H135" s="33" t="s">
        <v>10814</v>
      </c>
      <c r="I135" s="33">
        <v>0.01</v>
      </c>
      <c r="J135" s="33" t="s">
        <v>6764</v>
      </c>
      <c r="K135" s="33" t="s">
        <v>10671</v>
      </c>
      <c r="L135" s="33">
        <v>1</v>
      </c>
      <c r="M135" t="s">
        <v>10826</v>
      </c>
    </row>
    <row r="136" spans="1:13" x14ac:dyDescent="0.3">
      <c r="A136" s="32">
        <v>47410982</v>
      </c>
      <c r="B136">
        <v>69.8</v>
      </c>
      <c r="C136" s="37">
        <f>VLOOKUP(G136,Remise!$A$3:$D$17,4,FALSE)</f>
        <v>0</v>
      </c>
      <c r="D136">
        <f t="shared" si="2"/>
        <v>69.8</v>
      </c>
      <c r="E136">
        <v>1</v>
      </c>
      <c r="F136" s="32" t="s">
        <v>251</v>
      </c>
      <c r="G136" s="33">
        <v>20</v>
      </c>
      <c r="H136" s="33" t="s">
        <v>10814</v>
      </c>
      <c r="I136" s="33">
        <v>0.01</v>
      </c>
      <c r="J136" s="33" t="s">
        <v>6765</v>
      </c>
      <c r="K136" s="33" t="s">
        <v>10671</v>
      </c>
      <c r="L136" s="33">
        <v>1</v>
      </c>
      <c r="M136" t="s">
        <v>10826</v>
      </c>
    </row>
    <row r="137" spans="1:13" x14ac:dyDescent="0.3">
      <c r="A137" s="32">
        <v>47410983</v>
      </c>
      <c r="B137">
        <v>69.8</v>
      </c>
      <c r="C137" s="37">
        <f>VLOOKUP(G137,Remise!$A$3:$D$17,4,FALSE)</f>
        <v>0</v>
      </c>
      <c r="D137">
        <f t="shared" si="2"/>
        <v>69.8</v>
      </c>
      <c r="E137">
        <v>1</v>
      </c>
      <c r="F137" s="32" t="s">
        <v>252</v>
      </c>
      <c r="G137" s="33">
        <v>20</v>
      </c>
      <c r="H137" s="33" t="s">
        <v>10814</v>
      </c>
      <c r="I137" s="33">
        <v>0.01</v>
      </c>
      <c r="J137" s="33" t="s">
        <v>6766</v>
      </c>
      <c r="K137" s="33" t="s">
        <v>10671</v>
      </c>
      <c r="L137" s="33">
        <v>1</v>
      </c>
      <c r="M137" t="s">
        <v>10826</v>
      </c>
    </row>
    <row r="138" spans="1:13" x14ac:dyDescent="0.3">
      <c r="A138" s="32">
        <v>47410984</v>
      </c>
      <c r="B138">
        <v>69.8</v>
      </c>
      <c r="C138" s="37">
        <f>VLOOKUP(G138,Remise!$A$3:$D$17,4,FALSE)</f>
        <v>0</v>
      </c>
      <c r="D138">
        <f t="shared" si="2"/>
        <v>69.8</v>
      </c>
      <c r="E138">
        <v>1</v>
      </c>
      <c r="F138" s="32" t="s">
        <v>253</v>
      </c>
      <c r="G138" s="33">
        <v>20</v>
      </c>
      <c r="H138" s="33" t="s">
        <v>10814</v>
      </c>
      <c r="I138" s="33">
        <v>0.01</v>
      </c>
      <c r="J138" s="33" t="s">
        <v>6767</v>
      </c>
      <c r="K138" s="33" t="s">
        <v>10671</v>
      </c>
      <c r="L138" s="33">
        <v>1</v>
      </c>
      <c r="M138" t="s">
        <v>10826</v>
      </c>
    </row>
    <row r="139" spans="1:13" x14ac:dyDescent="0.3">
      <c r="A139" s="32">
        <v>47410986</v>
      </c>
      <c r="B139">
        <v>69.8</v>
      </c>
      <c r="C139" s="37">
        <f>VLOOKUP(G139,Remise!$A$3:$D$17,4,FALSE)</f>
        <v>0</v>
      </c>
      <c r="D139">
        <f t="shared" si="2"/>
        <v>69.8</v>
      </c>
      <c r="E139">
        <v>1</v>
      </c>
      <c r="F139" s="32" t="s">
        <v>254</v>
      </c>
      <c r="G139" s="33">
        <v>20</v>
      </c>
      <c r="H139" s="33" t="s">
        <v>10814</v>
      </c>
      <c r="I139" s="33">
        <v>0.01</v>
      </c>
      <c r="J139" s="33" t="s">
        <v>6768</v>
      </c>
      <c r="K139" s="33" t="s">
        <v>10671</v>
      </c>
      <c r="L139" s="33">
        <v>1</v>
      </c>
      <c r="M139" t="s">
        <v>10826</v>
      </c>
    </row>
    <row r="140" spans="1:13" x14ac:dyDescent="0.3">
      <c r="A140" s="32">
        <v>47411123</v>
      </c>
      <c r="B140">
        <v>205.22</v>
      </c>
      <c r="C140" s="37">
        <f>VLOOKUP(G140,Remise!$A$3:$D$17,4,FALSE)</f>
        <v>0</v>
      </c>
      <c r="D140">
        <f t="shared" si="2"/>
        <v>205.22</v>
      </c>
      <c r="E140">
        <v>1</v>
      </c>
      <c r="F140" s="32" t="s">
        <v>255</v>
      </c>
      <c r="G140" s="33">
        <v>19</v>
      </c>
      <c r="H140" s="33" t="s">
        <v>10815</v>
      </c>
      <c r="I140" s="33">
        <v>1.36</v>
      </c>
      <c r="J140" s="33" t="s">
        <v>6769</v>
      </c>
      <c r="K140" s="33" t="s">
        <v>10671</v>
      </c>
      <c r="L140" s="33">
        <v>1</v>
      </c>
      <c r="M140" t="s">
        <v>10826</v>
      </c>
    </row>
    <row r="141" spans="1:13" x14ac:dyDescent="0.3">
      <c r="A141" s="32">
        <v>47411124</v>
      </c>
      <c r="B141">
        <v>205.22</v>
      </c>
      <c r="C141" s="37">
        <f>VLOOKUP(G141,Remise!$A$3:$D$17,4,FALSE)</f>
        <v>0</v>
      </c>
      <c r="D141">
        <f t="shared" si="2"/>
        <v>205.22</v>
      </c>
      <c r="E141">
        <v>1</v>
      </c>
      <c r="F141" s="32" t="s">
        <v>256</v>
      </c>
      <c r="G141" s="33">
        <v>19</v>
      </c>
      <c r="H141" s="33" t="s">
        <v>10815</v>
      </c>
      <c r="I141" s="33">
        <v>1.35</v>
      </c>
      <c r="J141" s="33" t="s">
        <v>6770</v>
      </c>
      <c r="K141" s="33" t="s">
        <v>10671</v>
      </c>
      <c r="L141" s="33">
        <v>1</v>
      </c>
      <c r="M141" t="s">
        <v>10826</v>
      </c>
    </row>
    <row r="142" spans="1:13" x14ac:dyDescent="0.3">
      <c r="A142" s="32">
        <v>47411129</v>
      </c>
      <c r="B142">
        <v>281.32</v>
      </c>
      <c r="C142" s="37">
        <f>VLOOKUP(G142,Remise!$A$3:$D$17,4,FALSE)</f>
        <v>0</v>
      </c>
      <c r="D142">
        <f t="shared" si="2"/>
        <v>281.32</v>
      </c>
      <c r="E142">
        <v>1</v>
      </c>
      <c r="F142" s="32" t="s">
        <v>257</v>
      </c>
      <c r="G142" s="33">
        <v>19</v>
      </c>
      <c r="H142" s="33" t="s">
        <v>10815</v>
      </c>
      <c r="I142" s="33">
        <v>1.35</v>
      </c>
      <c r="J142" s="33" t="s">
        <v>6771</v>
      </c>
      <c r="K142" s="33" t="s">
        <v>10671</v>
      </c>
      <c r="L142" s="33">
        <v>1</v>
      </c>
      <c r="M142" t="s">
        <v>10826</v>
      </c>
    </row>
    <row r="143" spans="1:13" x14ac:dyDescent="0.3">
      <c r="A143" s="32">
        <v>47411130</v>
      </c>
      <c r="B143">
        <v>371.32</v>
      </c>
      <c r="C143" s="37">
        <f>VLOOKUP(G143,Remise!$A$3:$D$17,4,FALSE)</f>
        <v>0</v>
      </c>
      <c r="D143">
        <f t="shared" si="2"/>
        <v>371.32</v>
      </c>
      <c r="E143">
        <v>1</v>
      </c>
      <c r="F143" s="32" t="s">
        <v>258</v>
      </c>
      <c r="G143" s="33">
        <v>19</v>
      </c>
      <c r="H143" s="33" t="s">
        <v>10815</v>
      </c>
      <c r="I143" s="33">
        <v>1.36</v>
      </c>
      <c r="J143" s="33" t="s">
        <v>6772</v>
      </c>
      <c r="K143" s="33" t="s">
        <v>10671</v>
      </c>
      <c r="L143" s="33">
        <v>1</v>
      </c>
      <c r="M143" t="s">
        <v>10826</v>
      </c>
    </row>
    <row r="144" spans="1:13" x14ac:dyDescent="0.3">
      <c r="A144" s="32">
        <v>47411134</v>
      </c>
      <c r="B144">
        <v>371.32</v>
      </c>
      <c r="C144" s="37">
        <f>VLOOKUP(G144,Remise!$A$3:$D$17,4,FALSE)</f>
        <v>0</v>
      </c>
      <c r="D144">
        <f t="shared" si="2"/>
        <v>371.32</v>
      </c>
      <c r="E144">
        <v>1</v>
      </c>
      <c r="F144" s="32" t="s">
        <v>259</v>
      </c>
      <c r="G144" s="33">
        <v>19</v>
      </c>
      <c r="H144" s="33" t="s">
        <v>10815</v>
      </c>
      <c r="I144" s="33">
        <v>1.36</v>
      </c>
      <c r="J144" s="33" t="s">
        <v>6773</v>
      </c>
      <c r="K144" s="33" t="s">
        <v>10671</v>
      </c>
      <c r="L144" s="33">
        <v>1</v>
      </c>
      <c r="M144" t="s">
        <v>10826</v>
      </c>
    </row>
    <row r="145" spans="1:13" x14ac:dyDescent="0.3">
      <c r="A145" s="32">
        <v>47411138</v>
      </c>
      <c r="B145">
        <v>442.55</v>
      </c>
      <c r="C145" s="37">
        <f>VLOOKUP(G145,Remise!$A$3:$D$17,4,FALSE)</f>
        <v>0</v>
      </c>
      <c r="D145">
        <f t="shared" si="2"/>
        <v>442.55</v>
      </c>
      <c r="E145">
        <v>1</v>
      </c>
      <c r="F145" s="32" t="s">
        <v>260</v>
      </c>
      <c r="G145" s="33">
        <v>19</v>
      </c>
      <c r="H145" s="33" t="s">
        <v>10815</v>
      </c>
      <c r="I145" s="33">
        <v>1.37</v>
      </c>
      <c r="J145" s="33" t="s">
        <v>6774</v>
      </c>
      <c r="K145" s="33" t="s">
        <v>10671</v>
      </c>
      <c r="L145" s="33">
        <v>1</v>
      </c>
      <c r="M145" t="s">
        <v>10826</v>
      </c>
    </row>
    <row r="146" spans="1:13" x14ac:dyDescent="0.3">
      <c r="A146" s="32">
        <v>47411139</v>
      </c>
      <c r="B146">
        <v>442.55</v>
      </c>
      <c r="C146" s="37">
        <f>VLOOKUP(G146,Remise!$A$3:$D$17,4,FALSE)</f>
        <v>0</v>
      </c>
      <c r="D146">
        <f t="shared" si="2"/>
        <v>442.55</v>
      </c>
      <c r="E146">
        <v>1</v>
      </c>
      <c r="F146" s="32" t="s">
        <v>261</v>
      </c>
      <c r="G146" s="33">
        <v>19</v>
      </c>
      <c r="H146" s="33" t="s">
        <v>10815</v>
      </c>
      <c r="I146" s="33">
        <v>1.36</v>
      </c>
      <c r="J146" s="33" t="s">
        <v>6775</v>
      </c>
      <c r="K146" s="33" t="s">
        <v>10671</v>
      </c>
      <c r="L146" s="33">
        <v>1</v>
      </c>
      <c r="M146" t="s">
        <v>10826</v>
      </c>
    </row>
    <row r="147" spans="1:13" x14ac:dyDescent="0.3">
      <c r="A147" s="32">
        <v>47411145</v>
      </c>
      <c r="B147">
        <v>455.48</v>
      </c>
      <c r="C147" s="37">
        <f>VLOOKUP(G147,Remise!$A$3:$D$17,4,FALSE)</f>
        <v>0</v>
      </c>
      <c r="D147">
        <f t="shared" si="2"/>
        <v>455.48</v>
      </c>
      <c r="E147">
        <v>1</v>
      </c>
      <c r="F147" s="32" t="s">
        <v>262</v>
      </c>
      <c r="G147" s="33">
        <v>19</v>
      </c>
      <c r="H147" s="33" t="s">
        <v>10815</v>
      </c>
      <c r="I147" s="33">
        <v>1.35</v>
      </c>
      <c r="J147" s="33" t="s">
        <v>6776</v>
      </c>
      <c r="K147" s="33" t="s">
        <v>10671</v>
      </c>
      <c r="L147" s="33">
        <v>1</v>
      </c>
      <c r="M147" t="s">
        <v>10826</v>
      </c>
    </row>
    <row r="148" spans="1:13" x14ac:dyDescent="0.3">
      <c r="A148" s="32">
        <v>47411147</v>
      </c>
      <c r="B148">
        <v>281.32</v>
      </c>
      <c r="C148" s="37">
        <f>VLOOKUP(G148,Remise!$A$3:$D$17,4,FALSE)</f>
        <v>0</v>
      </c>
      <c r="D148">
        <f t="shared" si="2"/>
        <v>281.32</v>
      </c>
      <c r="E148">
        <v>1</v>
      </c>
      <c r="F148" s="32" t="s">
        <v>263</v>
      </c>
      <c r="G148" s="33">
        <v>19</v>
      </c>
      <c r="H148" s="33" t="s">
        <v>10815</v>
      </c>
      <c r="I148" s="33">
        <v>1.35</v>
      </c>
      <c r="J148" s="33" t="s">
        <v>6777</v>
      </c>
      <c r="K148" s="33" t="s">
        <v>10671</v>
      </c>
      <c r="L148" s="33">
        <v>1</v>
      </c>
      <c r="M148" t="s">
        <v>10826</v>
      </c>
    </row>
    <row r="149" spans="1:13" x14ac:dyDescent="0.3">
      <c r="A149" s="32">
        <v>47411163</v>
      </c>
      <c r="B149">
        <v>815.05</v>
      </c>
      <c r="C149" s="37">
        <f>VLOOKUP(G149,Remise!$A$3:$D$17,4,FALSE)</f>
        <v>0</v>
      </c>
      <c r="D149">
        <f t="shared" si="2"/>
        <v>815.05</v>
      </c>
      <c r="E149">
        <v>1</v>
      </c>
      <c r="F149" s="32" t="s">
        <v>264</v>
      </c>
      <c r="G149" s="33">
        <v>19</v>
      </c>
      <c r="H149" s="33" t="s">
        <v>10815</v>
      </c>
      <c r="I149" s="33">
        <v>5.38</v>
      </c>
      <c r="J149" s="33" t="s">
        <v>6778</v>
      </c>
      <c r="K149" s="33" t="s">
        <v>10671</v>
      </c>
      <c r="L149" s="33">
        <v>1</v>
      </c>
      <c r="M149" t="s">
        <v>10826</v>
      </c>
    </row>
    <row r="150" spans="1:13" x14ac:dyDescent="0.3">
      <c r="A150" s="32">
        <v>47411164</v>
      </c>
      <c r="B150">
        <v>815.05</v>
      </c>
      <c r="C150" s="37">
        <f>VLOOKUP(G150,Remise!$A$3:$D$17,4,FALSE)</f>
        <v>0</v>
      </c>
      <c r="D150">
        <f t="shared" si="2"/>
        <v>815.05</v>
      </c>
      <c r="E150">
        <v>1</v>
      </c>
      <c r="F150" s="32" t="s">
        <v>265</v>
      </c>
      <c r="G150" s="33">
        <v>19</v>
      </c>
      <c r="H150" s="33" t="s">
        <v>10815</v>
      </c>
      <c r="I150" s="33">
        <v>5.39</v>
      </c>
      <c r="J150" s="33" t="s">
        <v>6779</v>
      </c>
      <c r="K150" s="33" t="s">
        <v>10671</v>
      </c>
      <c r="L150" s="33">
        <v>1</v>
      </c>
      <c r="M150" t="s">
        <v>10826</v>
      </c>
    </row>
    <row r="151" spans="1:13" x14ac:dyDescent="0.3">
      <c r="A151" s="32">
        <v>47411173</v>
      </c>
      <c r="B151">
        <v>1014.07</v>
      </c>
      <c r="C151" s="37">
        <f>VLOOKUP(G151,Remise!$A$3:$D$17,4,FALSE)</f>
        <v>0</v>
      </c>
      <c r="D151">
        <f t="shared" si="2"/>
        <v>1014.07</v>
      </c>
      <c r="E151">
        <v>1</v>
      </c>
      <c r="F151" s="32" t="s">
        <v>266</v>
      </c>
      <c r="G151" s="33">
        <v>19</v>
      </c>
      <c r="H151" s="33" t="s">
        <v>10815</v>
      </c>
      <c r="I151" s="33">
        <v>5.34</v>
      </c>
      <c r="J151" s="33" t="s">
        <v>6780</v>
      </c>
      <c r="K151" s="33" t="s">
        <v>10671</v>
      </c>
      <c r="L151" s="33">
        <v>1</v>
      </c>
      <c r="M151" t="s">
        <v>10826</v>
      </c>
    </row>
    <row r="152" spans="1:13" x14ac:dyDescent="0.3">
      <c r="A152" s="32">
        <v>47411174</v>
      </c>
      <c r="B152">
        <v>1014.07</v>
      </c>
      <c r="C152" s="37">
        <f>VLOOKUP(G152,Remise!$A$3:$D$17,4,FALSE)</f>
        <v>0</v>
      </c>
      <c r="D152">
        <f t="shared" si="2"/>
        <v>1014.07</v>
      </c>
      <c r="E152">
        <v>1</v>
      </c>
      <c r="F152" s="32" t="s">
        <v>267</v>
      </c>
      <c r="G152" s="33">
        <v>19</v>
      </c>
      <c r="H152" s="33" t="s">
        <v>10815</v>
      </c>
      <c r="I152" s="33">
        <v>5.43</v>
      </c>
      <c r="J152" s="33" t="s">
        <v>6781</v>
      </c>
      <c r="K152" s="33" t="s">
        <v>10671</v>
      </c>
      <c r="L152" s="33">
        <v>1</v>
      </c>
      <c r="M152" t="s">
        <v>10826</v>
      </c>
    </row>
    <row r="153" spans="1:13" x14ac:dyDescent="0.3">
      <c r="A153" s="32">
        <v>47411183</v>
      </c>
      <c r="B153">
        <v>1467.59</v>
      </c>
      <c r="C153" s="37">
        <f>VLOOKUP(G153,Remise!$A$3:$D$17,4,FALSE)</f>
        <v>0</v>
      </c>
      <c r="D153">
        <f t="shared" si="2"/>
        <v>1467.59</v>
      </c>
      <c r="E153">
        <v>1</v>
      </c>
      <c r="F153" s="32" t="s">
        <v>268</v>
      </c>
      <c r="G153" s="33">
        <v>19</v>
      </c>
      <c r="H153" s="33" t="s">
        <v>10815</v>
      </c>
      <c r="I153" s="33">
        <v>9.56</v>
      </c>
      <c r="J153" s="33" t="s">
        <v>6782</v>
      </c>
      <c r="K153" s="33" t="s">
        <v>10671</v>
      </c>
      <c r="L153" s="33">
        <v>1</v>
      </c>
      <c r="M153" t="s">
        <v>10826</v>
      </c>
    </row>
    <row r="154" spans="1:13" x14ac:dyDescent="0.3">
      <c r="A154" s="32">
        <v>47411184</v>
      </c>
      <c r="B154">
        <v>1467.59</v>
      </c>
      <c r="C154" s="37">
        <f>VLOOKUP(G154,Remise!$A$3:$D$17,4,FALSE)</f>
        <v>0</v>
      </c>
      <c r="D154">
        <f t="shared" si="2"/>
        <v>1467.59</v>
      </c>
      <c r="E154">
        <v>1</v>
      </c>
      <c r="F154" s="32" t="s">
        <v>269</v>
      </c>
      <c r="G154" s="33">
        <v>19</v>
      </c>
      <c r="H154" s="33" t="s">
        <v>10815</v>
      </c>
      <c r="I154" s="33">
        <v>9.5500000000000007</v>
      </c>
      <c r="J154" s="33" t="s">
        <v>6783</v>
      </c>
      <c r="K154" s="33" t="s">
        <v>10671</v>
      </c>
      <c r="L154" s="33">
        <v>1</v>
      </c>
      <c r="M154" t="s">
        <v>10826</v>
      </c>
    </row>
    <row r="155" spans="1:13" x14ac:dyDescent="0.3">
      <c r="A155" s="32">
        <v>47411188</v>
      </c>
      <c r="B155">
        <v>2176.2199999999998</v>
      </c>
      <c r="C155" s="37">
        <f>VLOOKUP(G155,Remise!$A$3:$D$17,4,FALSE)</f>
        <v>0</v>
      </c>
      <c r="D155">
        <f t="shared" si="2"/>
        <v>2176.2199999999998</v>
      </c>
      <c r="E155">
        <v>1</v>
      </c>
      <c r="F155" s="32" t="s">
        <v>270</v>
      </c>
      <c r="G155" s="33">
        <v>19</v>
      </c>
      <c r="H155" s="33" t="s">
        <v>10815</v>
      </c>
      <c r="I155" s="33">
        <v>9.52</v>
      </c>
      <c r="J155" s="33" t="s">
        <v>6784</v>
      </c>
      <c r="K155" s="33" t="s">
        <v>10671</v>
      </c>
      <c r="L155" s="33">
        <v>1</v>
      </c>
      <c r="M155" t="s">
        <v>10826</v>
      </c>
    </row>
    <row r="156" spans="1:13" x14ac:dyDescent="0.3">
      <c r="A156" s="32">
        <v>47411189</v>
      </c>
      <c r="B156">
        <v>2176.2199999999998</v>
      </c>
      <c r="C156" s="37">
        <f>VLOOKUP(G156,Remise!$A$3:$D$17,4,FALSE)</f>
        <v>0</v>
      </c>
      <c r="D156">
        <f t="shared" si="2"/>
        <v>2176.2199999999998</v>
      </c>
      <c r="E156">
        <v>1</v>
      </c>
      <c r="F156" s="32" t="s">
        <v>271</v>
      </c>
      <c r="G156" s="33">
        <v>19</v>
      </c>
      <c r="H156" s="33" t="s">
        <v>10815</v>
      </c>
      <c r="I156" s="33">
        <v>9.5299999999999994</v>
      </c>
      <c r="J156" s="33" t="s">
        <v>6785</v>
      </c>
      <c r="K156" s="33" t="s">
        <v>10671</v>
      </c>
      <c r="L156" s="33">
        <v>1</v>
      </c>
      <c r="M156" t="s">
        <v>10826</v>
      </c>
    </row>
    <row r="157" spans="1:13" x14ac:dyDescent="0.3">
      <c r="A157" s="32">
        <v>47411193</v>
      </c>
      <c r="B157">
        <v>2699.48</v>
      </c>
      <c r="C157" s="37">
        <f>VLOOKUP(G157,Remise!$A$3:$D$17,4,FALSE)</f>
        <v>0</v>
      </c>
      <c r="D157">
        <f t="shared" si="2"/>
        <v>2699.48</v>
      </c>
      <c r="E157">
        <v>1</v>
      </c>
      <c r="F157" s="32" t="s">
        <v>272</v>
      </c>
      <c r="G157" s="33">
        <v>19</v>
      </c>
      <c r="H157" s="33" t="s">
        <v>10815</v>
      </c>
      <c r="I157" s="33">
        <v>9.6</v>
      </c>
      <c r="J157" s="33" t="s">
        <v>6786</v>
      </c>
      <c r="K157" s="33" t="s">
        <v>10671</v>
      </c>
      <c r="L157" s="33">
        <v>1</v>
      </c>
      <c r="M157" t="s">
        <v>10826</v>
      </c>
    </row>
    <row r="158" spans="1:13" x14ac:dyDescent="0.3">
      <c r="A158" s="32">
        <v>47411194</v>
      </c>
      <c r="B158">
        <v>2699.48</v>
      </c>
      <c r="C158" s="37">
        <f>VLOOKUP(G158,Remise!$A$3:$D$17,4,FALSE)</f>
        <v>0</v>
      </c>
      <c r="D158">
        <f t="shared" si="2"/>
        <v>2699.48</v>
      </c>
      <c r="E158">
        <v>1</v>
      </c>
      <c r="F158" s="32" t="s">
        <v>273</v>
      </c>
      <c r="G158" s="33">
        <v>19</v>
      </c>
      <c r="H158" s="33" t="s">
        <v>10815</v>
      </c>
      <c r="I158" s="33">
        <v>9.56</v>
      </c>
      <c r="J158" s="33" t="s">
        <v>6787</v>
      </c>
      <c r="K158" s="33" t="s">
        <v>10671</v>
      </c>
      <c r="L158" s="33">
        <v>1</v>
      </c>
      <c r="M158" t="s">
        <v>10826</v>
      </c>
    </row>
    <row r="159" spans="1:13" x14ac:dyDescent="0.3">
      <c r="A159" s="32">
        <v>47411202</v>
      </c>
      <c r="B159">
        <v>3099.91</v>
      </c>
      <c r="C159" s="37">
        <f>VLOOKUP(G159,Remise!$A$3:$D$17,4,FALSE)</f>
        <v>0</v>
      </c>
      <c r="D159">
        <f t="shared" si="2"/>
        <v>3099.91</v>
      </c>
      <c r="E159">
        <v>1</v>
      </c>
      <c r="F159" s="32" t="s">
        <v>274</v>
      </c>
      <c r="G159" s="33">
        <v>19</v>
      </c>
      <c r="H159" s="33" t="s">
        <v>10815</v>
      </c>
      <c r="I159" s="33">
        <v>18.079999999999998</v>
      </c>
      <c r="J159" s="33" t="s">
        <v>6788</v>
      </c>
      <c r="K159" s="33" t="s">
        <v>10671</v>
      </c>
      <c r="L159" s="33">
        <v>1</v>
      </c>
      <c r="M159" t="s">
        <v>10826</v>
      </c>
    </row>
    <row r="160" spans="1:13" x14ac:dyDescent="0.3">
      <c r="A160" s="32">
        <v>47411203</v>
      </c>
      <c r="B160">
        <v>3099.91</v>
      </c>
      <c r="C160" s="37">
        <f>VLOOKUP(G160,Remise!$A$3:$D$17,4,FALSE)</f>
        <v>0</v>
      </c>
      <c r="D160">
        <f t="shared" si="2"/>
        <v>3099.91</v>
      </c>
      <c r="E160">
        <v>1</v>
      </c>
      <c r="F160" s="32" t="s">
        <v>275</v>
      </c>
      <c r="G160" s="33">
        <v>19</v>
      </c>
      <c r="H160" s="33" t="s">
        <v>10815</v>
      </c>
      <c r="I160" s="33">
        <v>18.5</v>
      </c>
      <c r="J160" s="33" t="s">
        <v>6789</v>
      </c>
      <c r="K160" s="33" t="s">
        <v>10671</v>
      </c>
      <c r="L160" s="33">
        <v>1</v>
      </c>
      <c r="M160" t="s">
        <v>10826</v>
      </c>
    </row>
    <row r="161" spans="1:13" x14ac:dyDescent="0.3">
      <c r="A161" s="32">
        <v>47411207</v>
      </c>
      <c r="B161">
        <v>5879.83</v>
      </c>
      <c r="C161" s="37">
        <f>VLOOKUP(G161,Remise!$A$3:$D$17,4,FALSE)</f>
        <v>0</v>
      </c>
      <c r="D161">
        <f t="shared" si="2"/>
        <v>5879.83</v>
      </c>
      <c r="E161">
        <v>1</v>
      </c>
      <c r="F161" s="32" t="s">
        <v>276</v>
      </c>
      <c r="G161" s="33">
        <v>19</v>
      </c>
      <c r="H161" s="33" t="s">
        <v>10815</v>
      </c>
      <c r="I161" s="33">
        <v>18.36</v>
      </c>
      <c r="J161" s="33" t="s">
        <v>6790</v>
      </c>
      <c r="K161" s="33" t="s">
        <v>10671</v>
      </c>
      <c r="L161" s="33">
        <v>1</v>
      </c>
      <c r="M161" t="s">
        <v>10826</v>
      </c>
    </row>
    <row r="162" spans="1:13" x14ac:dyDescent="0.3">
      <c r="A162" s="32">
        <v>47411208</v>
      </c>
      <c r="B162">
        <v>5879.83</v>
      </c>
      <c r="C162" s="37">
        <f>VLOOKUP(G162,Remise!$A$3:$D$17,4,FALSE)</f>
        <v>0</v>
      </c>
      <c r="D162">
        <f t="shared" si="2"/>
        <v>5879.83</v>
      </c>
      <c r="E162">
        <v>1</v>
      </c>
      <c r="F162" s="32" t="s">
        <v>277</v>
      </c>
      <c r="G162" s="33">
        <v>19</v>
      </c>
      <c r="H162" s="33" t="s">
        <v>10815</v>
      </c>
      <c r="I162" s="33">
        <v>18.88</v>
      </c>
      <c r="J162" s="33" t="s">
        <v>6791</v>
      </c>
      <c r="K162" s="33" t="s">
        <v>10671</v>
      </c>
      <c r="L162" s="33">
        <v>1</v>
      </c>
      <c r="M162" t="s">
        <v>10826</v>
      </c>
    </row>
    <row r="163" spans="1:13" x14ac:dyDescent="0.3">
      <c r="A163" s="32">
        <v>47411212</v>
      </c>
      <c r="B163">
        <v>6491.65</v>
      </c>
      <c r="C163" s="37">
        <f>VLOOKUP(G163,Remise!$A$3:$D$17,4,FALSE)</f>
        <v>0</v>
      </c>
      <c r="D163">
        <f t="shared" si="2"/>
        <v>6491.65</v>
      </c>
      <c r="E163">
        <v>1</v>
      </c>
      <c r="F163" s="32" t="s">
        <v>278</v>
      </c>
      <c r="G163" s="33">
        <v>19</v>
      </c>
      <c r="H163" s="33" t="s">
        <v>10815</v>
      </c>
      <c r="I163" s="33">
        <v>21.3</v>
      </c>
      <c r="J163" s="33" t="s">
        <v>6792</v>
      </c>
      <c r="K163" s="33" t="s">
        <v>10671</v>
      </c>
      <c r="L163" s="33">
        <v>1</v>
      </c>
      <c r="M163" t="s">
        <v>10826</v>
      </c>
    </row>
    <row r="164" spans="1:13" x14ac:dyDescent="0.3">
      <c r="A164" s="32">
        <v>47411260</v>
      </c>
      <c r="B164">
        <v>52.9</v>
      </c>
      <c r="C164" s="37">
        <f>VLOOKUP(G164,Remise!$A$3:$D$17,4,FALSE)</f>
        <v>0</v>
      </c>
      <c r="D164">
        <f t="shared" si="2"/>
        <v>52.9</v>
      </c>
      <c r="E164">
        <v>1</v>
      </c>
      <c r="F164" s="32" t="s">
        <v>279</v>
      </c>
      <c r="G164" s="33">
        <v>19</v>
      </c>
      <c r="H164" s="33" t="s">
        <v>10815</v>
      </c>
      <c r="I164" s="33">
        <v>0.21</v>
      </c>
      <c r="J164" s="33" t="s">
        <v>6793</v>
      </c>
      <c r="K164" s="33" t="s">
        <v>10671</v>
      </c>
      <c r="L164" s="33">
        <v>1</v>
      </c>
      <c r="M164" t="s">
        <v>10826</v>
      </c>
    </row>
    <row r="165" spans="1:13" x14ac:dyDescent="0.3">
      <c r="A165" s="32">
        <v>47411280</v>
      </c>
      <c r="B165">
        <v>49.2</v>
      </c>
      <c r="C165" s="37">
        <f>VLOOKUP(G165,Remise!$A$3:$D$17,4,FALSE)</f>
        <v>0</v>
      </c>
      <c r="D165">
        <f t="shared" si="2"/>
        <v>49.2</v>
      </c>
      <c r="E165">
        <v>1</v>
      </c>
      <c r="F165" s="32" t="s">
        <v>280</v>
      </c>
      <c r="G165" s="33">
        <v>19</v>
      </c>
      <c r="H165" s="33" t="s">
        <v>10815</v>
      </c>
      <c r="I165" s="33">
        <v>0.21</v>
      </c>
      <c r="J165" s="33" t="s">
        <v>6794</v>
      </c>
      <c r="K165" s="33" t="s">
        <v>10671</v>
      </c>
      <c r="L165" s="33">
        <v>1</v>
      </c>
      <c r="M165" t="s">
        <v>10826</v>
      </c>
    </row>
    <row r="166" spans="1:13" x14ac:dyDescent="0.3">
      <c r="A166" s="32">
        <v>47411303</v>
      </c>
      <c r="B166">
        <v>44.15</v>
      </c>
      <c r="C166" s="37">
        <f>VLOOKUP(G166,Remise!$A$3:$D$17,4,FALSE)</f>
        <v>0</v>
      </c>
      <c r="D166">
        <f t="shared" si="2"/>
        <v>44.15</v>
      </c>
      <c r="E166">
        <v>1</v>
      </c>
      <c r="F166" s="32" t="s">
        <v>281</v>
      </c>
      <c r="G166" s="33">
        <v>19</v>
      </c>
      <c r="H166" s="33" t="s">
        <v>10815</v>
      </c>
      <c r="I166" s="33">
        <v>0.18</v>
      </c>
      <c r="J166" s="33" t="s">
        <v>6795</v>
      </c>
      <c r="K166" s="33" t="s">
        <v>10671</v>
      </c>
      <c r="L166" s="33">
        <v>1</v>
      </c>
      <c r="M166" t="s">
        <v>10826</v>
      </c>
    </row>
    <row r="167" spans="1:13" x14ac:dyDescent="0.3">
      <c r="A167" s="32">
        <v>47411304</v>
      </c>
      <c r="B167">
        <v>41.63</v>
      </c>
      <c r="C167" s="37">
        <f>VLOOKUP(G167,Remise!$A$3:$D$17,4,FALSE)</f>
        <v>0</v>
      </c>
      <c r="D167">
        <f t="shared" si="2"/>
        <v>41.63</v>
      </c>
      <c r="E167">
        <v>1</v>
      </c>
      <c r="F167" s="32" t="s">
        <v>282</v>
      </c>
      <c r="G167" s="33">
        <v>19</v>
      </c>
      <c r="H167" s="33" t="s">
        <v>10815</v>
      </c>
      <c r="I167" s="33">
        <v>0.17</v>
      </c>
      <c r="J167" s="33" t="s">
        <v>6796</v>
      </c>
      <c r="K167" s="33" t="s">
        <v>10671</v>
      </c>
      <c r="L167" s="33">
        <v>1</v>
      </c>
      <c r="M167" t="s">
        <v>10826</v>
      </c>
    </row>
    <row r="168" spans="1:13" x14ac:dyDescent="0.3">
      <c r="A168" s="32">
        <v>47411308</v>
      </c>
      <c r="B168">
        <v>44.15</v>
      </c>
      <c r="C168" s="37">
        <f>VLOOKUP(G168,Remise!$A$3:$D$17,4,FALSE)</f>
        <v>0</v>
      </c>
      <c r="D168">
        <f t="shared" si="2"/>
        <v>44.15</v>
      </c>
      <c r="E168">
        <v>1</v>
      </c>
      <c r="F168" s="32" t="s">
        <v>283</v>
      </c>
      <c r="G168" s="33">
        <v>19</v>
      </c>
      <c r="H168" s="33" t="s">
        <v>10815</v>
      </c>
      <c r="I168" s="33">
        <v>0.18</v>
      </c>
      <c r="J168" s="33" t="s">
        <v>6797</v>
      </c>
      <c r="K168" s="33" t="s">
        <v>10671</v>
      </c>
      <c r="L168" s="33">
        <v>1</v>
      </c>
      <c r="M168" t="s">
        <v>10826</v>
      </c>
    </row>
    <row r="169" spans="1:13" x14ac:dyDescent="0.3">
      <c r="A169" s="32">
        <v>47411309</v>
      </c>
      <c r="B169">
        <v>44.15</v>
      </c>
      <c r="C169" s="37">
        <f>VLOOKUP(G169,Remise!$A$3:$D$17,4,FALSE)</f>
        <v>0</v>
      </c>
      <c r="D169">
        <f t="shared" si="2"/>
        <v>44.15</v>
      </c>
      <c r="E169">
        <v>1</v>
      </c>
      <c r="F169" s="32" t="s">
        <v>284</v>
      </c>
      <c r="G169" s="33">
        <v>19</v>
      </c>
      <c r="H169" s="33" t="s">
        <v>10815</v>
      </c>
      <c r="I169" s="33">
        <v>0.17</v>
      </c>
      <c r="J169" s="33" t="s">
        <v>6798</v>
      </c>
      <c r="K169" s="33" t="s">
        <v>10671</v>
      </c>
      <c r="L169" s="33">
        <v>1</v>
      </c>
      <c r="M169" t="s">
        <v>10826</v>
      </c>
    </row>
    <row r="170" spans="1:13" x14ac:dyDescent="0.3">
      <c r="A170" s="32">
        <v>47411313</v>
      </c>
      <c r="B170">
        <v>47.23</v>
      </c>
      <c r="C170" s="37">
        <f>VLOOKUP(G170,Remise!$A$3:$D$17,4,FALSE)</f>
        <v>0</v>
      </c>
      <c r="D170">
        <f t="shared" si="2"/>
        <v>47.23</v>
      </c>
      <c r="E170">
        <v>1</v>
      </c>
      <c r="F170" s="32" t="s">
        <v>285</v>
      </c>
      <c r="G170" s="33">
        <v>19</v>
      </c>
      <c r="H170" s="33" t="s">
        <v>10815</v>
      </c>
      <c r="I170" s="33">
        <v>0.18</v>
      </c>
      <c r="J170" s="33" t="s">
        <v>6799</v>
      </c>
      <c r="K170" s="33" t="s">
        <v>10671</v>
      </c>
      <c r="L170" s="33">
        <v>1</v>
      </c>
      <c r="M170" t="s">
        <v>10826</v>
      </c>
    </row>
    <row r="171" spans="1:13" x14ac:dyDescent="0.3">
      <c r="A171" s="32">
        <v>47411314</v>
      </c>
      <c r="B171">
        <v>47.23</v>
      </c>
      <c r="C171" s="37">
        <f>VLOOKUP(G171,Remise!$A$3:$D$17,4,FALSE)</f>
        <v>0</v>
      </c>
      <c r="D171">
        <f t="shared" si="2"/>
        <v>47.23</v>
      </c>
      <c r="E171">
        <v>1</v>
      </c>
      <c r="F171" s="32" t="s">
        <v>286</v>
      </c>
      <c r="G171" s="33">
        <v>19</v>
      </c>
      <c r="H171" s="33" t="s">
        <v>10815</v>
      </c>
      <c r="I171" s="33">
        <v>0.17</v>
      </c>
      <c r="J171" s="33" t="s">
        <v>6800</v>
      </c>
      <c r="K171" s="33" t="s">
        <v>10671</v>
      </c>
      <c r="L171" s="33">
        <v>1</v>
      </c>
      <c r="M171" t="s">
        <v>10826</v>
      </c>
    </row>
    <row r="172" spans="1:13" x14ac:dyDescent="0.3">
      <c r="A172" s="32">
        <v>47411318</v>
      </c>
      <c r="B172">
        <v>47.23</v>
      </c>
      <c r="C172" s="37">
        <f>VLOOKUP(G172,Remise!$A$3:$D$17,4,FALSE)</f>
        <v>0</v>
      </c>
      <c r="D172">
        <f t="shared" si="2"/>
        <v>47.23</v>
      </c>
      <c r="E172">
        <v>1</v>
      </c>
      <c r="F172" s="32" t="s">
        <v>287</v>
      </c>
      <c r="G172" s="33">
        <v>19</v>
      </c>
      <c r="H172" s="33" t="s">
        <v>10815</v>
      </c>
      <c r="I172" s="33">
        <v>0.18</v>
      </c>
      <c r="J172" s="33" t="s">
        <v>6801</v>
      </c>
      <c r="K172" s="33" t="s">
        <v>10671</v>
      </c>
      <c r="L172" s="33">
        <v>1</v>
      </c>
      <c r="M172" t="s">
        <v>10826</v>
      </c>
    </row>
    <row r="173" spans="1:13" x14ac:dyDescent="0.3">
      <c r="A173" s="32">
        <v>47411319</v>
      </c>
      <c r="B173">
        <v>47.23</v>
      </c>
      <c r="C173" s="37">
        <f>VLOOKUP(G173,Remise!$A$3:$D$17,4,FALSE)</f>
        <v>0</v>
      </c>
      <c r="D173">
        <f t="shared" si="2"/>
        <v>47.23</v>
      </c>
      <c r="E173">
        <v>1</v>
      </c>
      <c r="F173" s="32" t="s">
        <v>288</v>
      </c>
      <c r="G173" s="33">
        <v>19</v>
      </c>
      <c r="H173" s="33" t="s">
        <v>10815</v>
      </c>
      <c r="I173" s="33">
        <v>0.17</v>
      </c>
      <c r="J173" s="33" t="s">
        <v>6802</v>
      </c>
      <c r="K173" s="33" t="s">
        <v>10671</v>
      </c>
      <c r="L173" s="33">
        <v>1</v>
      </c>
      <c r="M173" t="s">
        <v>10826</v>
      </c>
    </row>
    <row r="174" spans="1:13" x14ac:dyDescent="0.3">
      <c r="A174" s="32">
        <v>47411323</v>
      </c>
      <c r="B174">
        <v>50.32</v>
      </c>
      <c r="C174" s="37">
        <f>VLOOKUP(G174,Remise!$A$3:$D$17,4,FALSE)</f>
        <v>0</v>
      </c>
      <c r="D174">
        <f t="shared" si="2"/>
        <v>50.32</v>
      </c>
      <c r="E174">
        <v>1</v>
      </c>
      <c r="F174" s="32" t="s">
        <v>289</v>
      </c>
      <c r="G174" s="33">
        <v>19</v>
      </c>
      <c r="H174" s="33" t="s">
        <v>10815</v>
      </c>
      <c r="I174" s="33">
        <v>0.18</v>
      </c>
      <c r="J174" s="33" t="s">
        <v>6803</v>
      </c>
      <c r="K174" s="33" t="s">
        <v>10671</v>
      </c>
      <c r="L174" s="33">
        <v>1</v>
      </c>
      <c r="M174" t="s">
        <v>10826</v>
      </c>
    </row>
    <row r="175" spans="1:13" x14ac:dyDescent="0.3">
      <c r="A175" s="32">
        <v>47411324</v>
      </c>
      <c r="B175">
        <v>50.32</v>
      </c>
      <c r="C175" s="37">
        <f>VLOOKUP(G175,Remise!$A$3:$D$17,4,FALSE)</f>
        <v>0</v>
      </c>
      <c r="D175">
        <f t="shared" si="2"/>
        <v>50.32</v>
      </c>
      <c r="E175">
        <v>1</v>
      </c>
      <c r="F175" s="32" t="s">
        <v>290</v>
      </c>
      <c r="G175" s="33">
        <v>19</v>
      </c>
      <c r="H175" s="33" t="s">
        <v>10815</v>
      </c>
      <c r="I175" s="33">
        <v>0.17</v>
      </c>
      <c r="J175" s="33" t="s">
        <v>6804</v>
      </c>
      <c r="K175" s="33" t="s">
        <v>10671</v>
      </c>
      <c r="L175" s="33">
        <v>1</v>
      </c>
      <c r="M175" t="s">
        <v>10826</v>
      </c>
    </row>
    <row r="176" spans="1:13" x14ac:dyDescent="0.3">
      <c r="A176" s="32">
        <v>47411328</v>
      </c>
      <c r="B176">
        <v>50.32</v>
      </c>
      <c r="C176" s="37">
        <f>VLOOKUP(G176,Remise!$A$3:$D$17,4,FALSE)</f>
        <v>0</v>
      </c>
      <c r="D176">
        <f t="shared" si="2"/>
        <v>50.32</v>
      </c>
      <c r="E176">
        <v>1</v>
      </c>
      <c r="F176" s="32" t="s">
        <v>291</v>
      </c>
      <c r="G176" s="33">
        <v>19</v>
      </c>
      <c r="H176" s="33" t="s">
        <v>10815</v>
      </c>
      <c r="I176" s="33">
        <v>0.18</v>
      </c>
      <c r="J176" s="33" t="s">
        <v>6805</v>
      </c>
      <c r="K176" s="33" t="s">
        <v>10671</v>
      </c>
      <c r="L176" s="33">
        <v>1</v>
      </c>
      <c r="M176" t="s">
        <v>10826</v>
      </c>
    </row>
    <row r="177" spans="1:13" x14ac:dyDescent="0.3">
      <c r="A177" s="32">
        <v>47411329</v>
      </c>
      <c r="B177">
        <v>50.32</v>
      </c>
      <c r="C177" s="37">
        <f>VLOOKUP(G177,Remise!$A$3:$D$17,4,FALSE)</f>
        <v>0</v>
      </c>
      <c r="D177">
        <f t="shared" si="2"/>
        <v>50.32</v>
      </c>
      <c r="E177">
        <v>1</v>
      </c>
      <c r="F177" s="32" t="s">
        <v>292</v>
      </c>
      <c r="G177" s="33">
        <v>19</v>
      </c>
      <c r="H177" s="33" t="s">
        <v>10815</v>
      </c>
      <c r="I177" s="33">
        <v>0.17</v>
      </c>
      <c r="J177" s="33" t="s">
        <v>6806</v>
      </c>
      <c r="K177" s="33" t="s">
        <v>10671</v>
      </c>
      <c r="L177" s="33">
        <v>1</v>
      </c>
      <c r="M177" t="s">
        <v>10826</v>
      </c>
    </row>
    <row r="178" spans="1:13" x14ac:dyDescent="0.3">
      <c r="A178" s="32">
        <v>47411331</v>
      </c>
      <c r="B178">
        <v>212.15</v>
      </c>
      <c r="C178" s="37">
        <f>VLOOKUP(G178,Remise!$A$3:$D$17,4,FALSE)</f>
        <v>0</v>
      </c>
      <c r="D178">
        <f t="shared" si="2"/>
        <v>212.15</v>
      </c>
      <c r="E178">
        <v>1</v>
      </c>
      <c r="F178" s="32" t="s">
        <v>293</v>
      </c>
      <c r="G178" s="33">
        <v>19</v>
      </c>
      <c r="H178" s="33" t="s">
        <v>10815</v>
      </c>
      <c r="I178" s="33">
        <v>0.4</v>
      </c>
      <c r="J178" s="33" t="s">
        <v>6807</v>
      </c>
      <c r="K178" s="33" t="s">
        <v>10671</v>
      </c>
      <c r="L178" s="33">
        <v>1</v>
      </c>
      <c r="M178" t="s">
        <v>10826</v>
      </c>
    </row>
    <row r="179" spans="1:13" x14ac:dyDescent="0.3">
      <c r="A179" s="32">
        <v>47411380</v>
      </c>
      <c r="B179">
        <v>45.83</v>
      </c>
      <c r="C179" s="37">
        <f>VLOOKUP(G179,Remise!$A$3:$D$17,4,FALSE)</f>
        <v>0</v>
      </c>
      <c r="D179">
        <f t="shared" si="2"/>
        <v>45.83</v>
      </c>
      <c r="E179">
        <v>1</v>
      </c>
      <c r="F179" s="32" t="s">
        <v>294</v>
      </c>
      <c r="G179" s="33">
        <v>19</v>
      </c>
      <c r="H179" s="33" t="s">
        <v>10815</v>
      </c>
      <c r="I179" s="33">
        <v>0.17</v>
      </c>
      <c r="J179" s="33" t="s">
        <v>6808</v>
      </c>
      <c r="K179" s="33" t="s">
        <v>10671</v>
      </c>
      <c r="L179" s="33">
        <v>1</v>
      </c>
      <c r="M179" t="s">
        <v>10826</v>
      </c>
    </row>
    <row r="180" spans="1:13" x14ac:dyDescent="0.3">
      <c r="A180" s="32">
        <v>47411383</v>
      </c>
      <c r="B180">
        <v>45.83</v>
      </c>
      <c r="C180" s="37">
        <f>VLOOKUP(G180,Remise!$A$3:$D$17,4,FALSE)</f>
        <v>0</v>
      </c>
      <c r="D180">
        <f t="shared" si="2"/>
        <v>45.83</v>
      </c>
      <c r="E180">
        <v>1</v>
      </c>
      <c r="F180" s="32" t="s">
        <v>295</v>
      </c>
      <c r="G180" s="33">
        <v>19</v>
      </c>
      <c r="H180" s="33" t="s">
        <v>10815</v>
      </c>
      <c r="I180" s="33">
        <v>0.18</v>
      </c>
      <c r="J180" s="33" t="s">
        <v>6809</v>
      </c>
      <c r="K180" s="33" t="s">
        <v>10671</v>
      </c>
      <c r="L180" s="33">
        <v>1</v>
      </c>
      <c r="M180" t="s">
        <v>10826</v>
      </c>
    </row>
    <row r="181" spans="1:13" x14ac:dyDescent="0.3">
      <c r="A181" s="32">
        <v>47411384</v>
      </c>
      <c r="B181">
        <v>45.83</v>
      </c>
      <c r="C181" s="37">
        <f>VLOOKUP(G181,Remise!$A$3:$D$17,4,FALSE)</f>
        <v>0</v>
      </c>
      <c r="D181">
        <f t="shared" si="2"/>
        <v>45.83</v>
      </c>
      <c r="E181">
        <v>1</v>
      </c>
      <c r="F181" s="32" t="s">
        <v>296</v>
      </c>
      <c r="G181" s="33">
        <v>19</v>
      </c>
      <c r="H181" s="33" t="s">
        <v>10815</v>
      </c>
      <c r="I181" s="33">
        <v>0.18</v>
      </c>
      <c r="J181" s="33" t="s">
        <v>6810</v>
      </c>
      <c r="K181" s="33" t="s">
        <v>10671</v>
      </c>
      <c r="L181" s="33">
        <v>1</v>
      </c>
      <c r="M181" t="s">
        <v>10826</v>
      </c>
    </row>
    <row r="182" spans="1:13" x14ac:dyDescent="0.3">
      <c r="A182" s="32">
        <v>47411400</v>
      </c>
      <c r="B182">
        <v>39.270000000000003</v>
      </c>
      <c r="C182" s="37">
        <f>VLOOKUP(G182,Remise!$A$3:$D$17,4,FALSE)</f>
        <v>0</v>
      </c>
      <c r="D182">
        <f t="shared" si="2"/>
        <v>39.270000000000003</v>
      </c>
      <c r="E182">
        <v>1</v>
      </c>
      <c r="F182" s="32" t="s">
        <v>297</v>
      </c>
      <c r="G182" s="33">
        <v>19</v>
      </c>
      <c r="H182" s="33" t="s">
        <v>10815</v>
      </c>
      <c r="I182" s="33">
        <v>0.17</v>
      </c>
      <c r="J182" s="33" t="s">
        <v>6811</v>
      </c>
      <c r="K182" s="33" t="s">
        <v>10671</v>
      </c>
      <c r="L182" s="33">
        <v>1</v>
      </c>
      <c r="M182" t="s">
        <v>10826</v>
      </c>
    </row>
    <row r="183" spans="1:13" x14ac:dyDescent="0.3">
      <c r="A183" s="32">
        <v>47411403</v>
      </c>
      <c r="B183">
        <v>41.65</v>
      </c>
      <c r="C183" s="37">
        <f>VLOOKUP(G183,Remise!$A$3:$D$17,4,FALSE)</f>
        <v>0</v>
      </c>
      <c r="D183">
        <f t="shared" si="2"/>
        <v>41.65</v>
      </c>
      <c r="E183">
        <v>1</v>
      </c>
      <c r="F183" s="32" t="s">
        <v>298</v>
      </c>
      <c r="G183" s="33">
        <v>19</v>
      </c>
      <c r="H183" s="33" t="s">
        <v>10815</v>
      </c>
      <c r="I183" s="33">
        <v>0.18</v>
      </c>
      <c r="J183" s="33" t="s">
        <v>6812</v>
      </c>
      <c r="K183" s="33" t="s">
        <v>10671</v>
      </c>
      <c r="L183" s="33">
        <v>1</v>
      </c>
      <c r="M183" t="s">
        <v>10826</v>
      </c>
    </row>
    <row r="184" spans="1:13" x14ac:dyDescent="0.3">
      <c r="A184" s="32">
        <v>47411404</v>
      </c>
      <c r="B184">
        <v>41.65</v>
      </c>
      <c r="C184" s="37">
        <f>VLOOKUP(G184,Remise!$A$3:$D$17,4,FALSE)</f>
        <v>0</v>
      </c>
      <c r="D184">
        <f t="shared" si="2"/>
        <v>41.65</v>
      </c>
      <c r="E184">
        <v>1</v>
      </c>
      <c r="F184" s="32" t="s">
        <v>299</v>
      </c>
      <c r="G184" s="33">
        <v>19</v>
      </c>
      <c r="H184" s="33" t="s">
        <v>10815</v>
      </c>
      <c r="I184" s="33">
        <v>0.17</v>
      </c>
      <c r="J184" s="33" t="s">
        <v>6813</v>
      </c>
      <c r="K184" s="33" t="s">
        <v>10671</v>
      </c>
      <c r="L184" s="33">
        <v>1</v>
      </c>
      <c r="M184" t="s">
        <v>10826</v>
      </c>
    </row>
    <row r="185" spans="1:13" x14ac:dyDescent="0.3">
      <c r="A185" s="32">
        <v>47411405</v>
      </c>
      <c r="B185">
        <v>41.65</v>
      </c>
      <c r="C185" s="37">
        <f>VLOOKUP(G185,Remise!$A$3:$D$17,4,FALSE)</f>
        <v>0</v>
      </c>
      <c r="D185">
        <f t="shared" si="2"/>
        <v>41.65</v>
      </c>
      <c r="E185">
        <v>1</v>
      </c>
      <c r="F185" s="32" t="s">
        <v>300</v>
      </c>
      <c r="G185" s="33">
        <v>19</v>
      </c>
      <c r="H185" s="33" t="s">
        <v>10815</v>
      </c>
      <c r="I185" s="33">
        <v>0.17</v>
      </c>
      <c r="J185" s="33" t="s">
        <v>6814</v>
      </c>
      <c r="K185" s="33" t="s">
        <v>10671</v>
      </c>
      <c r="L185" s="33">
        <v>1</v>
      </c>
      <c r="M185" t="s">
        <v>10826</v>
      </c>
    </row>
    <row r="186" spans="1:13" x14ac:dyDescent="0.3">
      <c r="A186" s="32">
        <v>47411408</v>
      </c>
      <c r="B186">
        <v>41.65</v>
      </c>
      <c r="C186" s="37">
        <f>VLOOKUP(G186,Remise!$A$3:$D$17,4,FALSE)</f>
        <v>0</v>
      </c>
      <c r="D186">
        <f t="shared" si="2"/>
        <v>41.65</v>
      </c>
      <c r="E186">
        <v>1</v>
      </c>
      <c r="F186" s="32" t="s">
        <v>301</v>
      </c>
      <c r="G186" s="33">
        <v>19</v>
      </c>
      <c r="H186" s="33" t="s">
        <v>10815</v>
      </c>
      <c r="I186" s="33">
        <v>0.18</v>
      </c>
      <c r="J186" s="33" t="s">
        <v>6815</v>
      </c>
      <c r="K186" s="33" t="s">
        <v>10671</v>
      </c>
      <c r="L186" s="33">
        <v>1</v>
      </c>
      <c r="M186" t="s">
        <v>10826</v>
      </c>
    </row>
    <row r="187" spans="1:13" x14ac:dyDescent="0.3">
      <c r="A187" s="32">
        <v>47411409</v>
      </c>
      <c r="B187">
        <v>41.65</v>
      </c>
      <c r="C187" s="37">
        <f>VLOOKUP(G187,Remise!$A$3:$D$17,4,FALSE)</f>
        <v>0</v>
      </c>
      <c r="D187">
        <f t="shared" si="2"/>
        <v>41.65</v>
      </c>
      <c r="E187">
        <v>1</v>
      </c>
      <c r="F187" s="32" t="s">
        <v>302</v>
      </c>
      <c r="G187" s="33">
        <v>19</v>
      </c>
      <c r="H187" s="33" t="s">
        <v>10815</v>
      </c>
      <c r="I187" s="33">
        <v>0.17</v>
      </c>
      <c r="J187" s="33" t="s">
        <v>6816</v>
      </c>
      <c r="K187" s="33" t="s">
        <v>10671</v>
      </c>
      <c r="L187" s="33">
        <v>1</v>
      </c>
      <c r="M187" t="s">
        <v>10826</v>
      </c>
    </row>
    <row r="188" spans="1:13" x14ac:dyDescent="0.3">
      <c r="A188" s="32">
        <v>47411410</v>
      </c>
      <c r="B188">
        <v>41.65</v>
      </c>
      <c r="C188" s="37">
        <f>VLOOKUP(G188,Remise!$A$3:$D$17,4,FALSE)</f>
        <v>0</v>
      </c>
      <c r="D188">
        <f t="shared" si="2"/>
        <v>41.65</v>
      </c>
      <c r="E188">
        <v>1</v>
      </c>
      <c r="F188" s="32" t="s">
        <v>10868</v>
      </c>
      <c r="G188" s="33">
        <v>19</v>
      </c>
      <c r="H188" s="33" t="s">
        <v>10815</v>
      </c>
      <c r="I188" s="33">
        <v>0.17</v>
      </c>
      <c r="J188" s="33" t="s">
        <v>6817</v>
      </c>
      <c r="K188" s="33" t="s">
        <v>10671</v>
      </c>
      <c r="L188" s="33">
        <v>1</v>
      </c>
      <c r="M188" t="s">
        <v>10826</v>
      </c>
    </row>
    <row r="189" spans="1:13" x14ac:dyDescent="0.3">
      <c r="A189" s="32">
        <v>47411413</v>
      </c>
      <c r="B189">
        <v>44.1</v>
      </c>
      <c r="C189" s="37">
        <f>VLOOKUP(G189,Remise!$A$3:$D$17,4,FALSE)</f>
        <v>0</v>
      </c>
      <c r="D189">
        <f t="shared" si="2"/>
        <v>44.1</v>
      </c>
      <c r="E189">
        <v>1</v>
      </c>
      <c r="F189" s="32" t="s">
        <v>303</v>
      </c>
      <c r="G189" s="33">
        <v>19</v>
      </c>
      <c r="H189" s="33" t="s">
        <v>10815</v>
      </c>
      <c r="I189" s="33">
        <v>0.18</v>
      </c>
      <c r="J189" s="33" t="s">
        <v>6818</v>
      </c>
      <c r="K189" s="33" t="s">
        <v>10671</v>
      </c>
      <c r="L189" s="33">
        <v>1</v>
      </c>
      <c r="M189" t="s">
        <v>10826</v>
      </c>
    </row>
    <row r="190" spans="1:13" x14ac:dyDescent="0.3">
      <c r="A190" s="32">
        <v>47411414</v>
      </c>
      <c r="B190">
        <v>41.65</v>
      </c>
      <c r="C190" s="37">
        <f>VLOOKUP(G190,Remise!$A$3:$D$17,4,FALSE)</f>
        <v>0</v>
      </c>
      <c r="D190">
        <f t="shared" si="2"/>
        <v>41.65</v>
      </c>
      <c r="E190">
        <v>1</v>
      </c>
      <c r="F190" s="32" t="s">
        <v>304</v>
      </c>
      <c r="G190" s="33">
        <v>19</v>
      </c>
      <c r="H190" s="33" t="s">
        <v>10815</v>
      </c>
      <c r="I190" s="33">
        <v>0.17</v>
      </c>
      <c r="J190" s="33" t="s">
        <v>6819</v>
      </c>
      <c r="K190" s="33" t="s">
        <v>10671</v>
      </c>
      <c r="L190" s="33">
        <v>1</v>
      </c>
      <c r="M190" t="s">
        <v>10826</v>
      </c>
    </row>
    <row r="191" spans="1:13" x14ac:dyDescent="0.3">
      <c r="A191" s="32">
        <v>47411416</v>
      </c>
      <c r="B191">
        <v>63.33</v>
      </c>
      <c r="C191" s="37">
        <f>VLOOKUP(G191,Remise!$A$3:$D$17,4,FALSE)</f>
        <v>0</v>
      </c>
      <c r="D191">
        <f t="shared" si="2"/>
        <v>63.33</v>
      </c>
      <c r="E191">
        <v>1</v>
      </c>
      <c r="F191" s="32" t="s">
        <v>305</v>
      </c>
      <c r="G191" s="33">
        <v>19</v>
      </c>
      <c r="H191" s="33" t="s">
        <v>10815</v>
      </c>
      <c r="I191" s="33">
        <v>0.22</v>
      </c>
      <c r="J191" s="33" t="s">
        <v>6820</v>
      </c>
      <c r="K191" s="33" t="s">
        <v>10671</v>
      </c>
      <c r="L191" s="33">
        <v>1</v>
      </c>
      <c r="M191" t="s">
        <v>10826</v>
      </c>
    </row>
    <row r="192" spans="1:13" x14ac:dyDescent="0.3">
      <c r="A192" s="32">
        <v>47411419</v>
      </c>
      <c r="B192">
        <v>63.33</v>
      </c>
      <c r="C192" s="37">
        <f>VLOOKUP(G192,Remise!$A$3:$D$17,4,FALSE)</f>
        <v>0</v>
      </c>
      <c r="D192">
        <f t="shared" si="2"/>
        <v>63.33</v>
      </c>
      <c r="E192">
        <v>1</v>
      </c>
      <c r="F192" s="32" t="s">
        <v>306</v>
      </c>
      <c r="G192" s="33">
        <v>19</v>
      </c>
      <c r="H192" s="33" t="s">
        <v>10815</v>
      </c>
      <c r="I192" s="33">
        <v>0.22</v>
      </c>
      <c r="J192" s="33" t="s">
        <v>6821</v>
      </c>
      <c r="K192" s="33" t="s">
        <v>10671</v>
      </c>
      <c r="L192" s="33">
        <v>1</v>
      </c>
      <c r="M192" t="s">
        <v>10826</v>
      </c>
    </row>
    <row r="193" spans="1:13" x14ac:dyDescent="0.3">
      <c r="A193" s="32">
        <v>47411422</v>
      </c>
      <c r="B193">
        <v>63.33</v>
      </c>
      <c r="C193" s="37">
        <f>VLOOKUP(G193,Remise!$A$3:$D$17,4,FALSE)</f>
        <v>0</v>
      </c>
      <c r="D193">
        <f t="shared" ref="D193:D256" si="3">IFERROR((1-C193)*B193,"Nous consulter")</f>
        <v>63.33</v>
      </c>
      <c r="E193">
        <v>1</v>
      </c>
      <c r="F193" s="32" t="s">
        <v>307</v>
      </c>
      <c r="G193" s="33">
        <v>19</v>
      </c>
      <c r="H193" s="33" t="s">
        <v>10815</v>
      </c>
      <c r="I193" s="33">
        <v>0.22</v>
      </c>
      <c r="J193" s="33" t="s">
        <v>6822</v>
      </c>
      <c r="K193" s="33" t="s">
        <v>10671</v>
      </c>
      <c r="L193" s="33">
        <v>1</v>
      </c>
      <c r="M193" t="s">
        <v>10826</v>
      </c>
    </row>
    <row r="194" spans="1:13" x14ac:dyDescent="0.3">
      <c r="A194" s="32">
        <v>47411433</v>
      </c>
      <c r="B194">
        <v>53.64</v>
      </c>
      <c r="C194" s="37">
        <f>VLOOKUP(G194,Remise!$A$3:$D$17,4,FALSE)</f>
        <v>0</v>
      </c>
      <c r="D194">
        <f t="shared" si="3"/>
        <v>53.64</v>
      </c>
      <c r="E194">
        <v>1</v>
      </c>
      <c r="F194" s="32" t="s">
        <v>308</v>
      </c>
      <c r="G194" s="33">
        <v>19</v>
      </c>
      <c r="H194" s="33" t="s">
        <v>10815</v>
      </c>
      <c r="I194" s="33">
        <v>0.35</v>
      </c>
      <c r="J194" s="33" t="s">
        <v>6823</v>
      </c>
      <c r="K194" s="33" t="s">
        <v>10671</v>
      </c>
      <c r="L194" s="33">
        <v>1</v>
      </c>
      <c r="M194" t="s">
        <v>10826</v>
      </c>
    </row>
    <row r="195" spans="1:13" x14ac:dyDescent="0.3">
      <c r="A195" s="32">
        <v>47411434</v>
      </c>
      <c r="B195">
        <v>53.64</v>
      </c>
      <c r="C195" s="37">
        <f>VLOOKUP(G195,Remise!$A$3:$D$17,4,FALSE)</f>
        <v>0</v>
      </c>
      <c r="D195">
        <f t="shared" si="3"/>
        <v>53.64</v>
      </c>
      <c r="E195">
        <v>1</v>
      </c>
      <c r="F195" s="32" t="s">
        <v>309</v>
      </c>
      <c r="G195" s="33">
        <v>19</v>
      </c>
      <c r="H195" s="33" t="s">
        <v>10815</v>
      </c>
      <c r="I195" s="33">
        <v>0.36</v>
      </c>
      <c r="J195" s="33" t="s">
        <v>6824</v>
      </c>
      <c r="K195" s="33" t="s">
        <v>10671</v>
      </c>
      <c r="L195" s="33">
        <v>1</v>
      </c>
      <c r="M195" t="s">
        <v>10826</v>
      </c>
    </row>
    <row r="196" spans="1:13" x14ac:dyDescent="0.3">
      <c r="A196" s="32">
        <v>47411438</v>
      </c>
      <c r="B196">
        <v>53.64</v>
      </c>
      <c r="C196" s="37">
        <f>VLOOKUP(G196,Remise!$A$3:$D$17,4,FALSE)</f>
        <v>0</v>
      </c>
      <c r="D196">
        <f t="shared" si="3"/>
        <v>53.64</v>
      </c>
      <c r="E196">
        <v>1</v>
      </c>
      <c r="F196" s="32" t="s">
        <v>310</v>
      </c>
      <c r="G196" s="33">
        <v>19</v>
      </c>
      <c r="H196" s="33" t="s">
        <v>10815</v>
      </c>
      <c r="I196" s="33">
        <v>0.35</v>
      </c>
      <c r="J196" s="33" t="s">
        <v>6825</v>
      </c>
      <c r="K196" s="33" t="s">
        <v>10671</v>
      </c>
      <c r="L196" s="33">
        <v>1</v>
      </c>
      <c r="M196" t="s">
        <v>10826</v>
      </c>
    </row>
    <row r="197" spans="1:13" x14ac:dyDescent="0.3">
      <c r="A197" s="32">
        <v>47411439</v>
      </c>
      <c r="B197">
        <v>53.64</v>
      </c>
      <c r="C197" s="37">
        <f>VLOOKUP(G197,Remise!$A$3:$D$17,4,FALSE)</f>
        <v>0</v>
      </c>
      <c r="D197">
        <f t="shared" si="3"/>
        <v>53.64</v>
      </c>
      <c r="E197">
        <v>1</v>
      </c>
      <c r="F197" s="32" t="s">
        <v>311</v>
      </c>
      <c r="G197" s="33">
        <v>19</v>
      </c>
      <c r="H197" s="33" t="s">
        <v>10815</v>
      </c>
      <c r="I197" s="33">
        <v>0.36</v>
      </c>
      <c r="J197" s="33" t="s">
        <v>6826</v>
      </c>
      <c r="K197" s="33" t="s">
        <v>10671</v>
      </c>
      <c r="L197" s="33">
        <v>1</v>
      </c>
      <c r="M197" t="s">
        <v>10826</v>
      </c>
    </row>
    <row r="198" spans="1:13" x14ac:dyDescent="0.3">
      <c r="A198" s="32">
        <v>47411443</v>
      </c>
      <c r="B198">
        <v>53.64</v>
      </c>
      <c r="C198" s="37">
        <f>VLOOKUP(G198,Remise!$A$3:$D$17,4,FALSE)</f>
        <v>0</v>
      </c>
      <c r="D198">
        <f t="shared" si="3"/>
        <v>53.64</v>
      </c>
      <c r="E198">
        <v>1</v>
      </c>
      <c r="F198" s="32" t="s">
        <v>312</v>
      </c>
      <c r="G198" s="33">
        <v>19</v>
      </c>
      <c r="H198" s="33" t="s">
        <v>10815</v>
      </c>
      <c r="I198" s="33">
        <v>0.35</v>
      </c>
      <c r="J198" s="33" t="s">
        <v>6827</v>
      </c>
      <c r="K198" s="33" t="s">
        <v>10671</v>
      </c>
      <c r="L198" s="33">
        <v>1</v>
      </c>
      <c r="M198" t="s">
        <v>10826</v>
      </c>
    </row>
    <row r="199" spans="1:13" x14ac:dyDescent="0.3">
      <c r="A199" s="32">
        <v>47411444</v>
      </c>
      <c r="B199">
        <v>53.64</v>
      </c>
      <c r="C199" s="37">
        <f>VLOOKUP(G199,Remise!$A$3:$D$17,4,FALSE)</f>
        <v>0</v>
      </c>
      <c r="D199">
        <f t="shared" si="3"/>
        <v>53.64</v>
      </c>
      <c r="E199">
        <v>1</v>
      </c>
      <c r="F199" s="32" t="s">
        <v>313</v>
      </c>
      <c r="G199" s="33">
        <v>19</v>
      </c>
      <c r="H199" s="33" t="s">
        <v>10815</v>
      </c>
      <c r="I199" s="33">
        <v>0.36</v>
      </c>
      <c r="J199" s="33" t="s">
        <v>6828</v>
      </c>
      <c r="K199" s="33" t="s">
        <v>10671</v>
      </c>
      <c r="L199" s="33">
        <v>1</v>
      </c>
      <c r="M199" t="s">
        <v>10826</v>
      </c>
    </row>
    <row r="200" spans="1:13" x14ac:dyDescent="0.3">
      <c r="A200" s="32">
        <v>47411448</v>
      </c>
      <c r="B200">
        <v>53.64</v>
      </c>
      <c r="C200" s="37">
        <f>VLOOKUP(G200,Remise!$A$3:$D$17,4,FALSE)</f>
        <v>0</v>
      </c>
      <c r="D200">
        <f t="shared" si="3"/>
        <v>53.64</v>
      </c>
      <c r="E200">
        <v>1</v>
      </c>
      <c r="F200" s="32" t="s">
        <v>314</v>
      </c>
      <c r="G200" s="33">
        <v>19</v>
      </c>
      <c r="H200" s="33" t="s">
        <v>10815</v>
      </c>
      <c r="I200" s="33">
        <v>0.35</v>
      </c>
      <c r="J200" s="33" t="s">
        <v>6829</v>
      </c>
      <c r="K200" s="33" t="s">
        <v>10671</v>
      </c>
      <c r="L200" s="33">
        <v>1</v>
      </c>
      <c r="M200" t="s">
        <v>10826</v>
      </c>
    </row>
    <row r="201" spans="1:13" x14ac:dyDescent="0.3">
      <c r="A201" s="32">
        <v>47411449</v>
      </c>
      <c r="B201">
        <v>53.64</v>
      </c>
      <c r="C201" s="37">
        <f>VLOOKUP(G201,Remise!$A$3:$D$17,4,FALSE)</f>
        <v>0</v>
      </c>
      <c r="D201">
        <f t="shared" si="3"/>
        <v>53.64</v>
      </c>
      <c r="E201">
        <v>1</v>
      </c>
      <c r="F201" s="32" t="s">
        <v>315</v>
      </c>
      <c r="G201" s="33">
        <v>19</v>
      </c>
      <c r="H201" s="33" t="s">
        <v>10815</v>
      </c>
      <c r="I201" s="33">
        <v>0.36</v>
      </c>
      <c r="J201" s="33" t="s">
        <v>6830</v>
      </c>
      <c r="K201" s="33" t="s">
        <v>10671</v>
      </c>
      <c r="L201" s="33">
        <v>1</v>
      </c>
      <c r="M201" t="s">
        <v>10826</v>
      </c>
    </row>
    <row r="202" spans="1:13" x14ac:dyDescent="0.3">
      <c r="A202" s="32">
        <v>47411453</v>
      </c>
      <c r="B202">
        <v>46.48</v>
      </c>
      <c r="C202" s="37">
        <f>VLOOKUP(G202,Remise!$A$3:$D$17,4,FALSE)</f>
        <v>0</v>
      </c>
      <c r="D202">
        <f t="shared" si="3"/>
        <v>46.48</v>
      </c>
      <c r="E202">
        <v>1</v>
      </c>
      <c r="F202" s="32" t="s">
        <v>316</v>
      </c>
      <c r="G202" s="33">
        <v>19</v>
      </c>
      <c r="H202" s="33" t="s">
        <v>10815</v>
      </c>
      <c r="I202" s="33">
        <v>0.35</v>
      </c>
      <c r="J202" s="33" t="s">
        <v>6831</v>
      </c>
      <c r="K202" s="33" t="s">
        <v>10671</v>
      </c>
      <c r="L202" s="33">
        <v>1</v>
      </c>
      <c r="M202" t="s">
        <v>10826</v>
      </c>
    </row>
    <row r="203" spans="1:13" x14ac:dyDescent="0.3">
      <c r="A203" s="32">
        <v>47411454</v>
      </c>
      <c r="B203">
        <v>46.48</v>
      </c>
      <c r="C203" s="37">
        <f>VLOOKUP(G203,Remise!$A$3:$D$17,4,FALSE)</f>
        <v>0</v>
      </c>
      <c r="D203">
        <f t="shared" si="3"/>
        <v>46.48</v>
      </c>
      <c r="E203">
        <v>1</v>
      </c>
      <c r="F203" s="32" t="s">
        <v>317</v>
      </c>
      <c r="G203" s="33">
        <v>19</v>
      </c>
      <c r="H203" s="33" t="s">
        <v>10815</v>
      </c>
      <c r="I203" s="33">
        <v>0.37</v>
      </c>
      <c r="J203" s="33" t="s">
        <v>6832</v>
      </c>
      <c r="K203" s="33" t="s">
        <v>10671</v>
      </c>
      <c r="L203" s="33">
        <v>1</v>
      </c>
      <c r="M203" t="s">
        <v>10826</v>
      </c>
    </row>
    <row r="204" spans="1:13" x14ac:dyDescent="0.3">
      <c r="A204" s="32">
        <v>47411457</v>
      </c>
      <c r="B204">
        <v>46.48</v>
      </c>
      <c r="C204" s="37">
        <f>VLOOKUP(G204,Remise!$A$3:$D$17,4,FALSE)</f>
        <v>0</v>
      </c>
      <c r="D204">
        <f t="shared" si="3"/>
        <v>46.48</v>
      </c>
      <c r="E204">
        <v>1</v>
      </c>
      <c r="F204" s="32" t="s">
        <v>318</v>
      </c>
      <c r="G204" s="33">
        <v>19</v>
      </c>
      <c r="H204" s="33" t="s">
        <v>10815</v>
      </c>
      <c r="I204" s="33">
        <v>0.36</v>
      </c>
      <c r="J204" s="33" t="s">
        <v>6833</v>
      </c>
      <c r="K204" s="33" t="s">
        <v>10671</v>
      </c>
      <c r="L204" s="33">
        <v>1</v>
      </c>
      <c r="M204" t="s">
        <v>10826</v>
      </c>
    </row>
    <row r="205" spans="1:13" x14ac:dyDescent="0.3">
      <c r="A205" s="32">
        <v>47411458</v>
      </c>
      <c r="B205">
        <v>43.84</v>
      </c>
      <c r="C205" s="37">
        <f>VLOOKUP(G205,Remise!$A$3:$D$17,4,FALSE)</f>
        <v>0</v>
      </c>
      <c r="D205">
        <f t="shared" si="3"/>
        <v>43.84</v>
      </c>
      <c r="E205">
        <v>1</v>
      </c>
      <c r="F205" s="32" t="s">
        <v>319</v>
      </c>
      <c r="G205" s="33">
        <v>19</v>
      </c>
      <c r="H205" s="33" t="s">
        <v>10815</v>
      </c>
      <c r="I205" s="33">
        <v>0.35</v>
      </c>
      <c r="J205" s="33" t="s">
        <v>6834</v>
      </c>
      <c r="K205" s="33" t="s">
        <v>10671</v>
      </c>
      <c r="L205" s="33">
        <v>1</v>
      </c>
      <c r="M205" t="s">
        <v>10826</v>
      </c>
    </row>
    <row r="206" spans="1:13" x14ac:dyDescent="0.3">
      <c r="A206" s="32">
        <v>47411459</v>
      </c>
      <c r="B206">
        <v>46.48</v>
      </c>
      <c r="C206" s="37">
        <f>VLOOKUP(G206,Remise!$A$3:$D$17,4,FALSE)</f>
        <v>0</v>
      </c>
      <c r="D206">
        <f t="shared" si="3"/>
        <v>46.48</v>
      </c>
      <c r="E206">
        <v>1</v>
      </c>
      <c r="F206" s="32" t="s">
        <v>320</v>
      </c>
      <c r="G206" s="33">
        <v>19</v>
      </c>
      <c r="H206" s="33" t="s">
        <v>10815</v>
      </c>
      <c r="I206" s="33">
        <v>0.36</v>
      </c>
      <c r="J206" s="33" t="s">
        <v>6835</v>
      </c>
      <c r="K206" s="33" t="s">
        <v>10671</v>
      </c>
      <c r="L206" s="33">
        <v>1</v>
      </c>
      <c r="M206" t="s">
        <v>10826</v>
      </c>
    </row>
    <row r="207" spans="1:13" x14ac:dyDescent="0.3">
      <c r="A207" s="32">
        <v>47411463</v>
      </c>
      <c r="B207">
        <v>55.99</v>
      </c>
      <c r="C207" s="37">
        <f>VLOOKUP(G207,Remise!$A$3:$D$17,4,FALSE)</f>
        <v>0</v>
      </c>
      <c r="D207">
        <f t="shared" si="3"/>
        <v>55.99</v>
      </c>
      <c r="E207">
        <v>1</v>
      </c>
      <c r="F207" s="32" t="s">
        <v>321</v>
      </c>
      <c r="G207" s="33">
        <v>19</v>
      </c>
      <c r="H207" s="33" t="s">
        <v>10815</v>
      </c>
      <c r="I207" s="33">
        <v>0.35</v>
      </c>
      <c r="J207" s="33" t="s">
        <v>6836</v>
      </c>
      <c r="K207" s="33" t="s">
        <v>10671</v>
      </c>
      <c r="L207" s="33">
        <v>1</v>
      </c>
      <c r="M207" t="s">
        <v>10826</v>
      </c>
    </row>
    <row r="208" spans="1:13" x14ac:dyDescent="0.3">
      <c r="A208" s="32">
        <v>47411464</v>
      </c>
      <c r="B208">
        <v>55.99</v>
      </c>
      <c r="C208" s="37">
        <f>VLOOKUP(G208,Remise!$A$3:$D$17,4,FALSE)</f>
        <v>0</v>
      </c>
      <c r="D208">
        <f t="shared" si="3"/>
        <v>55.99</v>
      </c>
      <c r="E208">
        <v>1</v>
      </c>
      <c r="F208" s="32" t="s">
        <v>322</v>
      </c>
      <c r="G208" s="33">
        <v>19</v>
      </c>
      <c r="H208" s="33" t="s">
        <v>10815</v>
      </c>
      <c r="I208" s="33">
        <v>0.36</v>
      </c>
      <c r="J208" s="33" t="s">
        <v>6837</v>
      </c>
      <c r="K208" s="33" t="s">
        <v>10671</v>
      </c>
      <c r="L208" s="33">
        <v>1</v>
      </c>
      <c r="M208" t="s">
        <v>10826</v>
      </c>
    </row>
    <row r="209" spans="1:13" x14ac:dyDescent="0.3">
      <c r="A209" s="32">
        <v>47411468</v>
      </c>
      <c r="B209">
        <v>55.99</v>
      </c>
      <c r="C209" s="37">
        <f>VLOOKUP(G209,Remise!$A$3:$D$17,4,FALSE)</f>
        <v>0</v>
      </c>
      <c r="D209">
        <f t="shared" si="3"/>
        <v>55.99</v>
      </c>
      <c r="E209">
        <v>1</v>
      </c>
      <c r="F209" s="32" t="s">
        <v>323</v>
      </c>
      <c r="G209" s="33">
        <v>19</v>
      </c>
      <c r="H209" s="33" t="s">
        <v>10815</v>
      </c>
      <c r="I209" s="33">
        <v>0.35</v>
      </c>
      <c r="J209" s="33" t="s">
        <v>6838</v>
      </c>
      <c r="K209" s="33" t="s">
        <v>10671</v>
      </c>
      <c r="L209" s="33">
        <v>1</v>
      </c>
      <c r="M209" t="s">
        <v>10826</v>
      </c>
    </row>
    <row r="210" spans="1:13" x14ac:dyDescent="0.3">
      <c r="A210" s="32">
        <v>47411469</v>
      </c>
      <c r="B210">
        <v>55.99</v>
      </c>
      <c r="C210" s="37">
        <f>VLOOKUP(G210,Remise!$A$3:$D$17,4,FALSE)</f>
        <v>0</v>
      </c>
      <c r="D210">
        <f t="shared" si="3"/>
        <v>55.99</v>
      </c>
      <c r="E210">
        <v>1</v>
      </c>
      <c r="F210" s="32" t="s">
        <v>324</v>
      </c>
      <c r="G210" s="33">
        <v>19</v>
      </c>
      <c r="H210" s="33" t="s">
        <v>10815</v>
      </c>
      <c r="I210" s="33">
        <v>0.36</v>
      </c>
      <c r="J210" s="33" t="s">
        <v>6839</v>
      </c>
      <c r="K210" s="33" t="s">
        <v>10671</v>
      </c>
      <c r="L210" s="33">
        <v>1</v>
      </c>
      <c r="M210" t="s">
        <v>10826</v>
      </c>
    </row>
    <row r="211" spans="1:13" x14ac:dyDescent="0.3">
      <c r="A211" s="32">
        <v>47411473</v>
      </c>
      <c r="B211">
        <v>70.58</v>
      </c>
      <c r="C211" s="37">
        <f>VLOOKUP(G211,Remise!$A$3:$D$17,4,FALSE)</f>
        <v>0</v>
      </c>
      <c r="D211">
        <f t="shared" si="3"/>
        <v>70.58</v>
      </c>
      <c r="E211">
        <v>1</v>
      </c>
      <c r="F211" s="32" t="s">
        <v>325</v>
      </c>
      <c r="G211" s="33">
        <v>19</v>
      </c>
      <c r="H211" s="33" t="s">
        <v>10815</v>
      </c>
      <c r="I211" s="33">
        <v>0.35</v>
      </c>
      <c r="J211" s="33" t="s">
        <v>6840</v>
      </c>
      <c r="K211" s="33" t="s">
        <v>10671</v>
      </c>
      <c r="L211" s="33">
        <v>1</v>
      </c>
      <c r="M211" t="s">
        <v>10826</v>
      </c>
    </row>
    <row r="212" spans="1:13" x14ac:dyDescent="0.3">
      <c r="A212" s="32">
        <v>47411474</v>
      </c>
      <c r="B212">
        <v>70.58</v>
      </c>
      <c r="C212" s="37">
        <f>VLOOKUP(G212,Remise!$A$3:$D$17,4,FALSE)</f>
        <v>0</v>
      </c>
      <c r="D212">
        <f t="shared" si="3"/>
        <v>70.58</v>
      </c>
      <c r="E212">
        <v>1</v>
      </c>
      <c r="F212" s="32" t="s">
        <v>326</v>
      </c>
      <c r="G212" s="33">
        <v>19</v>
      </c>
      <c r="H212" s="33" t="s">
        <v>10815</v>
      </c>
      <c r="I212" s="33">
        <v>0.36</v>
      </c>
      <c r="J212" s="33" t="s">
        <v>6841</v>
      </c>
      <c r="K212" s="33" t="s">
        <v>10671</v>
      </c>
      <c r="L212" s="33">
        <v>1</v>
      </c>
      <c r="M212" t="s">
        <v>10826</v>
      </c>
    </row>
    <row r="213" spans="1:13" x14ac:dyDescent="0.3">
      <c r="A213" s="32">
        <v>47411478</v>
      </c>
      <c r="B213">
        <v>70.58</v>
      </c>
      <c r="C213" s="37">
        <f>VLOOKUP(G213,Remise!$A$3:$D$17,4,FALSE)</f>
        <v>0</v>
      </c>
      <c r="D213">
        <f t="shared" si="3"/>
        <v>70.58</v>
      </c>
      <c r="E213">
        <v>1</v>
      </c>
      <c r="F213" s="32" t="s">
        <v>327</v>
      </c>
      <c r="G213" s="33">
        <v>19</v>
      </c>
      <c r="H213" s="33" t="s">
        <v>10815</v>
      </c>
      <c r="I213" s="33">
        <v>0.35</v>
      </c>
      <c r="J213" s="33" t="s">
        <v>6842</v>
      </c>
      <c r="K213" s="33" t="s">
        <v>10671</v>
      </c>
      <c r="L213" s="33">
        <v>1</v>
      </c>
      <c r="M213" t="s">
        <v>10826</v>
      </c>
    </row>
    <row r="214" spans="1:13" x14ac:dyDescent="0.3">
      <c r="A214" s="32">
        <v>47411479</v>
      </c>
      <c r="B214">
        <v>70.58</v>
      </c>
      <c r="C214" s="37">
        <f>VLOOKUP(G214,Remise!$A$3:$D$17,4,FALSE)</f>
        <v>0</v>
      </c>
      <c r="D214">
        <f t="shared" si="3"/>
        <v>70.58</v>
      </c>
      <c r="E214">
        <v>1</v>
      </c>
      <c r="F214" s="32" t="s">
        <v>328</v>
      </c>
      <c r="G214" s="33">
        <v>19</v>
      </c>
      <c r="H214" s="33" t="s">
        <v>10815</v>
      </c>
      <c r="I214" s="33">
        <v>0.36</v>
      </c>
      <c r="J214" s="33" t="s">
        <v>6843</v>
      </c>
      <c r="K214" s="33" t="s">
        <v>10671</v>
      </c>
      <c r="L214" s="33">
        <v>1</v>
      </c>
      <c r="M214" t="s">
        <v>10826</v>
      </c>
    </row>
    <row r="215" spans="1:13" x14ac:dyDescent="0.3">
      <c r="A215" s="32">
        <v>47411483</v>
      </c>
      <c r="B215">
        <v>109.28</v>
      </c>
      <c r="C215" s="37">
        <f>VLOOKUP(G215,Remise!$A$3:$D$17,4,FALSE)</f>
        <v>0</v>
      </c>
      <c r="D215">
        <f t="shared" si="3"/>
        <v>109.28</v>
      </c>
      <c r="E215">
        <v>1</v>
      </c>
      <c r="F215" s="32" t="s">
        <v>329</v>
      </c>
      <c r="G215" s="33">
        <v>19</v>
      </c>
      <c r="H215" s="33" t="s">
        <v>10815</v>
      </c>
      <c r="I215" s="33">
        <v>0.36</v>
      </c>
      <c r="J215" s="33" t="s">
        <v>6844</v>
      </c>
      <c r="K215" s="33" t="s">
        <v>10671</v>
      </c>
      <c r="L215" s="33">
        <v>1</v>
      </c>
      <c r="M215" t="s">
        <v>10826</v>
      </c>
    </row>
    <row r="216" spans="1:13" x14ac:dyDescent="0.3">
      <c r="A216" s="32">
        <v>47411484</v>
      </c>
      <c r="B216">
        <v>109.28</v>
      </c>
      <c r="C216" s="37">
        <f>VLOOKUP(G216,Remise!$A$3:$D$17,4,FALSE)</f>
        <v>0</v>
      </c>
      <c r="D216">
        <f t="shared" si="3"/>
        <v>109.28</v>
      </c>
      <c r="E216">
        <v>1</v>
      </c>
      <c r="F216" s="32" t="s">
        <v>330</v>
      </c>
      <c r="G216" s="33">
        <v>19</v>
      </c>
      <c r="H216" s="33" t="s">
        <v>10815</v>
      </c>
      <c r="I216" s="33">
        <v>0.36</v>
      </c>
      <c r="J216" s="33" t="s">
        <v>6845</v>
      </c>
      <c r="K216" s="33" t="s">
        <v>10671</v>
      </c>
      <c r="L216" s="33">
        <v>1</v>
      </c>
      <c r="M216" t="s">
        <v>10826</v>
      </c>
    </row>
    <row r="217" spans="1:13" x14ac:dyDescent="0.3">
      <c r="A217" s="32">
        <v>47411488</v>
      </c>
      <c r="B217">
        <v>109.28</v>
      </c>
      <c r="C217" s="37">
        <f>VLOOKUP(G217,Remise!$A$3:$D$17,4,FALSE)</f>
        <v>0</v>
      </c>
      <c r="D217">
        <f t="shared" si="3"/>
        <v>109.28</v>
      </c>
      <c r="E217">
        <v>1</v>
      </c>
      <c r="F217" s="32" t="s">
        <v>331</v>
      </c>
      <c r="G217" s="33">
        <v>19</v>
      </c>
      <c r="H217" s="33" t="s">
        <v>10815</v>
      </c>
      <c r="I217" s="33">
        <v>0.35</v>
      </c>
      <c r="J217" s="33" t="s">
        <v>6846</v>
      </c>
      <c r="K217" s="33" t="s">
        <v>10671</v>
      </c>
      <c r="L217" s="33">
        <v>1</v>
      </c>
      <c r="M217" t="s">
        <v>10826</v>
      </c>
    </row>
    <row r="218" spans="1:13" x14ac:dyDescent="0.3">
      <c r="A218" s="32">
        <v>47411489</v>
      </c>
      <c r="B218">
        <v>109.28</v>
      </c>
      <c r="C218" s="37">
        <f>VLOOKUP(G218,Remise!$A$3:$D$17,4,FALSE)</f>
        <v>0</v>
      </c>
      <c r="D218">
        <f t="shared" si="3"/>
        <v>109.28</v>
      </c>
      <c r="E218">
        <v>1</v>
      </c>
      <c r="F218" s="32" t="s">
        <v>332</v>
      </c>
      <c r="G218" s="33">
        <v>19</v>
      </c>
      <c r="H218" s="33" t="s">
        <v>10815</v>
      </c>
      <c r="I218" s="33">
        <v>0.36</v>
      </c>
      <c r="J218" s="33" t="s">
        <v>6847</v>
      </c>
      <c r="K218" s="33" t="s">
        <v>10671</v>
      </c>
      <c r="L218" s="33">
        <v>1</v>
      </c>
      <c r="M218" t="s">
        <v>10826</v>
      </c>
    </row>
    <row r="219" spans="1:13" x14ac:dyDescent="0.3">
      <c r="A219" s="32">
        <v>47411493</v>
      </c>
      <c r="B219">
        <v>114.83</v>
      </c>
      <c r="C219" s="37">
        <f>VLOOKUP(G219,Remise!$A$3:$D$17,4,FALSE)</f>
        <v>0</v>
      </c>
      <c r="D219">
        <f t="shared" si="3"/>
        <v>114.83</v>
      </c>
      <c r="E219">
        <v>1</v>
      </c>
      <c r="F219" s="32" t="s">
        <v>333</v>
      </c>
      <c r="G219" s="33">
        <v>19</v>
      </c>
      <c r="H219" s="33" t="s">
        <v>10815</v>
      </c>
      <c r="I219" s="33">
        <v>0.42</v>
      </c>
      <c r="J219" s="33" t="s">
        <v>6848</v>
      </c>
      <c r="K219" s="33" t="s">
        <v>10671</v>
      </c>
      <c r="L219" s="33">
        <v>1</v>
      </c>
      <c r="M219" t="s">
        <v>10826</v>
      </c>
    </row>
    <row r="220" spans="1:13" x14ac:dyDescent="0.3">
      <c r="A220" s="32">
        <v>47411494</v>
      </c>
      <c r="B220">
        <v>114.83</v>
      </c>
      <c r="C220" s="37">
        <f>VLOOKUP(G220,Remise!$A$3:$D$17,4,FALSE)</f>
        <v>0</v>
      </c>
      <c r="D220">
        <f t="shared" si="3"/>
        <v>114.83</v>
      </c>
      <c r="E220">
        <v>1</v>
      </c>
      <c r="F220" s="32" t="s">
        <v>334</v>
      </c>
      <c r="G220" s="33">
        <v>19</v>
      </c>
      <c r="H220" s="33" t="s">
        <v>10815</v>
      </c>
      <c r="I220" s="33">
        <v>0.43</v>
      </c>
      <c r="J220" s="33" t="s">
        <v>6849</v>
      </c>
      <c r="K220" s="33" t="s">
        <v>10671</v>
      </c>
      <c r="L220" s="33">
        <v>1</v>
      </c>
      <c r="M220" t="s">
        <v>10826</v>
      </c>
    </row>
    <row r="221" spans="1:13" x14ac:dyDescent="0.3">
      <c r="A221" s="32">
        <v>47411498</v>
      </c>
      <c r="B221">
        <v>153.02000000000001</v>
      </c>
      <c r="C221" s="37">
        <f>VLOOKUP(G221,Remise!$A$3:$D$17,4,FALSE)</f>
        <v>0</v>
      </c>
      <c r="D221">
        <f t="shared" si="3"/>
        <v>153.02000000000001</v>
      </c>
      <c r="E221">
        <v>1</v>
      </c>
      <c r="F221" s="32" t="s">
        <v>335</v>
      </c>
      <c r="G221" s="33">
        <v>19</v>
      </c>
      <c r="H221" s="33" t="s">
        <v>10815</v>
      </c>
      <c r="I221" s="33">
        <v>0.42</v>
      </c>
      <c r="J221" s="33" t="s">
        <v>6850</v>
      </c>
      <c r="K221" s="33" t="s">
        <v>10671</v>
      </c>
      <c r="L221" s="33">
        <v>1</v>
      </c>
      <c r="M221" t="s">
        <v>10826</v>
      </c>
    </row>
    <row r="222" spans="1:13" x14ac:dyDescent="0.3">
      <c r="A222" s="32">
        <v>47411499</v>
      </c>
      <c r="B222">
        <v>153.02000000000001</v>
      </c>
      <c r="C222" s="37">
        <f>VLOOKUP(G222,Remise!$A$3:$D$17,4,FALSE)</f>
        <v>0</v>
      </c>
      <c r="D222">
        <f t="shared" si="3"/>
        <v>153.02000000000001</v>
      </c>
      <c r="E222">
        <v>1</v>
      </c>
      <c r="F222" s="32" t="s">
        <v>336</v>
      </c>
      <c r="G222" s="33">
        <v>19</v>
      </c>
      <c r="H222" s="33" t="s">
        <v>10815</v>
      </c>
      <c r="I222" s="33">
        <v>0.42</v>
      </c>
      <c r="J222" s="33" t="s">
        <v>6851</v>
      </c>
      <c r="K222" s="33" t="s">
        <v>10671</v>
      </c>
      <c r="L222" s="33">
        <v>1</v>
      </c>
      <c r="M222" t="s">
        <v>10826</v>
      </c>
    </row>
    <row r="223" spans="1:13" x14ac:dyDescent="0.3">
      <c r="A223" s="32">
        <v>47411503</v>
      </c>
      <c r="B223">
        <v>174.99</v>
      </c>
      <c r="C223" s="37">
        <f>VLOOKUP(G223,Remise!$A$3:$D$17,4,FALSE)</f>
        <v>0</v>
      </c>
      <c r="D223">
        <f t="shared" si="3"/>
        <v>174.99</v>
      </c>
      <c r="E223">
        <v>1</v>
      </c>
      <c r="F223" s="32" t="s">
        <v>337</v>
      </c>
      <c r="G223" s="33">
        <v>19</v>
      </c>
      <c r="H223" s="33" t="s">
        <v>10815</v>
      </c>
      <c r="I223" s="33">
        <v>0.42</v>
      </c>
      <c r="J223" s="33" t="s">
        <v>6852</v>
      </c>
      <c r="K223" s="33" t="s">
        <v>10671</v>
      </c>
      <c r="L223" s="33">
        <v>1</v>
      </c>
      <c r="M223" t="s">
        <v>10826</v>
      </c>
    </row>
    <row r="224" spans="1:13" x14ac:dyDescent="0.3">
      <c r="A224" s="32">
        <v>47411504</v>
      </c>
      <c r="B224">
        <v>174.99</v>
      </c>
      <c r="C224" s="37">
        <f>VLOOKUP(G224,Remise!$A$3:$D$17,4,FALSE)</f>
        <v>0</v>
      </c>
      <c r="D224">
        <f t="shared" si="3"/>
        <v>174.99</v>
      </c>
      <c r="E224">
        <v>1</v>
      </c>
      <c r="F224" s="32" t="s">
        <v>338</v>
      </c>
      <c r="G224" s="33">
        <v>19</v>
      </c>
      <c r="H224" s="33" t="s">
        <v>10815</v>
      </c>
      <c r="I224" s="33">
        <v>0.43</v>
      </c>
      <c r="J224" s="33" t="s">
        <v>6853</v>
      </c>
      <c r="K224" s="33" t="s">
        <v>10671</v>
      </c>
      <c r="L224" s="33">
        <v>1</v>
      </c>
      <c r="M224" t="s">
        <v>10826</v>
      </c>
    </row>
    <row r="225" spans="1:13" x14ac:dyDescent="0.3">
      <c r="A225" s="32">
        <v>47411508</v>
      </c>
      <c r="B225">
        <v>55.03</v>
      </c>
      <c r="C225" s="37">
        <f>VLOOKUP(G225,Remise!$A$3:$D$17,4,FALSE)</f>
        <v>0</v>
      </c>
      <c r="D225">
        <f t="shared" si="3"/>
        <v>55.03</v>
      </c>
      <c r="E225">
        <v>1</v>
      </c>
      <c r="F225" s="32" t="s">
        <v>339</v>
      </c>
      <c r="G225" s="33">
        <v>19</v>
      </c>
      <c r="H225" s="33" t="s">
        <v>10815</v>
      </c>
      <c r="I225" s="33">
        <v>0.35</v>
      </c>
      <c r="J225" s="33" t="s">
        <v>6854</v>
      </c>
      <c r="K225" s="33" t="s">
        <v>10671</v>
      </c>
      <c r="L225" s="33">
        <v>1</v>
      </c>
      <c r="M225" t="s">
        <v>10826</v>
      </c>
    </row>
    <row r="226" spans="1:13" x14ac:dyDescent="0.3">
      <c r="A226" s="32">
        <v>47411509</v>
      </c>
      <c r="B226">
        <v>55.03</v>
      </c>
      <c r="C226" s="37">
        <f>VLOOKUP(G226,Remise!$A$3:$D$17,4,FALSE)</f>
        <v>0</v>
      </c>
      <c r="D226">
        <f t="shared" si="3"/>
        <v>55.03</v>
      </c>
      <c r="E226">
        <v>1</v>
      </c>
      <c r="F226" s="32" t="s">
        <v>340</v>
      </c>
      <c r="G226" s="33">
        <v>19</v>
      </c>
      <c r="H226" s="33" t="s">
        <v>10815</v>
      </c>
      <c r="I226" s="33">
        <v>0.36</v>
      </c>
      <c r="J226" s="33" t="s">
        <v>6855</v>
      </c>
      <c r="K226" s="33" t="s">
        <v>10671</v>
      </c>
      <c r="L226" s="33">
        <v>1</v>
      </c>
      <c r="M226" t="s">
        <v>10826</v>
      </c>
    </row>
    <row r="227" spans="1:13" x14ac:dyDescent="0.3">
      <c r="A227" s="32">
        <v>47411513</v>
      </c>
      <c r="B227">
        <v>71.010000000000005</v>
      </c>
      <c r="C227" s="37">
        <f>VLOOKUP(G227,Remise!$A$3:$D$17,4,FALSE)</f>
        <v>0</v>
      </c>
      <c r="D227">
        <f t="shared" si="3"/>
        <v>71.010000000000005</v>
      </c>
      <c r="E227">
        <v>1</v>
      </c>
      <c r="F227" s="32" t="s">
        <v>341</v>
      </c>
      <c r="G227" s="33">
        <v>19</v>
      </c>
      <c r="H227" s="33" t="s">
        <v>10815</v>
      </c>
      <c r="I227" s="33">
        <v>0.36</v>
      </c>
      <c r="J227" s="33" t="s">
        <v>6856</v>
      </c>
      <c r="K227" s="33" t="s">
        <v>10671</v>
      </c>
      <c r="L227" s="33">
        <v>1</v>
      </c>
      <c r="M227" t="s">
        <v>10826</v>
      </c>
    </row>
    <row r="228" spans="1:13" x14ac:dyDescent="0.3">
      <c r="A228" s="32">
        <v>47411514</v>
      </c>
      <c r="B228">
        <v>71.010000000000005</v>
      </c>
      <c r="C228" s="37">
        <f>VLOOKUP(G228,Remise!$A$3:$D$17,4,FALSE)</f>
        <v>0</v>
      </c>
      <c r="D228">
        <f t="shared" si="3"/>
        <v>71.010000000000005</v>
      </c>
      <c r="E228">
        <v>1</v>
      </c>
      <c r="F228" s="32" t="s">
        <v>342</v>
      </c>
      <c r="G228" s="33">
        <v>19</v>
      </c>
      <c r="H228" s="33" t="s">
        <v>10815</v>
      </c>
      <c r="I228" s="33">
        <v>0.36</v>
      </c>
      <c r="J228" s="33" t="s">
        <v>6857</v>
      </c>
      <c r="K228" s="33" t="s">
        <v>10671</v>
      </c>
      <c r="L228" s="33">
        <v>1</v>
      </c>
      <c r="M228" t="s">
        <v>10826</v>
      </c>
    </row>
    <row r="229" spans="1:13" x14ac:dyDescent="0.3">
      <c r="A229" s="32">
        <v>47411518</v>
      </c>
      <c r="B229">
        <v>85.94</v>
      </c>
      <c r="C229" s="37">
        <f>VLOOKUP(G229,Remise!$A$3:$D$17,4,FALSE)</f>
        <v>0</v>
      </c>
      <c r="D229">
        <f t="shared" si="3"/>
        <v>85.94</v>
      </c>
      <c r="E229">
        <v>1</v>
      </c>
      <c r="F229" s="32" t="s">
        <v>343</v>
      </c>
      <c r="G229" s="33">
        <v>19</v>
      </c>
      <c r="H229" s="33" t="s">
        <v>10815</v>
      </c>
      <c r="I229" s="33">
        <v>0.36</v>
      </c>
      <c r="J229" s="33" t="s">
        <v>6858</v>
      </c>
      <c r="K229" s="33" t="s">
        <v>10671</v>
      </c>
      <c r="L229" s="33">
        <v>1</v>
      </c>
      <c r="M229" t="s">
        <v>10826</v>
      </c>
    </row>
    <row r="230" spans="1:13" x14ac:dyDescent="0.3">
      <c r="A230" s="32">
        <v>47411523</v>
      </c>
      <c r="B230">
        <v>121.98</v>
      </c>
      <c r="C230" s="37">
        <f>VLOOKUP(G230,Remise!$A$3:$D$17,4,FALSE)</f>
        <v>0</v>
      </c>
      <c r="D230">
        <f t="shared" si="3"/>
        <v>121.98</v>
      </c>
      <c r="E230">
        <v>1</v>
      </c>
      <c r="F230" s="32" t="s">
        <v>344</v>
      </c>
      <c r="G230" s="33">
        <v>19</v>
      </c>
      <c r="H230" s="33" t="s">
        <v>10815</v>
      </c>
      <c r="I230" s="33">
        <v>0.5</v>
      </c>
      <c r="J230" s="33" t="s">
        <v>6859</v>
      </c>
      <c r="K230" s="33" t="s">
        <v>10671</v>
      </c>
      <c r="L230" s="33">
        <v>1</v>
      </c>
      <c r="M230" t="s">
        <v>10826</v>
      </c>
    </row>
    <row r="231" spans="1:13" x14ac:dyDescent="0.3">
      <c r="A231" s="32">
        <v>47411528</v>
      </c>
      <c r="B231">
        <v>237.27</v>
      </c>
      <c r="C231" s="37">
        <f>VLOOKUP(G231,Remise!$A$3:$D$17,4,FALSE)</f>
        <v>0</v>
      </c>
      <c r="D231">
        <f t="shared" si="3"/>
        <v>237.27</v>
      </c>
      <c r="E231">
        <v>1</v>
      </c>
      <c r="F231" s="32" t="s">
        <v>345</v>
      </c>
      <c r="G231" s="33">
        <v>19</v>
      </c>
      <c r="H231" s="33" t="s">
        <v>10815</v>
      </c>
      <c r="I231" s="33">
        <v>0.5</v>
      </c>
      <c r="J231" s="33" t="s">
        <v>6860</v>
      </c>
      <c r="K231" s="33" t="s">
        <v>10671</v>
      </c>
      <c r="L231" s="33">
        <v>1</v>
      </c>
      <c r="M231" t="s">
        <v>10826</v>
      </c>
    </row>
    <row r="232" spans="1:13" x14ac:dyDescent="0.3">
      <c r="A232" s="32">
        <v>47411650</v>
      </c>
      <c r="B232">
        <v>123.36</v>
      </c>
      <c r="C232" s="37">
        <f>VLOOKUP(G232,Remise!$A$3:$D$17,4,FALSE)</f>
        <v>0</v>
      </c>
      <c r="D232">
        <f t="shared" si="3"/>
        <v>123.36</v>
      </c>
      <c r="E232">
        <v>1</v>
      </c>
      <c r="F232" s="32" t="s">
        <v>346</v>
      </c>
      <c r="G232" s="33">
        <v>19</v>
      </c>
      <c r="H232" s="33" t="s">
        <v>10815</v>
      </c>
      <c r="I232" s="33">
        <v>0.49</v>
      </c>
      <c r="J232" s="33" t="s">
        <v>6861</v>
      </c>
      <c r="K232" s="33" t="s">
        <v>10671</v>
      </c>
      <c r="L232" s="33">
        <v>1</v>
      </c>
      <c r="M232" t="s">
        <v>10826</v>
      </c>
    </row>
    <row r="233" spans="1:13" x14ac:dyDescent="0.3">
      <c r="A233" s="32">
        <v>47411655</v>
      </c>
      <c r="B233">
        <v>123.36</v>
      </c>
      <c r="C233" s="37">
        <f>VLOOKUP(G233,Remise!$A$3:$D$17,4,FALSE)</f>
        <v>0</v>
      </c>
      <c r="D233">
        <f t="shared" si="3"/>
        <v>123.36</v>
      </c>
      <c r="E233">
        <v>1</v>
      </c>
      <c r="F233" s="32" t="s">
        <v>347</v>
      </c>
      <c r="G233" s="33">
        <v>19</v>
      </c>
      <c r="H233" s="33" t="s">
        <v>10815</v>
      </c>
      <c r="I233" s="33">
        <v>0.49</v>
      </c>
      <c r="J233" s="33" t="s">
        <v>6862</v>
      </c>
      <c r="K233" s="33" t="s">
        <v>10671</v>
      </c>
      <c r="L233" s="33">
        <v>1</v>
      </c>
      <c r="M233" t="s">
        <v>10826</v>
      </c>
    </row>
    <row r="234" spans="1:13" x14ac:dyDescent="0.3">
      <c r="A234" s="32">
        <v>47411665</v>
      </c>
      <c r="B234">
        <v>137.46</v>
      </c>
      <c r="C234" s="37">
        <f>VLOOKUP(G234,Remise!$A$3:$D$17,4,FALSE)</f>
        <v>0</v>
      </c>
      <c r="D234">
        <f t="shared" si="3"/>
        <v>137.46</v>
      </c>
      <c r="E234">
        <v>1</v>
      </c>
      <c r="F234" s="32" t="s">
        <v>348</v>
      </c>
      <c r="G234" s="33">
        <v>19</v>
      </c>
      <c r="H234" s="33" t="s">
        <v>10815</v>
      </c>
      <c r="I234" s="33">
        <v>0.48</v>
      </c>
      <c r="J234" s="33" t="s">
        <v>6863</v>
      </c>
      <c r="K234" s="33" t="s">
        <v>10671</v>
      </c>
      <c r="L234" s="33">
        <v>1</v>
      </c>
      <c r="M234" t="s">
        <v>10826</v>
      </c>
    </row>
    <row r="235" spans="1:13" x14ac:dyDescent="0.3">
      <c r="A235" s="32">
        <v>47411668</v>
      </c>
      <c r="B235">
        <v>137.46</v>
      </c>
      <c r="C235" s="37">
        <f>VLOOKUP(G235,Remise!$A$3:$D$17,4,FALSE)</f>
        <v>0</v>
      </c>
      <c r="D235">
        <f t="shared" si="3"/>
        <v>137.46</v>
      </c>
      <c r="E235">
        <v>1</v>
      </c>
      <c r="F235" s="32" t="s">
        <v>349</v>
      </c>
      <c r="G235" s="33">
        <v>19</v>
      </c>
      <c r="H235" s="33" t="s">
        <v>10815</v>
      </c>
      <c r="I235" s="33">
        <v>0.5</v>
      </c>
      <c r="J235" s="33" t="s">
        <v>6864</v>
      </c>
      <c r="K235" s="33" t="s">
        <v>10671</v>
      </c>
      <c r="L235" s="33">
        <v>1</v>
      </c>
      <c r="M235" t="s">
        <v>10826</v>
      </c>
    </row>
    <row r="236" spans="1:13" x14ac:dyDescent="0.3">
      <c r="A236" s="32">
        <v>47411670</v>
      </c>
      <c r="B236">
        <v>167.39</v>
      </c>
      <c r="C236" s="37">
        <f>VLOOKUP(G236,Remise!$A$3:$D$17,4,FALSE)</f>
        <v>0</v>
      </c>
      <c r="D236">
        <f t="shared" si="3"/>
        <v>167.39</v>
      </c>
      <c r="E236">
        <v>1</v>
      </c>
      <c r="F236" s="32" t="s">
        <v>350</v>
      </c>
      <c r="G236" s="33">
        <v>19</v>
      </c>
      <c r="H236" s="33" t="s">
        <v>10815</v>
      </c>
      <c r="I236" s="33">
        <v>0.49</v>
      </c>
      <c r="J236" s="33" t="s">
        <v>6865</v>
      </c>
      <c r="K236" s="33" t="s">
        <v>10671</v>
      </c>
      <c r="L236" s="33">
        <v>1</v>
      </c>
      <c r="M236" t="s">
        <v>10826</v>
      </c>
    </row>
    <row r="237" spans="1:13" x14ac:dyDescent="0.3">
      <c r="A237" s="32">
        <v>47411675</v>
      </c>
      <c r="B237">
        <v>167.39</v>
      </c>
      <c r="C237" s="37">
        <f>VLOOKUP(G237,Remise!$A$3:$D$17,4,FALSE)</f>
        <v>0</v>
      </c>
      <c r="D237">
        <f t="shared" si="3"/>
        <v>167.39</v>
      </c>
      <c r="E237">
        <v>1</v>
      </c>
      <c r="F237" s="32" t="s">
        <v>351</v>
      </c>
      <c r="G237" s="33">
        <v>19</v>
      </c>
      <c r="H237" s="33" t="s">
        <v>10815</v>
      </c>
      <c r="I237" s="33">
        <v>0.49</v>
      </c>
      <c r="J237" s="33" t="s">
        <v>6866</v>
      </c>
      <c r="K237" s="33" t="s">
        <v>10671</v>
      </c>
      <c r="L237" s="33">
        <v>1</v>
      </c>
      <c r="M237" t="s">
        <v>10826</v>
      </c>
    </row>
    <row r="238" spans="1:13" x14ac:dyDescent="0.3">
      <c r="A238" s="32">
        <v>47411680</v>
      </c>
      <c r="B238">
        <v>196.01</v>
      </c>
      <c r="C238" s="37">
        <f>VLOOKUP(G238,Remise!$A$3:$D$17,4,FALSE)</f>
        <v>0</v>
      </c>
      <c r="D238">
        <f t="shared" si="3"/>
        <v>196.01</v>
      </c>
      <c r="E238">
        <v>1</v>
      </c>
      <c r="F238" s="32" t="s">
        <v>352</v>
      </c>
      <c r="G238" s="33">
        <v>19</v>
      </c>
      <c r="H238" s="33" t="s">
        <v>10815</v>
      </c>
      <c r="I238" s="33">
        <v>0.5</v>
      </c>
      <c r="J238" s="33" t="s">
        <v>6867</v>
      </c>
      <c r="K238" s="33" t="s">
        <v>10671</v>
      </c>
      <c r="L238" s="33">
        <v>1</v>
      </c>
      <c r="M238" t="s">
        <v>10826</v>
      </c>
    </row>
    <row r="239" spans="1:13" x14ac:dyDescent="0.3">
      <c r="A239" s="32">
        <v>47411685</v>
      </c>
      <c r="B239">
        <v>184.87</v>
      </c>
      <c r="C239" s="37">
        <f>VLOOKUP(G239,Remise!$A$3:$D$17,4,FALSE)</f>
        <v>0</v>
      </c>
      <c r="D239">
        <f t="shared" si="3"/>
        <v>184.87</v>
      </c>
      <c r="E239">
        <v>1</v>
      </c>
      <c r="F239" s="32" t="s">
        <v>352</v>
      </c>
      <c r="G239" s="33">
        <v>19</v>
      </c>
      <c r="H239" s="33" t="s">
        <v>10815</v>
      </c>
      <c r="I239" s="33">
        <v>0.5</v>
      </c>
      <c r="J239" s="33" t="s">
        <v>6868</v>
      </c>
      <c r="K239" s="33" t="s">
        <v>10671</v>
      </c>
      <c r="L239" s="33">
        <v>1</v>
      </c>
      <c r="M239" t="s">
        <v>10826</v>
      </c>
    </row>
    <row r="240" spans="1:13" x14ac:dyDescent="0.3">
      <c r="A240" s="32">
        <v>47411690</v>
      </c>
      <c r="B240">
        <v>194.21</v>
      </c>
      <c r="C240" s="37">
        <f>VLOOKUP(G240,Remise!$A$3:$D$17,4,FALSE)</f>
        <v>0</v>
      </c>
      <c r="D240">
        <f t="shared" si="3"/>
        <v>194.21</v>
      </c>
      <c r="E240">
        <v>1</v>
      </c>
      <c r="F240" s="32" t="s">
        <v>353</v>
      </c>
      <c r="G240" s="33">
        <v>19</v>
      </c>
      <c r="H240" s="33" t="s">
        <v>10815</v>
      </c>
      <c r="I240" s="33">
        <v>0.55000000000000004</v>
      </c>
      <c r="J240" s="33" t="s">
        <v>6869</v>
      </c>
      <c r="K240" s="33" t="s">
        <v>10671</v>
      </c>
      <c r="L240" s="33">
        <v>1</v>
      </c>
      <c r="M240" t="s">
        <v>10826</v>
      </c>
    </row>
    <row r="241" spans="1:13" x14ac:dyDescent="0.3">
      <c r="A241" s="32">
        <v>47411695</v>
      </c>
      <c r="B241">
        <v>264.14999999999998</v>
      </c>
      <c r="C241" s="37">
        <f>VLOOKUP(G241,Remise!$A$3:$D$17,4,FALSE)</f>
        <v>0</v>
      </c>
      <c r="D241">
        <f t="shared" si="3"/>
        <v>264.14999999999998</v>
      </c>
      <c r="E241">
        <v>1</v>
      </c>
      <c r="F241" s="32" t="s">
        <v>354</v>
      </c>
      <c r="G241" s="33">
        <v>19</v>
      </c>
      <c r="H241" s="33" t="s">
        <v>10815</v>
      </c>
      <c r="I241" s="33">
        <v>0.55000000000000004</v>
      </c>
      <c r="J241" s="33" t="s">
        <v>6870</v>
      </c>
      <c r="K241" s="33" t="s">
        <v>10671</v>
      </c>
      <c r="L241" s="33">
        <v>1</v>
      </c>
      <c r="M241" t="s">
        <v>10826</v>
      </c>
    </row>
    <row r="242" spans="1:13" x14ac:dyDescent="0.3">
      <c r="A242" s="32">
        <v>47411705</v>
      </c>
      <c r="B242">
        <v>127.75</v>
      </c>
      <c r="C242" s="37">
        <f>VLOOKUP(G242,Remise!$A$3:$D$17,4,FALSE)</f>
        <v>0</v>
      </c>
      <c r="D242">
        <f t="shared" si="3"/>
        <v>127.75</v>
      </c>
      <c r="E242">
        <v>1</v>
      </c>
      <c r="F242" s="32" t="s">
        <v>355</v>
      </c>
      <c r="G242" s="33">
        <v>19</v>
      </c>
      <c r="H242" s="33" t="s">
        <v>10815</v>
      </c>
      <c r="I242" s="33">
        <v>0.49</v>
      </c>
      <c r="J242" s="33" t="s">
        <v>6871</v>
      </c>
      <c r="K242" s="33" t="s">
        <v>10671</v>
      </c>
      <c r="L242" s="33">
        <v>1</v>
      </c>
      <c r="M242" t="s">
        <v>10826</v>
      </c>
    </row>
    <row r="243" spans="1:13" x14ac:dyDescent="0.3">
      <c r="A243" s="32">
        <v>47411718</v>
      </c>
      <c r="B243">
        <v>214.04</v>
      </c>
      <c r="C243" s="37">
        <f>VLOOKUP(G243,Remise!$A$3:$D$17,4,FALSE)</f>
        <v>0</v>
      </c>
      <c r="D243">
        <f t="shared" si="3"/>
        <v>214.04</v>
      </c>
      <c r="E243">
        <v>1</v>
      </c>
      <c r="F243" s="32" t="s">
        <v>356</v>
      </c>
      <c r="G243" s="33">
        <v>19</v>
      </c>
      <c r="H243" s="33" t="s">
        <v>10815</v>
      </c>
      <c r="I243" s="33">
        <v>0.67</v>
      </c>
      <c r="J243" s="33" t="s">
        <v>6872</v>
      </c>
      <c r="K243" s="33" t="s">
        <v>10671</v>
      </c>
      <c r="L243" s="33">
        <v>1</v>
      </c>
      <c r="M243" t="s">
        <v>10826</v>
      </c>
    </row>
    <row r="244" spans="1:13" x14ac:dyDescent="0.3">
      <c r="A244" s="32">
        <v>47411720</v>
      </c>
      <c r="B244">
        <v>343.74</v>
      </c>
      <c r="C244" s="37">
        <f>VLOOKUP(G244,Remise!$A$3:$D$17,4,FALSE)</f>
        <v>0</v>
      </c>
      <c r="D244">
        <f t="shared" si="3"/>
        <v>343.74</v>
      </c>
      <c r="E244">
        <v>1</v>
      </c>
      <c r="F244" s="32" t="s">
        <v>357</v>
      </c>
      <c r="G244" s="33">
        <v>19</v>
      </c>
      <c r="H244" s="33" t="s">
        <v>10815</v>
      </c>
      <c r="I244" s="33">
        <v>0.65</v>
      </c>
      <c r="J244" s="33" t="s">
        <v>6873</v>
      </c>
      <c r="K244" s="33" t="s">
        <v>10671</v>
      </c>
      <c r="L244" s="33">
        <v>1</v>
      </c>
      <c r="M244" t="s">
        <v>10826</v>
      </c>
    </row>
    <row r="245" spans="1:13" x14ac:dyDescent="0.3">
      <c r="A245" s="32">
        <v>47411753</v>
      </c>
      <c r="B245">
        <v>255.33</v>
      </c>
      <c r="C245" s="37">
        <f>VLOOKUP(G245,Remise!$A$3:$D$17,4,FALSE)</f>
        <v>0</v>
      </c>
      <c r="D245">
        <f t="shared" si="3"/>
        <v>255.33</v>
      </c>
      <c r="E245">
        <v>1</v>
      </c>
      <c r="F245" s="32" t="s">
        <v>358</v>
      </c>
      <c r="G245" s="33">
        <v>19</v>
      </c>
      <c r="H245" s="33" t="s">
        <v>10815</v>
      </c>
      <c r="I245" s="33">
        <v>0.67</v>
      </c>
      <c r="J245" s="33" t="s">
        <v>6874</v>
      </c>
      <c r="K245" s="33" t="s">
        <v>10671</v>
      </c>
      <c r="L245" s="33">
        <v>1</v>
      </c>
      <c r="M245" t="s">
        <v>10826</v>
      </c>
    </row>
    <row r="246" spans="1:13" x14ac:dyDescent="0.3">
      <c r="A246" s="32">
        <v>47411758</v>
      </c>
      <c r="B246">
        <v>433.54</v>
      </c>
      <c r="C246" s="37">
        <f>VLOOKUP(G246,Remise!$A$3:$D$17,4,FALSE)</f>
        <v>0</v>
      </c>
      <c r="D246">
        <f t="shared" si="3"/>
        <v>433.54</v>
      </c>
      <c r="E246">
        <v>1</v>
      </c>
      <c r="F246" s="32" t="s">
        <v>358</v>
      </c>
      <c r="G246" s="33">
        <v>19</v>
      </c>
      <c r="H246" s="33" t="s">
        <v>10815</v>
      </c>
      <c r="I246" s="33">
        <v>0.67</v>
      </c>
      <c r="J246" s="33" t="s">
        <v>6875</v>
      </c>
      <c r="K246" s="33" t="s">
        <v>10671</v>
      </c>
      <c r="L246" s="33">
        <v>1</v>
      </c>
      <c r="M246" t="s">
        <v>10826</v>
      </c>
    </row>
    <row r="247" spans="1:13" x14ac:dyDescent="0.3">
      <c r="A247" s="32">
        <v>47411800</v>
      </c>
      <c r="B247">
        <v>67.959999999999994</v>
      </c>
      <c r="C247" s="37">
        <f>VLOOKUP(G247,Remise!$A$3:$D$17,4,FALSE)</f>
        <v>0</v>
      </c>
      <c r="D247">
        <f t="shared" si="3"/>
        <v>67.959999999999994</v>
      </c>
      <c r="E247">
        <v>1</v>
      </c>
      <c r="F247" s="32" t="s">
        <v>359</v>
      </c>
      <c r="G247" s="33">
        <v>19</v>
      </c>
      <c r="H247" s="33" t="s">
        <v>10815</v>
      </c>
      <c r="I247" s="33">
        <v>0.24</v>
      </c>
      <c r="J247" s="33" t="s">
        <v>6876</v>
      </c>
      <c r="K247" s="33" t="s">
        <v>10675</v>
      </c>
      <c r="L247" s="33">
        <v>1</v>
      </c>
      <c r="M247" t="s">
        <v>10826</v>
      </c>
    </row>
    <row r="248" spans="1:13" x14ac:dyDescent="0.3">
      <c r="A248" s="32">
        <v>47411801</v>
      </c>
      <c r="B248">
        <v>67.959999999999994</v>
      </c>
      <c r="C248" s="37">
        <f>VLOOKUP(G248,Remise!$A$3:$D$17,4,FALSE)</f>
        <v>0</v>
      </c>
      <c r="D248">
        <f t="shared" si="3"/>
        <v>67.959999999999994</v>
      </c>
      <c r="E248">
        <v>1</v>
      </c>
      <c r="F248" s="32" t="s">
        <v>360</v>
      </c>
      <c r="G248" s="33">
        <v>19</v>
      </c>
      <c r="H248" s="33" t="s">
        <v>10815</v>
      </c>
      <c r="I248" s="33">
        <v>0.24</v>
      </c>
      <c r="J248" s="33" t="s">
        <v>6877</v>
      </c>
      <c r="K248" s="33" t="s">
        <v>10675</v>
      </c>
      <c r="L248" s="33">
        <v>1</v>
      </c>
      <c r="M248" t="s">
        <v>10826</v>
      </c>
    </row>
    <row r="249" spans="1:13" x14ac:dyDescent="0.3">
      <c r="A249" s="32">
        <v>47411802</v>
      </c>
      <c r="B249">
        <v>64.13</v>
      </c>
      <c r="C249" s="37">
        <f>VLOOKUP(G249,Remise!$A$3:$D$17,4,FALSE)</f>
        <v>0</v>
      </c>
      <c r="D249">
        <f t="shared" si="3"/>
        <v>64.13</v>
      </c>
      <c r="E249">
        <v>1</v>
      </c>
      <c r="F249" s="32" t="s">
        <v>361</v>
      </c>
      <c r="G249" s="33">
        <v>19</v>
      </c>
      <c r="H249" s="33" t="s">
        <v>10815</v>
      </c>
      <c r="I249" s="33">
        <v>0.24</v>
      </c>
      <c r="J249" s="33" t="s">
        <v>6878</v>
      </c>
      <c r="K249" s="33" t="s">
        <v>10675</v>
      </c>
      <c r="L249" s="33">
        <v>1</v>
      </c>
      <c r="M249" t="s">
        <v>10826</v>
      </c>
    </row>
    <row r="250" spans="1:13" x14ac:dyDescent="0.3">
      <c r="A250" s="32">
        <v>47411803</v>
      </c>
      <c r="B250">
        <v>67.959999999999994</v>
      </c>
      <c r="C250" s="37">
        <f>VLOOKUP(G250,Remise!$A$3:$D$17,4,FALSE)</f>
        <v>0</v>
      </c>
      <c r="D250">
        <f t="shared" si="3"/>
        <v>67.959999999999994</v>
      </c>
      <c r="E250">
        <v>1</v>
      </c>
      <c r="F250" s="32" t="s">
        <v>362</v>
      </c>
      <c r="G250" s="33">
        <v>19</v>
      </c>
      <c r="H250" s="33" t="s">
        <v>10815</v>
      </c>
      <c r="I250" s="33">
        <v>0.24</v>
      </c>
      <c r="J250" s="33" t="s">
        <v>6879</v>
      </c>
      <c r="K250" s="33" t="s">
        <v>10675</v>
      </c>
      <c r="L250" s="33">
        <v>1</v>
      </c>
      <c r="M250" t="s">
        <v>10826</v>
      </c>
    </row>
    <row r="251" spans="1:13" x14ac:dyDescent="0.3">
      <c r="A251" s="32">
        <v>47411804</v>
      </c>
      <c r="B251">
        <v>64.13</v>
      </c>
      <c r="C251" s="37">
        <f>VLOOKUP(G251,Remise!$A$3:$D$17,4,FALSE)</f>
        <v>0</v>
      </c>
      <c r="D251">
        <f t="shared" si="3"/>
        <v>64.13</v>
      </c>
      <c r="E251">
        <v>1</v>
      </c>
      <c r="F251" s="32" t="s">
        <v>363</v>
      </c>
      <c r="G251" s="33">
        <v>19</v>
      </c>
      <c r="H251" s="33" t="s">
        <v>10815</v>
      </c>
      <c r="I251" s="33">
        <v>0.26</v>
      </c>
      <c r="J251" s="33" t="s">
        <v>6880</v>
      </c>
      <c r="K251" s="33" t="s">
        <v>10675</v>
      </c>
      <c r="L251" s="33">
        <v>1</v>
      </c>
      <c r="M251" t="s">
        <v>10826</v>
      </c>
    </row>
    <row r="252" spans="1:13" x14ac:dyDescent="0.3">
      <c r="A252" s="32">
        <v>47411805</v>
      </c>
      <c r="B252">
        <v>67.959999999999994</v>
      </c>
      <c r="C252" s="37">
        <f>VLOOKUP(G252,Remise!$A$3:$D$17,4,FALSE)</f>
        <v>0</v>
      </c>
      <c r="D252">
        <f t="shared" si="3"/>
        <v>67.959999999999994</v>
      </c>
      <c r="E252">
        <v>1</v>
      </c>
      <c r="F252" s="32" t="s">
        <v>364</v>
      </c>
      <c r="G252" s="33">
        <v>19</v>
      </c>
      <c r="H252" s="33" t="s">
        <v>10815</v>
      </c>
      <c r="I252" s="33">
        <v>0.27</v>
      </c>
      <c r="J252" s="33" t="s">
        <v>6881</v>
      </c>
      <c r="K252" s="33" t="s">
        <v>10675</v>
      </c>
      <c r="L252" s="33">
        <v>1</v>
      </c>
      <c r="M252" t="s">
        <v>10826</v>
      </c>
    </row>
    <row r="253" spans="1:13" x14ac:dyDescent="0.3">
      <c r="A253" s="32">
        <v>47411806</v>
      </c>
      <c r="B253">
        <v>67.959999999999994</v>
      </c>
      <c r="C253" s="37">
        <f>VLOOKUP(G253,Remise!$A$3:$D$17,4,FALSE)</f>
        <v>0</v>
      </c>
      <c r="D253">
        <f t="shared" si="3"/>
        <v>67.959999999999994</v>
      </c>
      <c r="E253">
        <v>1</v>
      </c>
      <c r="F253" s="32" t="s">
        <v>365</v>
      </c>
      <c r="G253" s="33">
        <v>19</v>
      </c>
      <c r="H253" s="33" t="s">
        <v>10815</v>
      </c>
      <c r="I253" s="33">
        <v>0.28999999999999998</v>
      </c>
      <c r="J253" s="33" t="s">
        <v>6882</v>
      </c>
      <c r="K253" s="33" t="s">
        <v>10675</v>
      </c>
      <c r="L253" s="33">
        <v>1</v>
      </c>
      <c r="M253" t="s">
        <v>10826</v>
      </c>
    </row>
    <row r="254" spans="1:13" x14ac:dyDescent="0.3">
      <c r="A254" s="32">
        <v>47411807</v>
      </c>
      <c r="B254">
        <v>67.959999999999994</v>
      </c>
      <c r="C254" s="37">
        <f>VLOOKUP(G254,Remise!$A$3:$D$17,4,FALSE)</f>
        <v>0</v>
      </c>
      <c r="D254">
        <f t="shared" si="3"/>
        <v>67.959999999999994</v>
      </c>
      <c r="E254">
        <v>1</v>
      </c>
      <c r="F254" s="32" t="s">
        <v>366</v>
      </c>
      <c r="G254" s="33">
        <v>19</v>
      </c>
      <c r="H254" s="33" t="s">
        <v>10815</v>
      </c>
      <c r="I254" s="33">
        <v>0.33</v>
      </c>
      <c r="J254" s="33" t="s">
        <v>6883</v>
      </c>
      <c r="K254" s="33" t="s">
        <v>10675</v>
      </c>
      <c r="L254" s="33">
        <v>1</v>
      </c>
      <c r="M254" t="s">
        <v>10826</v>
      </c>
    </row>
    <row r="255" spans="1:13" x14ac:dyDescent="0.3">
      <c r="A255" s="32">
        <v>47411808</v>
      </c>
      <c r="B255">
        <v>67.959999999999994</v>
      </c>
      <c r="C255" s="37">
        <f>VLOOKUP(G255,Remise!$A$3:$D$17,4,FALSE)</f>
        <v>0</v>
      </c>
      <c r="D255">
        <f t="shared" si="3"/>
        <v>67.959999999999994</v>
      </c>
      <c r="E255">
        <v>1</v>
      </c>
      <c r="F255" s="32" t="s">
        <v>367</v>
      </c>
      <c r="G255" s="33">
        <v>19</v>
      </c>
      <c r="H255" s="33" t="s">
        <v>10815</v>
      </c>
      <c r="I255" s="33">
        <v>0.33</v>
      </c>
      <c r="J255" s="33" t="s">
        <v>6884</v>
      </c>
      <c r="K255" s="33" t="s">
        <v>10675</v>
      </c>
      <c r="L255" s="33">
        <v>1</v>
      </c>
      <c r="M255" t="s">
        <v>10826</v>
      </c>
    </row>
    <row r="256" spans="1:13" x14ac:dyDescent="0.3">
      <c r="A256" s="32">
        <v>47411809</v>
      </c>
      <c r="B256">
        <v>81.33</v>
      </c>
      <c r="C256" s="37">
        <f>VLOOKUP(G256,Remise!$A$3:$D$17,4,FALSE)</f>
        <v>0</v>
      </c>
      <c r="D256">
        <f t="shared" si="3"/>
        <v>81.33</v>
      </c>
      <c r="E256">
        <v>1</v>
      </c>
      <c r="F256" s="32" t="s">
        <v>368</v>
      </c>
      <c r="G256" s="33">
        <v>19</v>
      </c>
      <c r="H256" s="33" t="s">
        <v>10815</v>
      </c>
      <c r="I256" s="33">
        <v>0.3</v>
      </c>
      <c r="J256" s="33" t="s">
        <v>6885</v>
      </c>
      <c r="K256" s="33" t="s">
        <v>10675</v>
      </c>
      <c r="L256" s="33">
        <v>1</v>
      </c>
      <c r="M256" t="s">
        <v>10826</v>
      </c>
    </row>
    <row r="257" spans="1:13" x14ac:dyDescent="0.3">
      <c r="A257" s="32">
        <v>47411810</v>
      </c>
      <c r="B257">
        <v>76.739999999999995</v>
      </c>
      <c r="C257" s="37">
        <f>VLOOKUP(G257,Remise!$A$3:$D$17,4,FALSE)</f>
        <v>0</v>
      </c>
      <c r="D257">
        <f t="shared" ref="D257:D320" si="4">IFERROR((1-C257)*B257,"Nous consulter")</f>
        <v>76.739999999999995</v>
      </c>
      <c r="E257">
        <v>1</v>
      </c>
      <c r="F257" s="32" t="s">
        <v>369</v>
      </c>
      <c r="G257" s="33">
        <v>19</v>
      </c>
      <c r="H257" s="33" t="s">
        <v>10815</v>
      </c>
      <c r="I257" s="33">
        <v>0.3</v>
      </c>
      <c r="J257" s="33" t="s">
        <v>6886</v>
      </c>
      <c r="K257" s="33" t="s">
        <v>10675</v>
      </c>
      <c r="L257" s="33">
        <v>1</v>
      </c>
      <c r="M257" t="s">
        <v>10826</v>
      </c>
    </row>
    <row r="258" spans="1:13" x14ac:dyDescent="0.3">
      <c r="A258" s="32">
        <v>47411811</v>
      </c>
      <c r="B258">
        <v>76.739999999999995</v>
      </c>
      <c r="C258" s="37">
        <f>VLOOKUP(G258,Remise!$A$3:$D$17,4,FALSE)</f>
        <v>0</v>
      </c>
      <c r="D258">
        <f t="shared" si="4"/>
        <v>76.739999999999995</v>
      </c>
      <c r="E258">
        <v>1</v>
      </c>
      <c r="F258" s="32" t="s">
        <v>370</v>
      </c>
      <c r="G258" s="33">
        <v>19</v>
      </c>
      <c r="H258" s="33" t="s">
        <v>10815</v>
      </c>
      <c r="I258" s="33">
        <v>0.3</v>
      </c>
      <c r="J258" s="33" t="s">
        <v>6887</v>
      </c>
      <c r="K258" s="33" t="s">
        <v>10675</v>
      </c>
      <c r="L258" s="33">
        <v>1</v>
      </c>
      <c r="M258" t="s">
        <v>10826</v>
      </c>
    </row>
    <row r="259" spans="1:13" x14ac:dyDescent="0.3">
      <c r="A259" s="32">
        <v>47411812</v>
      </c>
      <c r="B259">
        <v>92.24</v>
      </c>
      <c r="C259" s="37">
        <f>VLOOKUP(G259,Remise!$A$3:$D$17,4,FALSE)</f>
        <v>0</v>
      </c>
      <c r="D259">
        <f t="shared" si="4"/>
        <v>92.24</v>
      </c>
      <c r="E259">
        <v>1</v>
      </c>
      <c r="F259" s="32" t="s">
        <v>371</v>
      </c>
      <c r="G259" s="33">
        <v>19</v>
      </c>
      <c r="H259" s="33" t="s">
        <v>10815</v>
      </c>
      <c r="I259" s="33">
        <v>0.3</v>
      </c>
      <c r="J259" s="33" t="s">
        <v>6888</v>
      </c>
      <c r="K259" s="33" t="s">
        <v>10675</v>
      </c>
      <c r="L259" s="33">
        <v>1</v>
      </c>
      <c r="M259" t="s">
        <v>10826</v>
      </c>
    </row>
    <row r="260" spans="1:13" x14ac:dyDescent="0.3">
      <c r="A260" s="32">
        <v>47411813</v>
      </c>
      <c r="B260">
        <v>92.24</v>
      </c>
      <c r="C260" s="37">
        <f>VLOOKUP(G260,Remise!$A$3:$D$17,4,FALSE)</f>
        <v>0</v>
      </c>
      <c r="D260">
        <f t="shared" si="4"/>
        <v>92.24</v>
      </c>
      <c r="E260">
        <v>1</v>
      </c>
      <c r="F260" s="32" t="s">
        <v>372</v>
      </c>
      <c r="G260" s="33">
        <v>19</v>
      </c>
      <c r="H260" s="33" t="s">
        <v>10815</v>
      </c>
      <c r="I260" s="33">
        <v>0.3</v>
      </c>
      <c r="J260" s="33" t="s">
        <v>6889</v>
      </c>
      <c r="K260" s="33" t="s">
        <v>10675</v>
      </c>
      <c r="L260" s="33">
        <v>1</v>
      </c>
      <c r="M260" t="s">
        <v>10826</v>
      </c>
    </row>
    <row r="261" spans="1:13" x14ac:dyDescent="0.3">
      <c r="A261" s="32">
        <v>47411814</v>
      </c>
      <c r="B261">
        <v>132.11000000000001</v>
      </c>
      <c r="C261" s="37">
        <f>VLOOKUP(G261,Remise!$A$3:$D$17,4,FALSE)</f>
        <v>0</v>
      </c>
      <c r="D261">
        <f t="shared" si="4"/>
        <v>132.11000000000001</v>
      </c>
      <c r="E261">
        <v>1</v>
      </c>
      <c r="F261" s="32" t="s">
        <v>373</v>
      </c>
      <c r="G261" s="33">
        <v>19</v>
      </c>
      <c r="H261" s="33" t="s">
        <v>10815</v>
      </c>
      <c r="I261" s="33">
        <v>0.3</v>
      </c>
      <c r="J261" s="33" t="s">
        <v>6890</v>
      </c>
      <c r="K261" s="33" t="s">
        <v>10675</v>
      </c>
      <c r="L261" s="33">
        <v>1</v>
      </c>
      <c r="M261" t="s">
        <v>10826</v>
      </c>
    </row>
    <row r="262" spans="1:13" x14ac:dyDescent="0.3">
      <c r="A262" s="32">
        <v>47411815</v>
      </c>
      <c r="B262">
        <v>175.82</v>
      </c>
      <c r="C262" s="37">
        <f>VLOOKUP(G262,Remise!$A$3:$D$17,4,FALSE)</f>
        <v>0</v>
      </c>
      <c r="D262">
        <f t="shared" si="4"/>
        <v>175.82</v>
      </c>
      <c r="E262">
        <v>1</v>
      </c>
      <c r="F262" s="32" t="s">
        <v>374</v>
      </c>
      <c r="G262" s="33">
        <v>19</v>
      </c>
      <c r="H262" s="33" t="s">
        <v>10815</v>
      </c>
      <c r="I262" s="33">
        <v>0.28999999999999998</v>
      </c>
      <c r="J262" s="33" t="s">
        <v>6891</v>
      </c>
      <c r="K262" s="33" t="s">
        <v>10675</v>
      </c>
      <c r="L262" s="33">
        <v>1</v>
      </c>
      <c r="M262" t="s">
        <v>10826</v>
      </c>
    </row>
    <row r="263" spans="1:13" x14ac:dyDescent="0.3">
      <c r="A263" s="32">
        <v>47411818</v>
      </c>
      <c r="B263">
        <v>86.26</v>
      </c>
      <c r="C263" s="37">
        <f>VLOOKUP(G263,Remise!$A$3:$D$17,4,FALSE)</f>
        <v>0</v>
      </c>
      <c r="D263">
        <f t="shared" si="4"/>
        <v>86.26</v>
      </c>
      <c r="E263">
        <v>1</v>
      </c>
      <c r="F263" s="32" t="s">
        <v>375</v>
      </c>
      <c r="G263" s="33">
        <v>19</v>
      </c>
      <c r="H263" s="33" t="s">
        <v>10815</v>
      </c>
      <c r="I263" s="33">
        <v>0.27</v>
      </c>
      <c r="J263" s="33" t="s">
        <v>6892</v>
      </c>
      <c r="K263" s="33" t="s">
        <v>10675</v>
      </c>
      <c r="L263" s="33">
        <v>1</v>
      </c>
      <c r="M263" t="s">
        <v>10826</v>
      </c>
    </row>
    <row r="264" spans="1:13" x14ac:dyDescent="0.3">
      <c r="A264" s="32">
        <v>47411820</v>
      </c>
      <c r="B264">
        <v>86.26</v>
      </c>
      <c r="C264" s="37">
        <f>VLOOKUP(G264,Remise!$A$3:$D$17,4,FALSE)</f>
        <v>0</v>
      </c>
      <c r="D264">
        <f t="shared" si="4"/>
        <v>86.26</v>
      </c>
      <c r="E264">
        <v>1</v>
      </c>
      <c r="F264" s="32" t="s">
        <v>376</v>
      </c>
      <c r="G264" s="33">
        <v>19</v>
      </c>
      <c r="H264" s="33" t="s">
        <v>10815</v>
      </c>
      <c r="I264" s="33">
        <v>0.28000000000000003</v>
      </c>
      <c r="J264" s="33" t="s">
        <v>6893</v>
      </c>
      <c r="K264" s="33" t="s">
        <v>10675</v>
      </c>
      <c r="L264" s="33">
        <v>1</v>
      </c>
      <c r="M264" t="s">
        <v>10826</v>
      </c>
    </row>
    <row r="265" spans="1:13" x14ac:dyDescent="0.3">
      <c r="A265" s="32">
        <v>47411821</v>
      </c>
      <c r="B265">
        <v>86.26</v>
      </c>
      <c r="C265" s="37">
        <f>VLOOKUP(G265,Remise!$A$3:$D$17,4,FALSE)</f>
        <v>0</v>
      </c>
      <c r="D265">
        <f t="shared" si="4"/>
        <v>86.26</v>
      </c>
      <c r="E265">
        <v>1</v>
      </c>
      <c r="F265" s="32" t="s">
        <v>377</v>
      </c>
      <c r="G265" s="33">
        <v>19</v>
      </c>
      <c r="H265" s="33" t="s">
        <v>10815</v>
      </c>
      <c r="I265" s="33">
        <v>0.27</v>
      </c>
      <c r="J265" s="33" t="s">
        <v>6894</v>
      </c>
      <c r="K265" s="33" t="s">
        <v>10675</v>
      </c>
      <c r="L265" s="33">
        <v>1</v>
      </c>
      <c r="M265" t="s">
        <v>10826</v>
      </c>
    </row>
    <row r="266" spans="1:13" x14ac:dyDescent="0.3">
      <c r="A266" s="32">
        <v>47411822</v>
      </c>
      <c r="B266">
        <v>86.26</v>
      </c>
      <c r="C266" s="37">
        <f>VLOOKUP(G266,Remise!$A$3:$D$17,4,FALSE)</f>
        <v>0</v>
      </c>
      <c r="D266">
        <f t="shared" si="4"/>
        <v>86.26</v>
      </c>
      <c r="E266">
        <v>1</v>
      </c>
      <c r="F266" s="32" t="s">
        <v>378</v>
      </c>
      <c r="G266" s="33">
        <v>19</v>
      </c>
      <c r="H266" s="33" t="s">
        <v>10815</v>
      </c>
      <c r="I266" s="33">
        <v>0.34</v>
      </c>
      <c r="J266" s="33" t="s">
        <v>6895</v>
      </c>
      <c r="K266" s="33" t="s">
        <v>10675</v>
      </c>
      <c r="L266" s="33">
        <v>1</v>
      </c>
      <c r="M266" t="s">
        <v>10826</v>
      </c>
    </row>
    <row r="267" spans="1:13" x14ac:dyDescent="0.3">
      <c r="A267" s="32">
        <v>47411823</v>
      </c>
      <c r="B267">
        <v>81.400000000000006</v>
      </c>
      <c r="C267" s="37">
        <f>VLOOKUP(G267,Remise!$A$3:$D$17,4,FALSE)</f>
        <v>0</v>
      </c>
      <c r="D267">
        <f t="shared" si="4"/>
        <v>81.400000000000006</v>
      </c>
      <c r="E267">
        <v>1</v>
      </c>
      <c r="F267" s="32" t="s">
        <v>379</v>
      </c>
      <c r="G267" s="33">
        <v>19</v>
      </c>
      <c r="H267" s="33" t="s">
        <v>10815</v>
      </c>
      <c r="I267" s="33">
        <v>0.34</v>
      </c>
      <c r="J267" s="33" t="s">
        <v>6896</v>
      </c>
      <c r="K267" s="33" t="s">
        <v>10675</v>
      </c>
      <c r="L267" s="33">
        <v>1</v>
      </c>
      <c r="M267" t="s">
        <v>10826</v>
      </c>
    </row>
    <row r="268" spans="1:13" x14ac:dyDescent="0.3">
      <c r="A268" s="32">
        <v>47411824</v>
      </c>
      <c r="B268">
        <v>81.400000000000006</v>
      </c>
      <c r="C268" s="37">
        <f>VLOOKUP(G268,Remise!$A$3:$D$17,4,FALSE)</f>
        <v>0</v>
      </c>
      <c r="D268">
        <f t="shared" si="4"/>
        <v>81.400000000000006</v>
      </c>
      <c r="E268">
        <v>1</v>
      </c>
      <c r="F268" s="32" t="s">
        <v>380</v>
      </c>
      <c r="G268" s="33">
        <v>19</v>
      </c>
      <c r="H268" s="33" t="s">
        <v>10815</v>
      </c>
      <c r="I268" s="33">
        <v>0.34</v>
      </c>
      <c r="J268" s="33" t="s">
        <v>6897</v>
      </c>
      <c r="K268" s="33" t="s">
        <v>10675</v>
      </c>
      <c r="L268" s="33">
        <v>1</v>
      </c>
      <c r="M268" t="s">
        <v>10826</v>
      </c>
    </row>
    <row r="269" spans="1:13" x14ac:dyDescent="0.3">
      <c r="A269" s="32">
        <v>47411825</v>
      </c>
      <c r="B269">
        <v>103.45</v>
      </c>
      <c r="C269" s="37">
        <f>VLOOKUP(G269,Remise!$A$3:$D$17,4,FALSE)</f>
        <v>0</v>
      </c>
      <c r="D269">
        <f t="shared" si="4"/>
        <v>103.45</v>
      </c>
      <c r="E269">
        <v>1</v>
      </c>
      <c r="F269" s="32" t="s">
        <v>381</v>
      </c>
      <c r="G269" s="33">
        <v>19</v>
      </c>
      <c r="H269" s="33" t="s">
        <v>10815</v>
      </c>
      <c r="I269" s="33">
        <v>0.32</v>
      </c>
      <c r="J269" s="33" t="s">
        <v>6898</v>
      </c>
      <c r="K269" s="33" t="s">
        <v>10675</v>
      </c>
      <c r="L269" s="33">
        <v>1</v>
      </c>
      <c r="M269" t="s">
        <v>10826</v>
      </c>
    </row>
    <row r="270" spans="1:13" x14ac:dyDescent="0.3">
      <c r="A270" s="32">
        <v>47411826</v>
      </c>
      <c r="B270">
        <v>103.45</v>
      </c>
      <c r="C270" s="37">
        <f>VLOOKUP(G270,Remise!$A$3:$D$17,4,FALSE)</f>
        <v>0</v>
      </c>
      <c r="D270">
        <f t="shared" si="4"/>
        <v>103.45</v>
      </c>
      <c r="E270">
        <v>1</v>
      </c>
      <c r="F270" s="32" t="s">
        <v>382</v>
      </c>
      <c r="G270" s="33">
        <v>19</v>
      </c>
      <c r="H270" s="33" t="s">
        <v>10815</v>
      </c>
      <c r="I270" s="33">
        <v>0.38</v>
      </c>
      <c r="J270" s="33" t="s">
        <v>6899</v>
      </c>
      <c r="K270" s="33" t="s">
        <v>10675</v>
      </c>
      <c r="L270" s="33">
        <v>1</v>
      </c>
      <c r="M270" t="s">
        <v>10826</v>
      </c>
    </row>
    <row r="271" spans="1:13" x14ac:dyDescent="0.3">
      <c r="A271" s="32">
        <v>47411827</v>
      </c>
      <c r="B271">
        <v>103.45</v>
      </c>
      <c r="C271" s="37">
        <f>VLOOKUP(G271,Remise!$A$3:$D$17,4,FALSE)</f>
        <v>0</v>
      </c>
      <c r="D271">
        <f t="shared" si="4"/>
        <v>103.45</v>
      </c>
      <c r="E271">
        <v>1</v>
      </c>
      <c r="F271" s="32" t="s">
        <v>383</v>
      </c>
      <c r="G271" s="33">
        <v>19</v>
      </c>
      <c r="H271" s="33" t="s">
        <v>10815</v>
      </c>
      <c r="I271" s="33">
        <v>0.34</v>
      </c>
      <c r="J271" s="33" t="s">
        <v>6900</v>
      </c>
      <c r="K271" s="33" t="s">
        <v>10675</v>
      </c>
      <c r="L271" s="33">
        <v>1</v>
      </c>
      <c r="M271" t="s">
        <v>10826</v>
      </c>
    </row>
    <row r="272" spans="1:13" x14ac:dyDescent="0.3">
      <c r="A272" s="32">
        <v>47411828</v>
      </c>
      <c r="B272">
        <v>117.43</v>
      </c>
      <c r="C272" s="37">
        <f>VLOOKUP(G272,Remise!$A$3:$D$17,4,FALSE)</f>
        <v>0</v>
      </c>
      <c r="D272">
        <f t="shared" si="4"/>
        <v>117.43</v>
      </c>
      <c r="E272">
        <v>1</v>
      </c>
      <c r="F272" s="32" t="s">
        <v>384</v>
      </c>
      <c r="G272" s="33">
        <v>19</v>
      </c>
      <c r="H272" s="33" t="s">
        <v>10815</v>
      </c>
      <c r="I272" s="33">
        <v>0.34</v>
      </c>
      <c r="J272" s="33" t="s">
        <v>6901</v>
      </c>
      <c r="K272" s="33" t="s">
        <v>10675</v>
      </c>
      <c r="L272" s="33">
        <v>1</v>
      </c>
      <c r="M272" t="s">
        <v>10826</v>
      </c>
    </row>
    <row r="273" spans="1:13" x14ac:dyDescent="0.3">
      <c r="A273" s="32">
        <v>47411829</v>
      </c>
      <c r="B273">
        <v>117.43</v>
      </c>
      <c r="C273" s="37">
        <f>VLOOKUP(G273,Remise!$A$3:$D$17,4,FALSE)</f>
        <v>0</v>
      </c>
      <c r="D273">
        <f t="shared" si="4"/>
        <v>117.43</v>
      </c>
      <c r="E273">
        <v>1</v>
      </c>
      <c r="F273" s="32" t="s">
        <v>385</v>
      </c>
      <c r="G273" s="33">
        <v>19</v>
      </c>
      <c r="H273" s="33" t="s">
        <v>10815</v>
      </c>
      <c r="I273" s="33">
        <v>0.34</v>
      </c>
      <c r="J273" s="33" t="s">
        <v>6902</v>
      </c>
      <c r="K273" s="33" t="s">
        <v>10675</v>
      </c>
      <c r="L273" s="33">
        <v>1</v>
      </c>
      <c r="M273" t="s">
        <v>10826</v>
      </c>
    </row>
    <row r="274" spans="1:13" x14ac:dyDescent="0.3">
      <c r="A274" s="32">
        <v>47411830</v>
      </c>
      <c r="B274">
        <v>161.31</v>
      </c>
      <c r="C274" s="37">
        <f>VLOOKUP(G274,Remise!$A$3:$D$17,4,FALSE)</f>
        <v>0</v>
      </c>
      <c r="D274">
        <f t="shared" si="4"/>
        <v>161.31</v>
      </c>
      <c r="E274">
        <v>1</v>
      </c>
      <c r="F274" s="32" t="s">
        <v>386</v>
      </c>
      <c r="G274" s="33">
        <v>19</v>
      </c>
      <c r="H274" s="33" t="s">
        <v>10815</v>
      </c>
      <c r="I274" s="33">
        <v>0.34</v>
      </c>
      <c r="J274" s="33" t="s">
        <v>6903</v>
      </c>
      <c r="K274" s="33" t="s">
        <v>10675</v>
      </c>
      <c r="L274" s="33">
        <v>1</v>
      </c>
      <c r="M274" t="s">
        <v>10826</v>
      </c>
    </row>
    <row r="275" spans="1:13" x14ac:dyDescent="0.3">
      <c r="A275" s="32">
        <v>47411831</v>
      </c>
      <c r="B275">
        <v>214.52</v>
      </c>
      <c r="C275" s="37">
        <f>VLOOKUP(G275,Remise!$A$3:$D$17,4,FALSE)</f>
        <v>0</v>
      </c>
      <c r="D275">
        <f t="shared" si="4"/>
        <v>214.52</v>
      </c>
      <c r="E275">
        <v>1</v>
      </c>
      <c r="F275" s="32" t="s">
        <v>387</v>
      </c>
      <c r="G275" s="33">
        <v>19</v>
      </c>
      <c r="H275" s="33" t="s">
        <v>10815</v>
      </c>
      <c r="I275" s="33">
        <v>0.34</v>
      </c>
      <c r="J275" s="33" t="s">
        <v>6904</v>
      </c>
      <c r="K275" s="33" t="s">
        <v>10675</v>
      </c>
      <c r="L275" s="33">
        <v>1</v>
      </c>
      <c r="M275" t="s">
        <v>10826</v>
      </c>
    </row>
    <row r="276" spans="1:13" x14ac:dyDescent="0.3">
      <c r="A276" s="32">
        <v>47411832</v>
      </c>
      <c r="B276">
        <v>299.33999999999997</v>
      </c>
      <c r="C276" s="37">
        <f>VLOOKUP(G276,Remise!$A$3:$D$17,4,FALSE)</f>
        <v>0</v>
      </c>
      <c r="D276">
        <f t="shared" si="4"/>
        <v>299.33999999999997</v>
      </c>
      <c r="E276">
        <v>1</v>
      </c>
      <c r="F276" s="32" t="s">
        <v>388</v>
      </c>
      <c r="G276" s="33">
        <v>19</v>
      </c>
      <c r="H276" s="33" t="s">
        <v>10815</v>
      </c>
      <c r="I276" s="33">
        <v>1.04</v>
      </c>
      <c r="J276" s="33" t="s">
        <v>6905</v>
      </c>
      <c r="K276" s="33" t="s">
        <v>10675</v>
      </c>
      <c r="L276" s="33">
        <v>1</v>
      </c>
      <c r="M276" t="s">
        <v>10826</v>
      </c>
    </row>
    <row r="277" spans="1:13" x14ac:dyDescent="0.3">
      <c r="A277" s="32">
        <v>47411833</v>
      </c>
      <c r="B277">
        <v>299.33999999999997</v>
      </c>
      <c r="C277" s="37">
        <f>VLOOKUP(G277,Remise!$A$3:$D$17,4,FALSE)</f>
        <v>0</v>
      </c>
      <c r="D277">
        <f t="shared" si="4"/>
        <v>299.33999999999997</v>
      </c>
      <c r="E277">
        <v>1</v>
      </c>
      <c r="F277" s="32" t="s">
        <v>389</v>
      </c>
      <c r="G277" s="33">
        <v>19</v>
      </c>
      <c r="H277" s="33" t="s">
        <v>10815</v>
      </c>
      <c r="I277" s="33">
        <v>1.04</v>
      </c>
      <c r="J277" s="33" t="s">
        <v>6906</v>
      </c>
      <c r="K277" s="33" t="s">
        <v>10675</v>
      </c>
      <c r="L277" s="33">
        <v>1</v>
      </c>
      <c r="M277" t="s">
        <v>10826</v>
      </c>
    </row>
    <row r="278" spans="1:13" x14ac:dyDescent="0.3">
      <c r="A278" s="32">
        <v>47411834</v>
      </c>
      <c r="B278">
        <v>349.4</v>
      </c>
      <c r="C278" s="37">
        <f>VLOOKUP(G278,Remise!$A$3:$D$17,4,FALSE)</f>
        <v>0</v>
      </c>
      <c r="D278">
        <f t="shared" si="4"/>
        <v>349.4</v>
      </c>
      <c r="E278">
        <v>1</v>
      </c>
      <c r="F278" s="32" t="s">
        <v>390</v>
      </c>
      <c r="G278" s="33">
        <v>19</v>
      </c>
      <c r="H278" s="33" t="s">
        <v>10815</v>
      </c>
      <c r="I278" s="33">
        <v>2.2999999999999998</v>
      </c>
      <c r="J278" s="33" t="s">
        <v>6907</v>
      </c>
      <c r="K278" s="33" t="s">
        <v>10676</v>
      </c>
      <c r="L278" s="33">
        <v>1</v>
      </c>
      <c r="M278" t="s">
        <v>10826</v>
      </c>
    </row>
    <row r="279" spans="1:13" x14ac:dyDescent="0.3">
      <c r="A279" s="32">
        <v>47411835</v>
      </c>
      <c r="B279">
        <v>367.5</v>
      </c>
      <c r="C279" s="37">
        <f>VLOOKUP(G279,Remise!$A$3:$D$17,4,FALSE)</f>
        <v>0</v>
      </c>
      <c r="D279">
        <f t="shared" si="4"/>
        <v>367.5</v>
      </c>
      <c r="E279">
        <v>1</v>
      </c>
      <c r="F279" s="32" t="s">
        <v>391</v>
      </c>
      <c r="G279" s="33">
        <v>19</v>
      </c>
      <c r="H279" s="33" t="s">
        <v>10815</v>
      </c>
      <c r="I279" s="33">
        <v>2.2999999999999998</v>
      </c>
      <c r="J279" s="33" t="s">
        <v>6908</v>
      </c>
      <c r="K279" s="33" t="s">
        <v>10676</v>
      </c>
      <c r="L279" s="33">
        <v>1</v>
      </c>
      <c r="M279" t="s">
        <v>10826</v>
      </c>
    </row>
    <row r="280" spans="1:13" x14ac:dyDescent="0.3">
      <c r="A280" s="32">
        <v>47411836</v>
      </c>
      <c r="B280">
        <v>432.71</v>
      </c>
      <c r="C280" s="37">
        <f>VLOOKUP(G280,Remise!$A$3:$D$17,4,FALSE)</f>
        <v>0</v>
      </c>
      <c r="D280">
        <f t="shared" si="4"/>
        <v>432.71</v>
      </c>
      <c r="E280">
        <v>1</v>
      </c>
      <c r="F280" s="32" t="s">
        <v>392</v>
      </c>
      <c r="G280" s="33">
        <v>19</v>
      </c>
      <c r="H280" s="33" t="s">
        <v>10815</v>
      </c>
      <c r="I280" s="33">
        <v>2.2999999999999998</v>
      </c>
      <c r="J280" s="33" t="s">
        <v>6909</v>
      </c>
      <c r="K280" s="33" t="s">
        <v>10676</v>
      </c>
      <c r="L280" s="33">
        <v>1</v>
      </c>
      <c r="M280" t="s">
        <v>10826</v>
      </c>
    </row>
    <row r="281" spans="1:13" x14ac:dyDescent="0.3">
      <c r="A281" s="32">
        <v>47411837</v>
      </c>
      <c r="B281">
        <v>13.47</v>
      </c>
      <c r="C281" s="37">
        <f>VLOOKUP(G281,Remise!$A$3:$D$17,4,FALSE)</f>
        <v>0</v>
      </c>
      <c r="D281">
        <f t="shared" si="4"/>
        <v>13.47</v>
      </c>
      <c r="E281">
        <v>1</v>
      </c>
      <c r="F281" s="32" t="s">
        <v>393</v>
      </c>
      <c r="G281" s="33">
        <v>19</v>
      </c>
      <c r="H281" s="33" t="s">
        <v>10815</v>
      </c>
      <c r="I281" s="33">
        <v>0.01</v>
      </c>
      <c r="J281" s="33" t="s">
        <v>6910</v>
      </c>
      <c r="K281" s="33" t="s">
        <v>10675</v>
      </c>
      <c r="L281" s="33">
        <v>1</v>
      </c>
      <c r="M281" t="s">
        <v>10826</v>
      </c>
    </row>
    <row r="282" spans="1:13" x14ac:dyDescent="0.3">
      <c r="A282" s="32">
        <v>47411838</v>
      </c>
      <c r="B282">
        <v>13.47</v>
      </c>
      <c r="C282" s="37">
        <f>VLOOKUP(G282,Remise!$A$3:$D$17,4,FALSE)</f>
        <v>0</v>
      </c>
      <c r="D282">
        <f t="shared" si="4"/>
        <v>13.47</v>
      </c>
      <c r="E282">
        <v>1</v>
      </c>
      <c r="F282" s="32" t="s">
        <v>394</v>
      </c>
      <c r="G282" s="33">
        <v>19</v>
      </c>
      <c r="H282" s="33" t="s">
        <v>10815</v>
      </c>
      <c r="I282" s="33">
        <v>0.01</v>
      </c>
      <c r="J282" s="33" t="s">
        <v>6911</v>
      </c>
      <c r="K282" s="33" t="s">
        <v>10675</v>
      </c>
      <c r="L282" s="33">
        <v>1</v>
      </c>
      <c r="M282" t="s">
        <v>10826</v>
      </c>
    </row>
    <row r="283" spans="1:13" x14ac:dyDescent="0.3">
      <c r="A283" s="32">
        <v>47411839</v>
      </c>
      <c r="B283">
        <v>12.69</v>
      </c>
      <c r="C283" s="37">
        <f>VLOOKUP(G283,Remise!$A$3:$D$17,4,FALSE)</f>
        <v>0</v>
      </c>
      <c r="D283">
        <f t="shared" si="4"/>
        <v>12.69</v>
      </c>
      <c r="E283">
        <v>1</v>
      </c>
      <c r="F283" s="32" t="s">
        <v>395</v>
      </c>
      <c r="G283" s="33">
        <v>19</v>
      </c>
      <c r="H283" s="33" t="s">
        <v>10815</v>
      </c>
      <c r="I283" s="33">
        <v>0.04</v>
      </c>
      <c r="J283" s="33" t="s">
        <v>6912</v>
      </c>
      <c r="K283" s="33" t="s">
        <v>10675</v>
      </c>
      <c r="L283" s="33">
        <v>1</v>
      </c>
      <c r="M283" t="s">
        <v>10826</v>
      </c>
    </row>
    <row r="284" spans="1:13" x14ac:dyDescent="0.3">
      <c r="A284" s="32">
        <v>47411840</v>
      </c>
      <c r="B284">
        <v>12.69</v>
      </c>
      <c r="C284" s="37">
        <f>VLOOKUP(G284,Remise!$A$3:$D$17,4,FALSE)</f>
        <v>0</v>
      </c>
      <c r="D284">
        <f t="shared" si="4"/>
        <v>12.69</v>
      </c>
      <c r="E284">
        <v>1</v>
      </c>
      <c r="F284" s="32" t="s">
        <v>396</v>
      </c>
      <c r="G284" s="33">
        <v>19</v>
      </c>
      <c r="H284" s="33" t="s">
        <v>10815</v>
      </c>
      <c r="I284" s="33">
        <v>0.04</v>
      </c>
      <c r="J284" s="33" t="s">
        <v>6913</v>
      </c>
      <c r="K284" s="33" t="s">
        <v>10675</v>
      </c>
      <c r="L284" s="33">
        <v>1</v>
      </c>
      <c r="M284" t="s">
        <v>10826</v>
      </c>
    </row>
    <row r="285" spans="1:13" x14ac:dyDescent="0.3">
      <c r="A285" s="32">
        <v>47411841</v>
      </c>
      <c r="B285">
        <v>13.47</v>
      </c>
      <c r="C285" s="37">
        <f>VLOOKUP(G285,Remise!$A$3:$D$17,4,FALSE)</f>
        <v>0</v>
      </c>
      <c r="D285">
        <f t="shared" si="4"/>
        <v>13.47</v>
      </c>
      <c r="E285">
        <v>1</v>
      </c>
      <c r="F285" s="32" t="s">
        <v>397</v>
      </c>
      <c r="G285" s="33">
        <v>19</v>
      </c>
      <c r="H285" s="33" t="s">
        <v>10815</v>
      </c>
      <c r="I285" s="33">
        <v>0.05</v>
      </c>
      <c r="J285" s="33" t="s">
        <v>6914</v>
      </c>
      <c r="K285" s="33" t="s">
        <v>10675</v>
      </c>
      <c r="L285" s="33">
        <v>1</v>
      </c>
      <c r="M285" t="s">
        <v>10826</v>
      </c>
    </row>
    <row r="286" spans="1:13" x14ac:dyDescent="0.3">
      <c r="A286" s="32">
        <v>47411842</v>
      </c>
      <c r="B286">
        <v>24.88</v>
      </c>
      <c r="C286" s="37">
        <f>VLOOKUP(G286,Remise!$A$3:$D$17,4,FALSE)</f>
        <v>0</v>
      </c>
      <c r="D286">
        <f t="shared" si="4"/>
        <v>24.88</v>
      </c>
      <c r="E286">
        <v>1</v>
      </c>
      <c r="F286" s="32" t="s">
        <v>398</v>
      </c>
      <c r="G286" s="33">
        <v>19</v>
      </c>
      <c r="H286" s="33" t="s">
        <v>10815</v>
      </c>
      <c r="I286" s="33">
        <v>0.05</v>
      </c>
      <c r="J286" s="33" t="s">
        <v>6915</v>
      </c>
      <c r="K286" s="33" t="s">
        <v>10675</v>
      </c>
      <c r="L286" s="33">
        <v>1</v>
      </c>
      <c r="M286" t="s">
        <v>10826</v>
      </c>
    </row>
    <row r="287" spans="1:13" x14ac:dyDescent="0.3">
      <c r="A287" s="32">
        <v>47411843</v>
      </c>
      <c r="B287">
        <v>26.36</v>
      </c>
      <c r="C287" s="37">
        <f>VLOOKUP(G287,Remise!$A$3:$D$17,4,FALSE)</f>
        <v>0</v>
      </c>
      <c r="D287">
        <f t="shared" si="4"/>
        <v>26.36</v>
      </c>
      <c r="E287">
        <v>1</v>
      </c>
      <c r="F287" s="32" t="s">
        <v>399</v>
      </c>
      <c r="G287" s="33">
        <v>19</v>
      </c>
      <c r="H287" s="33" t="s">
        <v>10815</v>
      </c>
      <c r="I287" s="33">
        <v>0.05</v>
      </c>
      <c r="J287" s="33" t="s">
        <v>6916</v>
      </c>
      <c r="K287" s="33" t="s">
        <v>10675</v>
      </c>
      <c r="L287" s="33">
        <v>1</v>
      </c>
      <c r="M287" t="s">
        <v>10826</v>
      </c>
    </row>
    <row r="288" spans="1:13" x14ac:dyDescent="0.3">
      <c r="A288" s="32">
        <v>47411844</v>
      </c>
      <c r="B288">
        <v>38.5</v>
      </c>
      <c r="C288" s="37">
        <f>VLOOKUP(G288,Remise!$A$3:$D$17,4,FALSE)</f>
        <v>0</v>
      </c>
      <c r="D288">
        <f t="shared" si="4"/>
        <v>38.5</v>
      </c>
      <c r="E288">
        <v>1</v>
      </c>
      <c r="F288" s="32" t="s">
        <v>400</v>
      </c>
      <c r="G288" s="33">
        <v>19</v>
      </c>
      <c r="H288" s="33" t="s">
        <v>10815</v>
      </c>
      <c r="I288" s="33">
        <v>0.12</v>
      </c>
      <c r="J288" s="33" t="s">
        <v>6917</v>
      </c>
      <c r="K288" s="33" t="s">
        <v>10675</v>
      </c>
      <c r="L288" s="33">
        <v>1</v>
      </c>
      <c r="M288" t="s">
        <v>10826</v>
      </c>
    </row>
    <row r="289" spans="1:13" x14ac:dyDescent="0.3">
      <c r="A289" s="32">
        <v>47411845</v>
      </c>
      <c r="B289">
        <v>38.5</v>
      </c>
      <c r="C289" s="37">
        <f>VLOOKUP(G289,Remise!$A$3:$D$17,4,FALSE)</f>
        <v>0</v>
      </c>
      <c r="D289">
        <f t="shared" si="4"/>
        <v>38.5</v>
      </c>
      <c r="E289">
        <v>1</v>
      </c>
      <c r="F289" s="32" t="s">
        <v>401</v>
      </c>
      <c r="G289" s="33">
        <v>19</v>
      </c>
      <c r="H289" s="33" t="s">
        <v>10815</v>
      </c>
      <c r="I289" s="33">
        <v>0.12</v>
      </c>
      <c r="J289" s="33" t="s">
        <v>6918</v>
      </c>
      <c r="K289" s="33" t="s">
        <v>10675</v>
      </c>
      <c r="L289" s="33">
        <v>1</v>
      </c>
      <c r="M289" t="s">
        <v>10826</v>
      </c>
    </row>
    <row r="290" spans="1:13" x14ac:dyDescent="0.3">
      <c r="A290" s="32">
        <v>47411846</v>
      </c>
      <c r="B290">
        <v>36.33</v>
      </c>
      <c r="C290" s="37">
        <f>VLOOKUP(G290,Remise!$A$3:$D$17,4,FALSE)</f>
        <v>0</v>
      </c>
      <c r="D290">
        <f t="shared" si="4"/>
        <v>36.33</v>
      </c>
      <c r="E290">
        <v>1</v>
      </c>
      <c r="F290" s="32" t="s">
        <v>402</v>
      </c>
      <c r="G290" s="33">
        <v>19</v>
      </c>
      <c r="H290" s="33" t="s">
        <v>10815</v>
      </c>
      <c r="I290" s="33">
        <v>0.12</v>
      </c>
      <c r="J290" s="33" t="s">
        <v>6919</v>
      </c>
      <c r="K290" s="33" t="s">
        <v>10675</v>
      </c>
      <c r="L290" s="33">
        <v>1</v>
      </c>
      <c r="M290" t="s">
        <v>10826</v>
      </c>
    </row>
    <row r="291" spans="1:13" x14ac:dyDescent="0.3">
      <c r="A291" s="32">
        <v>47411848</v>
      </c>
      <c r="B291">
        <v>64.430000000000007</v>
      </c>
      <c r="C291" s="37">
        <f>VLOOKUP(G291,Remise!$A$3:$D$17,4,FALSE)</f>
        <v>0</v>
      </c>
      <c r="D291">
        <f t="shared" si="4"/>
        <v>64.430000000000007</v>
      </c>
      <c r="E291">
        <v>1</v>
      </c>
      <c r="F291" s="32" t="s">
        <v>403</v>
      </c>
      <c r="G291" s="33">
        <v>19</v>
      </c>
      <c r="H291" s="33" t="s">
        <v>10815</v>
      </c>
      <c r="I291" s="33">
        <v>0.13</v>
      </c>
      <c r="J291" s="33" t="s">
        <v>6920</v>
      </c>
      <c r="K291" s="33" t="s">
        <v>10675</v>
      </c>
      <c r="L291" s="33">
        <v>1</v>
      </c>
      <c r="M291" t="s">
        <v>10826</v>
      </c>
    </row>
    <row r="292" spans="1:13" x14ac:dyDescent="0.3">
      <c r="A292" s="32">
        <v>47411849</v>
      </c>
      <c r="B292">
        <v>64.430000000000007</v>
      </c>
      <c r="C292" s="37">
        <f>VLOOKUP(G292,Remise!$A$3:$D$17,4,FALSE)</f>
        <v>0</v>
      </c>
      <c r="D292">
        <f t="shared" si="4"/>
        <v>64.430000000000007</v>
      </c>
      <c r="E292">
        <v>1</v>
      </c>
      <c r="F292" s="32" t="s">
        <v>404</v>
      </c>
      <c r="G292" s="33">
        <v>19</v>
      </c>
      <c r="H292" s="33" t="s">
        <v>10815</v>
      </c>
      <c r="I292" s="33">
        <v>0.13</v>
      </c>
      <c r="J292" s="33" t="s">
        <v>6921</v>
      </c>
      <c r="K292" s="33" t="s">
        <v>10675</v>
      </c>
      <c r="L292" s="33">
        <v>1</v>
      </c>
      <c r="M292" t="s">
        <v>10826</v>
      </c>
    </row>
    <row r="293" spans="1:13" x14ac:dyDescent="0.3">
      <c r="A293" s="32">
        <v>47411852</v>
      </c>
      <c r="B293">
        <v>38.5</v>
      </c>
      <c r="C293" s="37">
        <f>VLOOKUP(G293,Remise!$A$3:$D$17,4,FALSE)</f>
        <v>0</v>
      </c>
      <c r="D293">
        <f t="shared" si="4"/>
        <v>38.5</v>
      </c>
      <c r="E293">
        <v>1</v>
      </c>
      <c r="F293" s="32" t="s">
        <v>405</v>
      </c>
      <c r="G293" s="33">
        <v>19</v>
      </c>
      <c r="H293" s="33" t="s">
        <v>10815</v>
      </c>
      <c r="I293" s="33">
        <v>0.12</v>
      </c>
      <c r="J293" s="33" t="s">
        <v>6922</v>
      </c>
      <c r="K293" s="33" t="s">
        <v>10675</v>
      </c>
      <c r="L293" s="33">
        <v>1</v>
      </c>
      <c r="M293" t="s">
        <v>10826</v>
      </c>
    </row>
    <row r="294" spans="1:13" x14ac:dyDescent="0.3">
      <c r="A294" s="32">
        <v>47411853</v>
      </c>
      <c r="B294">
        <v>38.5</v>
      </c>
      <c r="C294" s="37">
        <f>VLOOKUP(G294,Remise!$A$3:$D$17,4,FALSE)</f>
        <v>0</v>
      </c>
      <c r="D294">
        <f t="shared" si="4"/>
        <v>38.5</v>
      </c>
      <c r="E294">
        <v>1</v>
      </c>
      <c r="F294" s="32" t="s">
        <v>406</v>
      </c>
      <c r="G294" s="33">
        <v>19</v>
      </c>
      <c r="H294" s="33" t="s">
        <v>10815</v>
      </c>
      <c r="I294" s="33">
        <v>0.12</v>
      </c>
      <c r="J294" s="33" t="s">
        <v>6923</v>
      </c>
      <c r="K294" s="33" t="s">
        <v>10675</v>
      </c>
      <c r="L294" s="33">
        <v>1</v>
      </c>
      <c r="M294" t="s">
        <v>10826</v>
      </c>
    </row>
    <row r="295" spans="1:13" x14ac:dyDescent="0.3">
      <c r="A295" s="32">
        <v>47411855</v>
      </c>
      <c r="B295">
        <v>55.98</v>
      </c>
      <c r="C295" s="37">
        <f>VLOOKUP(G295,Remise!$A$3:$D$17,4,FALSE)</f>
        <v>0</v>
      </c>
      <c r="D295">
        <f t="shared" si="4"/>
        <v>55.98</v>
      </c>
      <c r="E295">
        <v>1</v>
      </c>
      <c r="F295" s="32" t="s">
        <v>407</v>
      </c>
      <c r="G295" s="33">
        <v>19</v>
      </c>
      <c r="H295" s="33" t="s">
        <v>10815</v>
      </c>
      <c r="I295" s="33">
        <v>0.15</v>
      </c>
      <c r="J295" s="33" t="s">
        <v>6924</v>
      </c>
      <c r="K295" s="33" t="s">
        <v>10671</v>
      </c>
      <c r="L295" s="33">
        <v>1</v>
      </c>
      <c r="M295" t="s">
        <v>10826</v>
      </c>
    </row>
    <row r="296" spans="1:13" x14ac:dyDescent="0.3">
      <c r="A296" s="32">
        <v>47411856</v>
      </c>
      <c r="B296">
        <v>55.98</v>
      </c>
      <c r="C296" s="37">
        <f>VLOOKUP(G296,Remise!$A$3:$D$17,4,FALSE)</f>
        <v>0</v>
      </c>
      <c r="D296">
        <f t="shared" si="4"/>
        <v>55.98</v>
      </c>
      <c r="E296">
        <v>1</v>
      </c>
      <c r="F296" s="32" t="s">
        <v>408</v>
      </c>
      <c r="G296" s="33">
        <v>19</v>
      </c>
      <c r="H296" s="33" t="s">
        <v>10815</v>
      </c>
      <c r="I296" s="33">
        <v>0.15</v>
      </c>
      <c r="J296" s="33" t="s">
        <v>6925</v>
      </c>
      <c r="K296" s="33" t="s">
        <v>10671</v>
      </c>
      <c r="L296" s="33">
        <v>1</v>
      </c>
      <c r="M296" t="s">
        <v>10826</v>
      </c>
    </row>
    <row r="297" spans="1:13" x14ac:dyDescent="0.3">
      <c r="A297" s="32">
        <v>47411857</v>
      </c>
      <c r="B297">
        <v>9.8000000000000007</v>
      </c>
      <c r="C297" s="37">
        <f>VLOOKUP(G297,Remise!$A$3:$D$17,4,FALSE)</f>
        <v>0</v>
      </c>
      <c r="D297">
        <f t="shared" si="4"/>
        <v>9.8000000000000007</v>
      </c>
      <c r="E297">
        <v>1</v>
      </c>
      <c r="F297" s="32" t="s">
        <v>409</v>
      </c>
      <c r="G297" s="33">
        <v>19</v>
      </c>
      <c r="H297" s="33" t="s">
        <v>10815</v>
      </c>
      <c r="I297" s="33">
        <v>0.03</v>
      </c>
      <c r="J297" s="33" t="s">
        <v>6926</v>
      </c>
      <c r="K297" s="33" t="s">
        <v>10677</v>
      </c>
      <c r="L297" s="33">
        <v>1</v>
      </c>
      <c r="M297" t="s">
        <v>10826</v>
      </c>
    </row>
    <row r="298" spans="1:13" x14ac:dyDescent="0.3">
      <c r="A298" s="32">
        <v>47411860</v>
      </c>
      <c r="B298">
        <v>9.0299999999999994</v>
      </c>
      <c r="C298" s="37">
        <f>VLOOKUP(G298,Remise!$A$3:$D$17,4,FALSE)</f>
        <v>0</v>
      </c>
      <c r="D298">
        <f t="shared" si="4"/>
        <v>9.0299999999999994</v>
      </c>
      <c r="E298">
        <v>1</v>
      </c>
      <c r="F298" s="32" t="s">
        <v>410</v>
      </c>
      <c r="G298" s="33">
        <v>19</v>
      </c>
      <c r="H298" s="33" t="s">
        <v>10815</v>
      </c>
      <c r="I298" s="33">
        <v>0.02</v>
      </c>
      <c r="J298" s="33" t="s">
        <v>6927</v>
      </c>
      <c r="K298" s="33" t="s">
        <v>10675</v>
      </c>
      <c r="L298" s="33">
        <v>1</v>
      </c>
      <c r="M298" t="s">
        <v>10826</v>
      </c>
    </row>
    <row r="299" spans="1:13" x14ac:dyDescent="0.3">
      <c r="A299" s="32">
        <v>47411861</v>
      </c>
      <c r="B299">
        <v>12.8</v>
      </c>
      <c r="C299" s="37">
        <f>VLOOKUP(G299,Remise!$A$3:$D$17,4,FALSE)</f>
        <v>0</v>
      </c>
      <c r="D299">
        <f t="shared" si="4"/>
        <v>12.8</v>
      </c>
      <c r="E299">
        <v>1</v>
      </c>
      <c r="F299" s="32" t="s">
        <v>411</v>
      </c>
      <c r="G299" s="33">
        <v>19</v>
      </c>
      <c r="H299" s="33" t="s">
        <v>10815</v>
      </c>
      <c r="I299" s="33">
        <v>0.03</v>
      </c>
      <c r="J299" s="33" t="s">
        <v>6928</v>
      </c>
      <c r="K299" s="33" t="s">
        <v>10675</v>
      </c>
      <c r="L299" s="33">
        <v>1</v>
      </c>
      <c r="M299" t="s">
        <v>10826</v>
      </c>
    </row>
    <row r="300" spans="1:13" x14ac:dyDescent="0.3">
      <c r="A300" s="32">
        <v>47411867</v>
      </c>
      <c r="B300">
        <v>18.920000000000002</v>
      </c>
      <c r="C300" s="37">
        <f>VLOOKUP(G300,Remise!$A$3:$D$17,4,FALSE)</f>
        <v>0</v>
      </c>
      <c r="D300">
        <f t="shared" si="4"/>
        <v>18.920000000000002</v>
      </c>
      <c r="E300">
        <v>1</v>
      </c>
      <c r="F300" s="32" t="s">
        <v>412</v>
      </c>
      <c r="G300" s="33">
        <v>19</v>
      </c>
      <c r="H300" s="33" t="s">
        <v>10815</v>
      </c>
      <c r="I300" s="33">
        <v>0.28000000000000003</v>
      </c>
      <c r="J300" s="33" t="s">
        <v>6929</v>
      </c>
      <c r="K300" s="33" t="s">
        <v>10675</v>
      </c>
      <c r="L300" s="33">
        <v>1</v>
      </c>
      <c r="M300" t="s">
        <v>10826</v>
      </c>
    </row>
    <row r="301" spans="1:13" x14ac:dyDescent="0.3">
      <c r="A301" s="32">
        <v>47411868</v>
      </c>
      <c r="B301">
        <v>46.94</v>
      </c>
      <c r="C301" s="37">
        <f>VLOOKUP(G301,Remise!$A$3:$D$17,4,FALSE)</f>
        <v>0</v>
      </c>
      <c r="D301">
        <f t="shared" si="4"/>
        <v>46.94</v>
      </c>
      <c r="E301">
        <v>1</v>
      </c>
      <c r="F301" s="32" t="s">
        <v>413</v>
      </c>
      <c r="G301" s="33">
        <v>19</v>
      </c>
      <c r="H301" s="33" t="s">
        <v>10815</v>
      </c>
      <c r="I301" s="33">
        <v>0.32</v>
      </c>
      <c r="J301" s="33" t="s">
        <v>6930</v>
      </c>
      <c r="K301" s="33" t="s">
        <v>10675</v>
      </c>
      <c r="L301" s="33">
        <v>1</v>
      </c>
      <c r="M301" t="s">
        <v>10826</v>
      </c>
    </row>
    <row r="302" spans="1:13" x14ac:dyDescent="0.3">
      <c r="A302" s="32">
        <v>47411869</v>
      </c>
      <c r="B302">
        <v>20.07</v>
      </c>
      <c r="C302" s="37">
        <f>VLOOKUP(G302,Remise!$A$3:$D$17,4,FALSE)</f>
        <v>0</v>
      </c>
      <c r="D302">
        <f t="shared" si="4"/>
        <v>20.07</v>
      </c>
      <c r="E302">
        <v>1</v>
      </c>
      <c r="F302" s="32" t="s">
        <v>414</v>
      </c>
      <c r="G302" s="33">
        <v>19</v>
      </c>
      <c r="H302" s="33" t="s">
        <v>10815</v>
      </c>
      <c r="I302" s="33">
        <v>0.34</v>
      </c>
      <c r="J302" s="33" t="s">
        <v>6931</v>
      </c>
      <c r="K302" s="33" t="s">
        <v>10675</v>
      </c>
      <c r="L302" s="33">
        <v>1</v>
      </c>
      <c r="M302" t="s">
        <v>10826</v>
      </c>
    </row>
    <row r="303" spans="1:13" x14ac:dyDescent="0.3">
      <c r="A303" s="32">
        <v>47411870</v>
      </c>
      <c r="B303">
        <v>59.09</v>
      </c>
      <c r="C303" s="37">
        <f>VLOOKUP(G303,Remise!$A$3:$D$17,4,FALSE)</f>
        <v>0</v>
      </c>
      <c r="D303">
        <f t="shared" si="4"/>
        <v>59.09</v>
      </c>
      <c r="E303">
        <v>1</v>
      </c>
      <c r="F303" s="32" t="s">
        <v>415</v>
      </c>
      <c r="G303" s="33">
        <v>19</v>
      </c>
      <c r="H303" s="33" t="s">
        <v>10815</v>
      </c>
      <c r="I303" s="33">
        <v>0.36</v>
      </c>
      <c r="J303" s="33" t="s">
        <v>6932</v>
      </c>
      <c r="K303" s="33" t="s">
        <v>10675</v>
      </c>
      <c r="L303" s="33">
        <v>1</v>
      </c>
      <c r="M303" t="s">
        <v>10826</v>
      </c>
    </row>
    <row r="304" spans="1:13" x14ac:dyDescent="0.3">
      <c r="A304" s="32">
        <v>47411871</v>
      </c>
      <c r="B304">
        <v>17.239999999999998</v>
      </c>
      <c r="C304" s="37">
        <f>VLOOKUP(G304,Remise!$A$3:$D$17,4,FALSE)</f>
        <v>0</v>
      </c>
      <c r="D304">
        <f t="shared" si="4"/>
        <v>17.239999999999998</v>
      </c>
      <c r="E304">
        <v>1</v>
      </c>
      <c r="F304" s="32" t="s">
        <v>416</v>
      </c>
      <c r="G304" s="33">
        <v>19</v>
      </c>
      <c r="H304" s="33" t="s">
        <v>10815</v>
      </c>
      <c r="I304" s="33">
        <v>0.22</v>
      </c>
      <c r="J304" s="33" t="s">
        <v>6933</v>
      </c>
      <c r="K304" s="33" t="s">
        <v>10675</v>
      </c>
      <c r="L304" s="33">
        <v>1</v>
      </c>
      <c r="M304" t="s">
        <v>10826</v>
      </c>
    </row>
    <row r="305" spans="1:13" x14ac:dyDescent="0.3">
      <c r="A305" s="32">
        <v>47411872</v>
      </c>
      <c r="B305">
        <v>32.340000000000003</v>
      </c>
      <c r="C305" s="37">
        <f>VLOOKUP(G305,Remise!$A$3:$D$17,4,FALSE)</f>
        <v>0</v>
      </c>
      <c r="D305">
        <f t="shared" si="4"/>
        <v>32.340000000000003</v>
      </c>
      <c r="E305">
        <v>1</v>
      </c>
      <c r="F305" s="32" t="s">
        <v>417</v>
      </c>
      <c r="G305" s="33">
        <v>19</v>
      </c>
      <c r="H305" s="33" t="s">
        <v>10815</v>
      </c>
      <c r="I305" s="33">
        <v>0.4</v>
      </c>
      <c r="J305" s="33" t="s">
        <v>6934</v>
      </c>
      <c r="K305" s="33" t="s">
        <v>10675</v>
      </c>
      <c r="L305" s="33">
        <v>1</v>
      </c>
      <c r="M305" t="s">
        <v>10826</v>
      </c>
    </row>
    <row r="306" spans="1:13" x14ac:dyDescent="0.3">
      <c r="A306" s="32">
        <v>47411874</v>
      </c>
      <c r="B306">
        <v>31.04</v>
      </c>
      <c r="C306" s="37">
        <f>VLOOKUP(G306,Remise!$A$3:$D$17,4,FALSE)</f>
        <v>0</v>
      </c>
      <c r="D306">
        <f t="shared" si="4"/>
        <v>31.04</v>
      </c>
      <c r="E306">
        <v>1</v>
      </c>
      <c r="F306" s="32" t="s">
        <v>418</v>
      </c>
      <c r="G306" s="33">
        <v>19</v>
      </c>
      <c r="H306" s="33" t="s">
        <v>10815</v>
      </c>
      <c r="I306" s="33">
        <v>0.06</v>
      </c>
      <c r="J306" s="33" t="s">
        <v>6935</v>
      </c>
      <c r="K306" s="33" t="s">
        <v>10675</v>
      </c>
      <c r="L306" s="33">
        <v>1</v>
      </c>
      <c r="M306" t="s">
        <v>10826</v>
      </c>
    </row>
    <row r="307" spans="1:13" x14ac:dyDescent="0.3">
      <c r="A307" s="32">
        <v>47411875</v>
      </c>
      <c r="B307">
        <v>7.55</v>
      </c>
      <c r="C307" s="37">
        <f>VLOOKUP(G307,Remise!$A$3:$D$17,4,FALSE)</f>
        <v>0</v>
      </c>
      <c r="D307">
        <f t="shared" si="4"/>
        <v>7.55</v>
      </c>
      <c r="E307">
        <v>1</v>
      </c>
      <c r="F307" s="32" t="s">
        <v>419</v>
      </c>
      <c r="G307" s="33">
        <v>19</v>
      </c>
      <c r="H307" s="33" t="s">
        <v>10815</v>
      </c>
      <c r="I307" s="33">
        <v>0.02</v>
      </c>
      <c r="J307" s="33" t="s">
        <v>6936</v>
      </c>
      <c r="K307" s="33" t="s">
        <v>10675</v>
      </c>
      <c r="L307" s="33">
        <v>1</v>
      </c>
      <c r="M307" t="s">
        <v>10826</v>
      </c>
    </row>
    <row r="308" spans="1:13" x14ac:dyDescent="0.3">
      <c r="A308" s="32">
        <v>47411876</v>
      </c>
      <c r="B308">
        <v>15.24</v>
      </c>
      <c r="C308" s="37">
        <f>VLOOKUP(G308,Remise!$A$3:$D$17,4,FALSE)</f>
        <v>0</v>
      </c>
      <c r="D308">
        <f t="shared" si="4"/>
        <v>15.24</v>
      </c>
      <c r="E308">
        <v>1</v>
      </c>
      <c r="F308" s="32" t="s">
        <v>420</v>
      </c>
      <c r="G308" s="33">
        <v>19</v>
      </c>
      <c r="H308" s="33" t="s">
        <v>10815</v>
      </c>
      <c r="I308" s="33">
        <v>0.04</v>
      </c>
      <c r="J308" s="33" t="s">
        <v>6937</v>
      </c>
      <c r="K308" s="33" t="s">
        <v>10675</v>
      </c>
      <c r="L308" s="33">
        <v>1</v>
      </c>
      <c r="M308" t="s">
        <v>10826</v>
      </c>
    </row>
    <row r="309" spans="1:13" x14ac:dyDescent="0.3">
      <c r="A309" s="32">
        <v>47411878</v>
      </c>
      <c r="B309">
        <v>15.48</v>
      </c>
      <c r="C309" s="37">
        <f>VLOOKUP(G309,Remise!$A$3:$D$17,4,FALSE)</f>
        <v>0</v>
      </c>
      <c r="D309">
        <f t="shared" si="4"/>
        <v>15.48</v>
      </c>
      <c r="E309">
        <v>1</v>
      </c>
      <c r="F309" s="32" t="s">
        <v>421</v>
      </c>
      <c r="G309" s="33">
        <v>19</v>
      </c>
      <c r="H309" s="33" t="s">
        <v>10815</v>
      </c>
      <c r="I309" s="33">
        <v>0.02</v>
      </c>
      <c r="J309" s="33" t="s">
        <v>6938</v>
      </c>
      <c r="K309" s="33" t="s">
        <v>10675</v>
      </c>
      <c r="L309" s="33">
        <v>1</v>
      </c>
      <c r="M309" t="s">
        <v>10826</v>
      </c>
    </row>
    <row r="310" spans="1:13" x14ac:dyDescent="0.3">
      <c r="A310" s="32">
        <v>47411881</v>
      </c>
      <c r="B310">
        <v>14.59</v>
      </c>
      <c r="C310" s="37">
        <f>VLOOKUP(G310,Remise!$A$3:$D$17,4,FALSE)</f>
        <v>0</v>
      </c>
      <c r="D310">
        <f t="shared" si="4"/>
        <v>14.59</v>
      </c>
      <c r="E310">
        <v>1</v>
      </c>
      <c r="F310" s="32" t="s">
        <v>422</v>
      </c>
      <c r="G310" s="33">
        <v>19</v>
      </c>
      <c r="H310" s="33" t="s">
        <v>10815</v>
      </c>
      <c r="I310" s="33">
        <v>0.06</v>
      </c>
      <c r="J310" s="33" t="s">
        <v>6939</v>
      </c>
      <c r="K310" s="33" t="s">
        <v>10675</v>
      </c>
      <c r="L310" s="33">
        <v>1</v>
      </c>
      <c r="M310" t="s">
        <v>10826</v>
      </c>
    </row>
    <row r="311" spans="1:13" x14ac:dyDescent="0.3">
      <c r="A311" s="32">
        <v>47411883</v>
      </c>
      <c r="B311">
        <v>26.39</v>
      </c>
      <c r="C311" s="37">
        <f>VLOOKUP(G311,Remise!$A$3:$D$17,4,FALSE)</f>
        <v>0</v>
      </c>
      <c r="D311">
        <f t="shared" si="4"/>
        <v>26.39</v>
      </c>
      <c r="E311">
        <v>1</v>
      </c>
      <c r="F311" s="32" t="s">
        <v>423</v>
      </c>
      <c r="G311" s="33">
        <v>19</v>
      </c>
      <c r="H311" s="33" t="s">
        <v>10815</v>
      </c>
      <c r="I311" s="33">
        <v>0.04</v>
      </c>
      <c r="J311" s="33" t="s">
        <v>6940</v>
      </c>
      <c r="K311" s="33" t="s">
        <v>10675</v>
      </c>
      <c r="L311" s="33">
        <v>1</v>
      </c>
      <c r="M311" t="s">
        <v>10826</v>
      </c>
    </row>
    <row r="312" spans="1:13" x14ac:dyDescent="0.3">
      <c r="A312" s="32">
        <v>47411895</v>
      </c>
      <c r="B312">
        <v>7.24</v>
      </c>
      <c r="C312" s="37">
        <f>VLOOKUP(G312,Remise!$A$3:$D$17,4,FALSE)</f>
        <v>0</v>
      </c>
      <c r="D312">
        <f t="shared" si="4"/>
        <v>7.24</v>
      </c>
      <c r="E312">
        <v>1</v>
      </c>
      <c r="F312" s="32" t="s">
        <v>424</v>
      </c>
      <c r="G312" s="33">
        <v>19</v>
      </c>
      <c r="H312" s="33" t="s">
        <v>10815</v>
      </c>
      <c r="I312" s="33">
        <v>8.0000000000000002E-3</v>
      </c>
      <c r="J312" s="33" t="s">
        <v>6941</v>
      </c>
      <c r="K312" s="33" t="s">
        <v>10677</v>
      </c>
      <c r="L312" s="33">
        <v>1</v>
      </c>
      <c r="M312" t="s">
        <v>10826</v>
      </c>
    </row>
    <row r="313" spans="1:13" x14ac:dyDescent="0.3">
      <c r="A313" s="32">
        <v>47411901</v>
      </c>
      <c r="B313">
        <v>6.36</v>
      </c>
      <c r="C313" s="37">
        <f>VLOOKUP(G313,Remise!$A$3:$D$17,4,FALSE)</f>
        <v>0</v>
      </c>
      <c r="D313">
        <f t="shared" si="4"/>
        <v>6.36</v>
      </c>
      <c r="E313">
        <v>1</v>
      </c>
      <c r="F313" s="32" t="s">
        <v>425</v>
      </c>
      <c r="G313" s="33">
        <v>19</v>
      </c>
      <c r="H313" s="33" t="s">
        <v>10815</v>
      </c>
      <c r="I313" s="33">
        <v>0.03</v>
      </c>
      <c r="J313" s="33" t="s">
        <v>6942</v>
      </c>
      <c r="K313" s="33" t="s">
        <v>10671</v>
      </c>
      <c r="L313" s="33">
        <v>1</v>
      </c>
      <c r="M313" t="s">
        <v>10826</v>
      </c>
    </row>
    <row r="314" spans="1:13" x14ac:dyDescent="0.3">
      <c r="A314" s="32">
        <v>47411902</v>
      </c>
      <c r="B314">
        <v>6.69</v>
      </c>
      <c r="C314" s="37">
        <f>VLOOKUP(G314,Remise!$A$3:$D$17,4,FALSE)</f>
        <v>0</v>
      </c>
      <c r="D314">
        <f t="shared" si="4"/>
        <v>6.69</v>
      </c>
      <c r="E314">
        <v>1</v>
      </c>
      <c r="F314" s="32" t="s">
        <v>426</v>
      </c>
      <c r="G314" s="33">
        <v>19</v>
      </c>
      <c r="H314" s="33" t="s">
        <v>10815</v>
      </c>
      <c r="I314" s="33">
        <v>0.03</v>
      </c>
      <c r="J314" s="33"/>
      <c r="K314" s="33" t="s">
        <v>10671</v>
      </c>
      <c r="L314" s="33">
        <v>1</v>
      </c>
      <c r="M314" t="s">
        <v>10826</v>
      </c>
    </row>
    <row r="315" spans="1:13" x14ac:dyDescent="0.3">
      <c r="A315" s="32">
        <v>47411950</v>
      </c>
      <c r="B315">
        <v>6.69</v>
      </c>
      <c r="C315" s="37">
        <f>VLOOKUP(G315,Remise!$A$3:$D$17,4,FALSE)</f>
        <v>0</v>
      </c>
      <c r="D315">
        <f t="shared" si="4"/>
        <v>6.69</v>
      </c>
      <c r="E315">
        <v>1</v>
      </c>
      <c r="F315" s="32" t="s">
        <v>427</v>
      </c>
      <c r="G315" s="33">
        <v>19</v>
      </c>
      <c r="H315" s="33" t="s">
        <v>10815</v>
      </c>
      <c r="I315" s="33">
        <v>0.08</v>
      </c>
      <c r="J315" s="33"/>
      <c r="K315" s="33" t="s">
        <v>10671</v>
      </c>
      <c r="L315" s="33">
        <v>1</v>
      </c>
      <c r="M315" t="s">
        <v>10826</v>
      </c>
    </row>
    <row r="316" spans="1:13" x14ac:dyDescent="0.3">
      <c r="A316" s="32">
        <v>47412403</v>
      </c>
      <c r="B316">
        <v>189.99</v>
      </c>
      <c r="C316" s="37">
        <f>VLOOKUP(G316,Remise!$A$3:$D$17,4,FALSE)</f>
        <v>0</v>
      </c>
      <c r="D316">
        <f t="shared" si="4"/>
        <v>189.99</v>
      </c>
      <c r="E316">
        <v>1</v>
      </c>
      <c r="F316" s="32" t="s">
        <v>337</v>
      </c>
      <c r="G316" s="33">
        <v>19</v>
      </c>
      <c r="H316" s="33" t="s">
        <v>10815</v>
      </c>
      <c r="I316" s="33">
        <v>1.02</v>
      </c>
      <c r="J316" s="33" t="s">
        <v>6943</v>
      </c>
      <c r="K316" s="33" t="s">
        <v>10671</v>
      </c>
      <c r="L316" s="33">
        <v>1</v>
      </c>
      <c r="M316" t="s">
        <v>10826</v>
      </c>
    </row>
    <row r="317" spans="1:13" x14ac:dyDescent="0.3">
      <c r="A317" s="32">
        <v>47412418</v>
      </c>
      <c r="B317">
        <v>233.61</v>
      </c>
      <c r="C317" s="37">
        <f>VLOOKUP(G317,Remise!$A$3:$D$17,4,FALSE)</f>
        <v>0</v>
      </c>
      <c r="D317">
        <f t="shared" si="4"/>
        <v>233.61</v>
      </c>
      <c r="E317">
        <v>1</v>
      </c>
      <c r="F317" s="32" t="s">
        <v>428</v>
      </c>
      <c r="G317" s="33">
        <v>19</v>
      </c>
      <c r="H317" s="33" t="s">
        <v>10815</v>
      </c>
      <c r="I317" s="33">
        <v>1.02</v>
      </c>
      <c r="J317" s="33" t="s">
        <v>6944</v>
      </c>
      <c r="K317" s="33" t="s">
        <v>10671</v>
      </c>
      <c r="L317" s="33">
        <v>1</v>
      </c>
      <c r="M317" t="s">
        <v>10826</v>
      </c>
    </row>
    <row r="318" spans="1:13" x14ac:dyDescent="0.3">
      <c r="A318" s="32">
        <v>47412421</v>
      </c>
      <c r="B318">
        <v>307.02</v>
      </c>
      <c r="C318" s="37">
        <f>VLOOKUP(G318,Remise!$A$3:$D$17,4,FALSE)</f>
        <v>0</v>
      </c>
      <c r="D318">
        <f t="shared" si="4"/>
        <v>307.02</v>
      </c>
      <c r="E318">
        <v>1</v>
      </c>
      <c r="F318" s="32" t="s">
        <v>429</v>
      </c>
      <c r="G318" s="33">
        <v>19</v>
      </c>
      <c r="H318" s="33" t="s">
        <v>10815</v>
      </c>
      <c r="I318" s="33">
        <v>1.06</v>
      </c>
      <c r="J318" s="33" t="s">
        <v>6945</v>
      </c>
      <c r="K318" s="33" t="s">
        <v>10671</v>
      </c>
      <c r="L318" s="33">
        <v>1</v>
      </c>
      <c r="M318" t="s">
        <v>10826</v>
      </c>
    </row>
    <row r="319" spans="1:13" x14ac:dyDescent="0.3">
      <c r="A319" s="32">
        <v>47412425</v>
      </c>
      <c r="B319">
        <v>296.62</v>
      </c>
      <c r="C319" s="37">
        <f>VLOOKUP(G319,Remise!$A$3:$D$17,4,FALSE)</f>
        <v>0</v>
      </c>
      <c r="D319">
        <f t="shared" si="4"/>
        <v>296.62</v>
      </c>
      <c r="E319">
        <v>1</v>
      </c>
      <c r="F319" s="32" t="s">
        <v>430</v>
      </c>
      <c r="G319" s="33">
        <v>19</v>
      </c>
      <c r="H319" s="33" t="s">
        <v>10815</v>
      </c>
      <c r="I319" s="33">
        <v>1.24</v>
      </c>
      <c r="J319" s="33" t="s">
        <v>6946</v>
      </c>
      <c r="K319" s="33" t="s">
        <v>10671</v>
      </c>
      <c r="L319" s="33">
        <v>1</v>
      </c>
      <c r="M319" t="s">
        <v>10826</v>
      </c>
    </row>
    <row r="320" spans="1:13" x14ac:dyDescent="0.3">
      <c r="A320" s="32">
        <v>47412426</v>
      </c>
      <c r="B320">
        <v>296.62</v>
      </c>
      <c r="C320" s="37">
        <f>VLOOKUP(G320,Remise!$A$3:$D$17,4,FALSE)</f>
        <v>0</v>
      </c>
      <c r="D320">
        <f t="shared" si="4"/>
        <v>296.62</v>
      </c>
      <c r="E320">
        <v>1</v>
      </c>
      <c r="F320" s="32" t="s">
        <v>431</v>
      </c>
      <c r="G320" s="33">
        <v>19</v>
      </c>
      <c r="H320" s="33" t="s">
        <v>10815</v>
      </c>
      <c r="I320" s="33">
        <v>1.24</v>
      </c>
      <c r="J320" s="33" t="s">
        <v>6947</v>
      </c>
      <c r="K320" s="33" t="s">
        <v>10671</v>
      </c>
      <c r="L320" s="33">
        <v>1</v>
      </c>
      <c r="M320" t="s">
        <v>10826</v>
      </c>
    </row>
    <row r="321" spans="1:13" x14ac:dyDescent="0.3">
      <c r="A321" s="32">
        <v>47412432</v>
      </c>
      <c r="B321">
        <v>311.35000000000002</v>
      </c>
      <c r="C321" s="37">
        <f>VLOOKUP(G321,Remise!$A$3:$D$17,4,FALSE)</f>
        <v>0</v>
      </c>
      <c r="D321">
        <f t="shared" ref="D321:D384" si="5">IFERROR((1-C321)*B321,"Nous consulter")</f>
        <v>311.35000000000002</v>
      </c>
      <c r="E321">
        <v>1</v>
      </c>
      <c r="F321" s="32" t="s">
        <v>432</v>
      </c>
      <c r="G321" s="33">
        <v>19</v>
      </c>
      <c r="H321" s="33" t="s">
        <v>10815</v>
      </c>
      <c r="I321" s="33">
        <v>1.02</v>
      </c>
      <c r="J321" s="33" t="s">
        <v>6948</v>
      </c>
      <c r="K321" s="33" t="s">
        <v>10671</v>
      </c>
      <c r="L321" s="33">
        <v>1</v>
      </c>
      <c r="M321" t="s">
        <v>10826</v>
      </c>
    </row>
    <row r="322" spans="1:13" x14ac:dyDescent="0.3">
      <c r="A322" s="32">
        <v>47412439</v>
      </c>
      <c r="B322">
        <v>362.62</v>
      </c>
      <c r="C322" s="37">
        <f>VLOOKUP(G322,Remise!$A$3:$D$17,4,FALSE)</f>
        <v>0</v>
      </c>
      <c r="D322">
        <f t="shared" si="5"/>
        <v>362.62</v>
      </c>
      <c r="E322">
        <v>1</v>
      </c>
      <c r="F322" s="32" t="s">
        <v>433</v>
      </c>
      <c r="G322" s="33">
        <v>19</v>
      </c>
      <c r="H322" s="33" t="s">
        <v>10815</v>
      </c>
      <c r="I322" s="33">
        <v>1.24</v>
      </c>
      <c r="J322" s="33" t="s">
        <v>6949</v>
      </c>
      <c r="K322" s="33" t="s">
        <v>10671</v>
      </c>
      <c r="L322" s="33">
        <v>1</v>
      </c>
      <c r="M322" t="s">
        <v>10826</v>
      </c>
    </row>
    <row r="323" spans="1:13" x14ac:dyDescent="0.3">
      <c r="A323" s="32">
        <v>47412445</v>
      </c>
      <c r="B323">
        <v>395.37</v>
      </c>
      <c r="C323" s="37">
        <f>VLOOKUP(G323,Remise!$A$3:$D$17,4,FALSE)</f>
        <v>0</v>
      </c>
      <c r="D323">
        <f t="shared" si="5"/>
        <v>395.37</v>
      </c>
      <c r="E323">
        <v>1</v>
      </c>
      <c r="F323" s="32" t="s">
        <v>258</v>
      </c>
      <c r="G323" s="33">
        <v>19</v>
      </c>
      <c r="H323" s="33" t="s">
        <v>10815</v>
      </c>
      <c r="I323" s="33">
        <v>1.02</v>
      </c>
      <c r="J323" s="33" t="s">
        <v>6950</v>
      </c>
      <c r="K323" s="33" t="s">
        <v>10671</v>
      </c>
      <c r="L323" s="33">
        <v>1</v>
      </c>
      <c r="M323" t="s">
        <v>10826</v>
      </c>
    </row>
    <row r="324" spans="1:13" x14ac:dyDescent="0.3">
      <c r="A324" s="32">
        <v>47412448</v>
      </c>
      <c r="B324">
        <v>373</v>
      </c>
      <c r="C324" s="37">
        <f>VLOOKUP(G324,Remise!$A$3:$D$17,4,FALSE)</f>
        <v>0</v>
      </c>
      <c r="D324">
        <f t="shared" si="5"/>
        <v>373</v>
      </c>
      <c r="E324">
        <v>1</v>
      </c>
      <c r="F324" s="32" t="s">
        <v>434</v>
      </c>
      <c r="G324" s="33">
        <v>19</v>
      </c>
      <c r="H324" s="33" t="s">
        <v>10815</v>
      </c>
      <c r="I324" s="33">
        <v>1.02</v>
      </c>
      <c r="J324" s="33" t="s">
        <v>6951</v>
      </c>
      <c r="K324" s="33" t="s">
        <v>10671</v>
      </c>
      <c r="L324" s="33">
        <v>1</v>
      </c>
      <c r="M324" t="s">
        <v>10826</v>
      </c>
    </row>
    <row r="325" spans="1:13" x14ac:dyDescent="0.3">
      <c r="A325" s="32">
        <v>47412462</v>
      </c>
      <c r="B325">
        <v>484.69</v>
      </c>
      <c r="C325" s="37">
        <f>VLOOKUP(G325,Remise!$A$3:$D$17,4,FALSE)</f>
        <v>0</v>
      </c>
      <c r="D325">
        <f t="shared" si="5"/>
        <v>484.69</v>
      </c>
      <c r="E325">
        <v>1</v>
      </c>
      <c r="F325" s="32" t="s">
        <v>435</v>
      </c>
      <c r="G325" s="33">
        <v>19</v>
      </c>
      <c r="H325" s="33" t="s">
        <v>10815</v>
      </c>
      <c r="I325" s="33">
        <v>1.24</v>
      </c>
      <c r="J325" s="33" t="s">
        <v>6952</v>
      </c>
      <c r="K325" s="33" t="s">
        <v>10671</v>
      </c>
      <c r="L325" s="33">
        <v>1</v>
      </c>
      <c r="M325" t="s">
        <v>10826</v>
      </c>
    </row>
    <row r="326" spans="1:13" x14ac:dyDescent="0.3">
      <c r="A326" s="32">
        <v>47412496</v>
      </c>
      <c r="B326">
        <v>21.22</v>
      </c>
      <c r="C326" s="37">
        <f>VLOOKUP(G326,Remise!$A$3:$D$17,4,FALSE)</f>
        <v>0</v>
      </c>
      <c r="D326">
        <f t="shared" si="5"/>
        <v>21.22</v>
      </c>
      <c r="E326">
        <v>1</v>
      </c>
      <c r="F326" s="32" t="s">
        <v>436</v>
      </c>
      <c r="G326" s="33">
        <v>19</v>
      </c>
      <c r="H326" s="33" t="s">
        <v>10815</v>
      </c>
      <c r="I326" s="33">
        <v>0.04</v>
      </c>
      <c r="J326" s="33" t="s">
        <v>6953</v>
      </c>
      <c r="K326" s="33" t="s">
        <v>10677</v>
      </c>
      <c r="L326" s="33">
        <v>1</v>
      </c>
      <c r="M326" t="s">
        <v>10826</v>
      </c>
    </row>
    <row r="327" spans="1:13" x14ac:dyDescent="0.3">
      <c r="A327" s="32">
        <v>47412605</v>
      </c>
      <c r="B327">
        <v>122.52</v>
      </c>
      <c r="C327" s="37">
        <f>VLOOKUP(G327,Remise!$A$3:$D$17,4,FALSE)</f>
        <v>0</v>
      </c>
      <c r="D327">
        <f t="shared" si="5"/>
        <v>122.52</v>
      </c>
      <c r="E327">
        <v>1</v>
      </c>
      <c r="F327" s="32" t="s">
        <v>437</v>
      </c>
      <c r="G327" s="33">
        <v>18</v>
      </c>
      <c r="H327" s="33" t="s">
        <v>10816</v>
      </c>
      <c r="I327" s="33">
        <v>0.13</v>
      </c>
      <c r="J327" s="33" t="s">
        <v>6954</v>
      </c>
      <c r="K327" s="33" t="s">
        <v>10678</v>
      </c>
      <c r="L327" s="33">
        <v>1</v>
      </c>
      <c r="M327" t="s">
        <v>10826</v>
      </c>
    </row>
    <row r="328" spans="1:13" x14ac:dyDescent="0.3">
      <c r="A328" s="32">
        <v>47412649</v>
      </c>
      <c r="B328">
        <v>10.95</v>
      </c>
      <c r="C328" s="37">
        <f>VLOOKUP(G328,Remise!$A$3:$D$17,4,FALSE)</f>
        <v>0</v>
      </c>
      <c r="D328">
        <f t="shared" si="5"/>
        <v>10.95</v>
      </c>
      <c r="E328">
        <v>1</v>
      </c>
      <c r="F328" s="32" t="s">
        <v>438</v>
      </c>
      <c r="G328" s="33">
        <v>20</v>
      </c>
      <c r="H328" s="33" t="s">
        <v>10814</v>
      </c>
      <c r="I328" s="33">
        <v>0.02</v>
      </c>
      <c r="J328" s="33" t="s">
        <v>6955</v>
      </c>
      <c r="K328" s="33" t="s">
        <v>10671</v>
      </c>
      <c r="L328" s="33">
        <v>1</v>
      </c>
      <c r="M328" t="s">
        <v>10826</v>
      </c>
    </row>
    <row r="329" spans="1:13" x14ac:dyDescent="0.3">
      <c r="A329" s="32">
        <v>47412650</v>
      </c>
      <c r="B329">
        <v>10.95</v>
      </c>
      <c r="C329" s="37">
        <f>VLOOKUP(G329,Remise!$A$3:$D$17,4,FALSE)</f>
        <v>0</v>
      </c>
      <c r="D329">
        <f t="shared" si="5"/>
        <v>10.95</v>
      </c>
      <c r="E329">
        <v>1</v>
      </c>
      <c r="F329" s="32" t="s">
        <v>439</v>
      </c>
      <c r="G329" s="33">
        <v>20</v>
      </c>
      <c r="H329" s="33" t="s">
        <v>10814</v>
      </c>
      <c r="I329" s="33">
        <v>0.02</v>
      </c>
      <c r="J329" s="33" t="s">
        <v>6956</v>
      </c>
      <c r="K329" s="33" t="s">
        <v>10671</v>
      </c>
      <c r="L329" s="33">
        <v>1</v>
      </c>
      <c r="M329" t="s">
        <v>10826</v>
      </c>
    </row>
    <row r="330" spans="1:13" x14ac:dyDescent="0.3">
      <c r="A330" s="32">
        <v>47412651</v>
      </c>
      <c r="B330">
        <v>10.95</v>
      </c>
      <c r="C330" s="37">
        <f>VLOOKUP(G330,Remise!$A$3:$D$17,4,FALSE)</f>
        <v>0</v>
      </c>
      <c r="D330">
        <f t="shared" si="5"/>
        <v>10.95</v>
      </c>
      <c r="E330">
        <v>1</v>
      </c>
      <c r="F330" s="32" t="s">
        <v>440</v>
      </c>
      <c r="G330" s="33">
        <v>20</v>
      </c>
      <c r="H330" s="33" t="s">
        <v>10814</v>
      </c>
      <c r="I330" s="33">
        <v>0.01</v>
      </c>
      <c r="J330" s="33" t="s">
        <v>6957</v>
      </c>
      <c r="K330" s="33" t="s">
        <v>10671</v>
      </c>
      <c r="L330" s="33">
        <v>1</v>
      </c>
      <c r="M330" t="s">
        <v>10826</v>
      </c>
    </row>
    <row r="331" spans="1:13" x14ac:dyDescent="0.3">
      <c r="A331" s="32">
        <v>47412652</v>
      </c>
      <c r="B331">
        <v>10.95</v>
      </c>
      <c r="C331" s="37">
        <f>VLOOKUP(G331,Remise!$A$3:$D$17,4,FALSE)</f>
        <v>0</v>
      </c>
      <c r="D331">
        <f t="shared" si="5"/>
        <v>10.95</v>
      </c>
      <c r="E331">
        <v>1</v>
      </c>
      <c r="F331" s="32" t="s">
        <v>441</v>
      </c>
      <c r="G331" s="33">
        <v>20</v>
      </c>
      <c r="H331" s="33" t="s">
        <v>10814</v>
      </c>
      <c r="I331" s="33">
        <v>0.02</v>
      </c>
      <c r="J331" s="33" t="s">
        <v>6958</v>
      </c>
      <c r="K331" s="33" t="s">
        <v>10671</v>
      </c>
      <c r="L331" s="33">
        <v>1</v>
      </c>
      <c r="M331" t="s">
        <v>10826</v>
      </c>
    </row>
    <row r="332" spans="1:13" x14ac:dyDescent="0.3">
      <c r="A332" s="32">
        <v>47412653</v>
      </c>
      <c r="B332">
        <v>10.95</v>
      </c>
      <c r="C332" s="37">
        <f>VLOOKUP(G332,Remise!$A$3:$D$17,4,FALSE)</f>
        <v>0</v>
      </c>
      <c r="D332">
        <f t="shared" si="5"/>
        <v>10.95</v>
      </c>
      <c r="E332">
        <v>1</v>
      </c>
      <c r="F332" s="32" t="s">
        <v>442</v>
      </c>
      <c r="G332" s="33">
        <v>20</v>
      </c>
      <c r="H332" s="33" t="s">
        <v>10814</v>
      </c>
      <c r="I332" s="33">
        <v>0.02</v>
      </c>
      <c r="J332" s="33" t="s">
        <v>6959</v>
      </c>
      <c r="K332" s="33" t="s">
        <v>10671</v>
      </c>
      <c r="L332" s="33">
        <v>1</v>
      </c>
      <c r="M332" t="s">
        <v>10826</v>
      </c>
    </row>
    <row r="333" spans="1:13" x14ac:dyDescent="0.3">
      <c r="A333" s="32">
        <v>47412654</v>
      </c>
      <c r="B333">
        <v>10.95</v>
      </c>
      <c r="C333" s="37">
        <f>VLOOKUP(G333,Remise!$A$3:$D$17,4,FALSE)</f>
        <v>0</v>
      </c>
      <c r="D333">
        <f t="shared" si="5"/>
        <v>10.95</v>
      </c>
      <c r="E333">
        <v>1</v>
      </c>
      <c r="F333" s="32" t="s">
        <v>443</v>
      </c>
      <c r="G333" s="33">
        <v>20</v>
      </c>
      <c r="H333" s="33" t="s">
        <v>10814</v>
      </c>
      <c r="I333" s="33">
        <v>0.02</v>
      </c>
      <c r="J333" s="33" t="s">
        <v>6960</v>
      </c>
      <c r="K333" s="33" t="s">
        <v>10671</v>
      </c>
      <c r="L333" s="33">
        <v>1</v>
      </c>
      <c r="M333" t="s">
        <v>10826</v>
      </c>
    </row>
    <row r="334" spans="1:13" x14ac:dyDescent="0.3">
      <c r="A334" s="32">
        <v>47412660</v>
      </c>
      <c r="B334">
        <v>12.94</v>
      </c>
      <c r="C334" s="37">
        <f>VLOOKUP(G334,Remise!$A$3:$D$17,4,FALSE)</f>
        <v>0</v>
      </c>
      <c r="D334">
        <f t="shared" si="5"/>
        <v>12.94</v>
      </c>
      <c r="E334">
        <v>1</v>
      </c>
      <c r="F334" s="32" t="s">
        <v>444</v>
      </c>
      <c r="G334" s="33">
        <v>20</v>
      </c>
      <c r="H334" s="33" t="s">
        <v>10814</v>
      </c>
      <c r="I334" s="33">
        <v>0.02</v>
      </c>
      <c r="J334" s="33" t="s">
        <v>6961</v>
      </c>
      <c r="K334" s="33" t="s">
        <v>10671</v>
      </c>
      <c r="L334" s="33">
        <v>1</v>
      </c>
      <c r="M334" t="s">
        <v>10826</v>
      </c>
    </row>
    <row r="335" spans="1:13" x14ac:dyDescent="0.3">
      <c r="A335" s="32">
        <v>47412661</v>
      </c>
      <c r="B335">
        <v>12.94</v>
      </c>
      <c r="C335" s="37">
        <f>VLOOKUP(G335,Remise!$A$3:$D$17,4,FALSE)</f>
        <v>0</v>
      </c>
      <c r="D335">
        <f t="shared" si="5"/>
        <v>12.94</v>
      </c>
      <c r="E335">
        <v>1</v>
      </c>
      <c r="F335" s="32" t="s">
        <v>445</v>
      </c>
      <c r="G335" s="33">
        <v>20</v>
      </c>
      <c r="H335" s="33" t="s">
        <v>10814</v>
      </c>
      <c r="I335" s="33">
        <v>0.02</v>
      </c>
      <c r="J335" s="33" t="s">
        <v>6962</v>
      </c>
      <c r="K335" s="33" t="s">
        <v>10671</v>
      </c>
      <c r="L335" s="33">
        <v>1</v>
      </c>
      <c r="M335" t="s">
        <v>10826</v>
      </c>
    </row>
    <row r="336" spans="1:13" x14ac:dyDescent="0.3">
      <c r="A336" s="32">
        <v>47412662</v>
      </c>
      <c r="B336">
        <v>12.94</v>
      </c>
      <c r="C336" s="37">
        <f>VLOOKUP(G336,Remise!$A$3:$D$17,4,FALSE)</f>
        <v>0</v>
      </c>
      <c r="D336">
        <f t="shared" si="5"/>
        <v>12.94</v>
      </c>
      <c r="E336">
        <v>1</v>
      </c>
      <c r="F336" s="32" t="s">
        <v>446</v>
      </c>
      <c r="G336" s="33">
        <v>20</v>
      </c>
      <c r="H336" s="33" t="s">
        <v>10814</v>
      </c>
      <c r="I336" s="33">
        <v>0.02</v>
      </c>
      <c r="J336" s="33" t="s">
        <v>6963</v>
      </c>
      <c r="K336" s="33" t="s">
        <v>10671</v>
      </c>
      <c r="L336" s="33">
        <v>1</v>
      </c>
      <c r="M336" t="s">
        <v>10826</v>
      </c>
    </row>
    <row r="337" spans="1:13" x14ac:dyDescent="0.3">
      <c r="A337" s="32">
        <v>47412663</v>
      </c>
      <c r="B337">
        <v>12.94</v>
      </c>
      <c r="C337" s="37">
        <f>VLOOKUP(G337,Remise!$A$3:$D$17,4,FALSE)</f>
        <v>0</v>
      </c>
      <c r="D337">
        <f t="shared" si="5"/>
        <v>12.94</v>
      </c>
      <c r="E337">
        <v>1</v>
      </c>
      <c r="F337" s="32" t="s">
        <v>447</v>
      </c>
      <c r="G337" s="33">
        <v>20</v>
      </c>
      <c r="H337" s="33" t="s">
        <v>10814</v>
      </c>
      <c r="I337" s="33">
        <v>0.02</v>
      </c>
      <c r="J337" s="33" t="s">
        <v>6964</v>
      </c>
      <c r="K337" s="33" t="s">
        <v>10671</v>
      </c>
      <c r="L337" s="33">
        <v>1</v>
      </c>
      <c r="M337" t="s">
        <v>10826</v>
      </c>
    </row>
    <row r="338" spans="1:13" x14ac:dyDescent="0.3">
      <c r="A338" s="32">
        <v>47412664</v>
      </c>
      <c r="B338">
        <v>12.94</v>
      </c>
      <c r="C338" s="37">
        <f>VLOOKUP(G338,Remise!$A$3:$D$17,4,FALSE)</f>
        <v>0</v>
      </c>
      <c r="D338">
        <f t="shared" si="5"/>
        <v>12.94</v>
      </c>
      <c r="E338">
        <v>1</v>
      </c>
      <c r="F338" s="32" t="s">
        <v>448</v>
      </c>
      <c r="G338" s="33">
        <v>20</v>
      </c>
      <c r="H338" s="33" t="s">
        <v>10814</v>
      </c>
      <c r="I338" s="33">
        <v>0.02</v>
      </c>
      <c r="J338" s="33" t="s">
        <v>6965</v>
      </c>
      <c r="K338" s="33" t="s">
        <v>10671</v>
      </c>
      <c r="L338" s="33">
        <v>1</v>
      </c>
      <c r="M338" t="s">
        <v>10826</v>
      </c>
    </row>
    <row r="339" spans="1:13" x14ac:dyDescent="0.3">
      <c r="A339" s="32">
        <v>47412671</v>
      </c>
      <c r="B339">
        <v>66.41</v>
      </c>
      <c r="C339" s="37">
        <f>VLOOKUP(G339,Remise!$A$3:$D$17,4,FALSE)</f>
        <v>0</v>
      </c>
      <c r="D339">
        <f t="shared" si="5"/>
        <v>66.41</v>
      </c>
      <c r="E339">
        <v>1</v>
      </c>
      <c r="F339" s="32" t="s">
        <v>449</v>
      </c>
      <c r="G339" s="33">
        <v>20</v>
      </c>
      <c r="H339" s="33" t="s">
        <v>10814</v>
      </c>
      <c r="I339" s="33">
        <v>0.04</v>
      </c>
      <c r="J339" s="33" t="s">
        <v>6966</v>
      </c>
      <c r="K339" s="33" t="s">
        <v>10671</v>
      </c>
      <c r="L339" s="33">
        <v>1</v>
      </c>
      <c r="M339" t="s">
        <v>10826</v>
      </c>
    </row>
    <row r="340" spans="1:13" x14ac:dyDescent="0.3">
      <c r="A340" s="32">
        <v>47412700</v>
      </c>
      <c r="B340">
        <v>5.98</v>
      </c>
      <c r="C340" s="37">
        <f>VLOOKUP(G340,Remise!$A$3:$D$17,4,FALSE)</f>
        <v>0</v>
      </c>
      <c r="D340">
        <f t="shared" si="5"/>
        <v>5.98</v>
      </c>
      <c r="E340">
        <v>1</v>
      </c>
      <c r="F340" s="32" t="s">
        <v>450</v>
      </c>
      <c r="G340" s="33">
        <v>20</v>
      </c>
      <c r="H340" s="33" t="s">
        <v>10814</v>
      </c>
      <c r="I340" s="33">
        <v>0.01</v>
      </c>
      <c r="J340" s="33" t="s">
        <v>6967</v>
      </c>
      <c r="K340" s="33" t="s">
        <v>10671</v>
      </c>
      <c r="L340" s="33">
        <v>1</v>
      </c>
      <c r="M340" t="s">
        <v>10826</v>
      </c>
    </row>
    <row r="341" spans="1:13" x14ac:dyDescent="0.3">
      <c r="A341" s="32">
        <v>47412701</v>
      </c>
      <c r="B341">
        <v>5.98</v>
      </c>
      <c r="C341" s="37">
        <f>VLOOKUP(G341,Remise!$A$3:$D$17,4,FALSE)</f>
        <v>0</v>
      </c>
      <c r="D341">
        <f t="shared" si="5"/>
        <v>5.98</v>
      </c>
      <c r="E341">
        <v>1</v>
      </c>
      <c r="F341" s="32" t="s">
        <v>451</v>
      </c>
      <c r="G341" s="33">
        <v>20</v>
      </c>
      <c r="H341" s="33" t="s">
        <v>10814</v>
      </c>
      <c r="I341" s="33">
        <v>0.01</v>
      </c>
      <c r="J341" s="33" t="s">
        <v>6968</v>
      </c>
      <c r="K341" s="33" t="s">
        <v>10671</v>
      </c>
      <c r="L341" s="33">
        <v>1</v>
      </c>
      <c r="M341" t="s">
        <v>10826</v>
      </c>
    </row>
    <row r="342" spans="1:13" x14ac:dyDescent="0.3">
      <c r="A342" s="32">
        <v>47412702</v>
      </c>
      <c r="B342">
        <v>5.98</v>
      </c>
      <c r="C342" s="37">
        <f>VLOOKUP(G342,Remise!$A$3:$D$17,4,FALSE)</f>
        <v>0</v>
      </c>
      <c r="D342">
        <f t="shared" si="5"/>
        <v>5.98</v>
      </c>
      <c r="E342">
        <v>1</v>
      </c>
      <c r="F342" s="32" t="s">
        <v>452</v>
      </c>
      <c r="G342" s="33">
        <v>20</v>
      </c>
      <c r="H342" s="33" t="s">
        <v>10814</v>
      </c>
      <c r="I342" s="33">
        <v>0.01</v>
      </c>
      <c r="J342" s="33" t="s">
        <v>6969</v>
      </c>
      <c r="K342" s="33" t="s">
        <v>10671</v>
      </c>
      <c r="L342" s="33">
        <v>1</v>
      </c>
      <c r="M342" t="s">
        <v>10826</v>
      </c>
    </row>
    <row r="343" spans="1:13" x14ac:dyDescent="0.3">
      <c r="A343" s="32">
        <v>47412718</v>
      </c>
      <c r="B343">
        <v>8.02</v>
      </c>
      <c r="C343" s="37">
        <f>VLOOKUP(G343,Remise!$A$3:$D$17,4,FALSE)</f>
        <v>0</v>
      </c>
      <c r="D343">
        <f t="shared" si="5"/>
        <v>8.02</v>
      </c>
      <c r="E343">
        <v>1</v>
      </c>
      <c r="F343" s="32" t="s">
        <v>453</v>
      </c>
      <c r="G343" s="33">
        <v>20</v>
      </c>
      <c r="H343" s="33" t="s">
        <v>10814</v>
      </c>
      <c r="I343" s="33">
        <v>0.01</v>
      </c>
      <c r="J343" s="33" t="s">
        <v>6970</v>
      </c>
      <c r="K343" s="33" t="s">
        <v>10671</v>
      </c>
      <c r="L343" s="33">
        <v>1</v>
      </c>
      <c r="M343" t="s">
        <v>10826</v>
      </c>
    </row>
    <row r="344" spans="1:13" x14ac:dyDescent="0.3">
      <c r="A344" s="32">
        <v>47412719</v>
      </c>
      <c r="B344">
        <v>8.02</v>
      </c>
      <c r="C344" s="37">
        <f>VLOOKUP(G344,Remise!$A$3:$D$17,4,FALSE)</f>
        <v>0</v>
      </c>
      <c r="D344">
        <f t="shared" si="5"/>
        <v>8.02</v>
      </c>
      <c r="E344">
        <v>1</v>
      </c>
      <c r="F344" s="32" t="s">
        <v>454</v>
      </c>
      <c r="G344" s="33">
        <v>20</v>
      </c>
      <c r="H344" s="33" t="s">
        <v>10814</v>
      </c>
      <c r="I344" s="33">
        <v>0.01</v>
      </c>
      <c r="J344" s="33" t="s">
        <v>6971</v>
      </c>
      <c r="K344" s="33" t="s">
        <v>10671</v>
      </c>
      <c r="L344" s="33">
        <v>1</v>
      </c>
      <c r="M344" t="s">
        <v>10826</v>
      </c>
    </row>
    <row r="345" spans="1:13" x14ac:dyDescent="0.3">
      <c r="A345" s="32">
        <v>47412720</v>
      </c>
      <c r="B345">
        <v>8.02</v>
      </c>
      <c r="C345" s="37">
        <f>VLOOKUP(G345,Remise!$A$3:$D$17,4,FALSE)</f>
        <v>0</v>
      </c>
      <c r="D345">
        <f t="shared" si="5"/>
        <v>8.02</v>
      </c>
      <c r="E345">
        <v>1</v>
      </c>
      <c r="F345" s="32" t="s">
        <v>455</v>
      </c>
      <c r="G345" s="33">
        <v>20</v>
      </c>
      <c r="H345" s="33" t="s">
        <v>10814</v>
      </c>
      <c r="I345" s="33">
        <v>0.01</v>
      </c>
      <c r="J345" s="33" t="s">
        <v>6972</v>
      </c>
      <c r="K345" s="33" t="s">
        <v>10671</v>
      </c>
      <c r="L345" s="33">
        <v>1</v>
      </c>
      <c r="M345" t="s">
        <v>10826</v>
      </c>
    </row>
    <row r="346" spans="1:13" x14ac:dyDescent="0.3">
      <c r="A346" s="32">
        <v>47412721</v>
      </c>
      <c r="B346">
        <v>8.02</v>
      </c>
      <c r="C346" s="37">
        <f>VLOOKUP(G346,Remise!$A$3:$D$17,4,FALSE)</f>
        <v>0</v>
      </c>
      <c r="D346">
        <f t="shared" si="5"/>
        <v>8.02</v>
      </c>
      <c r="E346">
        <v>1</v>
      </c>
      <c r="F346" s="32" t="s">
        <v>456</v>
      </c>
      <c r="G346" s="33">
        <v>20</v>
      </c>
      <c r="H346" s="33" t="s">
        <v>10814</v>
      </c>
      <c r="I346" s="33">
        <v>0.01</v>
      </c>
      <c r="J346" s="33" t="s">
        <v>6973</v>
      </c>
      <c r="K346" s="33" t="s">
        <v>10671</v>
      </c>
      <c r="L346" s="33">
        <v>1</v>
      </c>
      <c r="M346" t="s">
        <v>10826</v>
      </c>
    </row>
    <row r="347" spans="1:13" x14ac:dyDescent="0.3">
      <c r="A347" s="32">
        <v>47412726</v>
      </c>
      <c r="B347">
        <v>8.02</v>
      </c>
      <c r="C347" s="37">
        <f>VLOOKUP(G347,Remise!$A$3:$D$17,4,FALSE)</f>
        <v>0</v>
      </c>
      <c r="D347">
        <f t="shared" si="5"/>
        <v>8.02</v>
      </c>
      <c r="E347">
        <v>1</v>
      </c>
      <c r="F347" s="32" t="s">
        <v>457</v>
      </c>
      <c r="G347" s="33">
        <v>20</v>
      </c>
      <c r="H347" s="33" t="s">
        <v>10814</v>
      </c>
      <c r="I347" s="33">
        <v>0.01</v>
      </c>
      <c r="J347" s="33" t="s">
        <v>6974</v>
      </c>
      <c r="K347" s="33" t="s">
        <v>10671</v>
      </c>
      <c r="L347" s="33">
        <v>1</v>
      </c>
      <c r="M347" t="s">
        <v>10826</v>
      </c>
    </row>
    <row r="348" spans="1:13" x14ac:dyDescent="0.3">
      <c r="A348" s="32">
        <v>47412727</v>
      </c>
      <c r="B348">
        <v>8.02</v>
      </c>
      <c r="C348" s="37">
        <f>VLOOKUP(G348,Remise!$A$3:$D$17,4,FALSE)</f>
        <v>0</v>
      </c>
      <c r="D348">
        <f t="shared" si="5"/>
        <v>8.02</v>
      </c>
      <c r="E348">
        <v>1</v>
      </c>
      <c r="F348" s="32" t="s">
        <v>458</v>
      </c>
      <c r="G348" s="33">
        <v>20</v>
      </c>
      <c r="H348" s="33" t="s">
        <v>10814</v>
      </c>
      <c r="I348" s="33">
        <v>0.01</v>
      </c>
      <c r="J348" s="33" t="s">
        <v>6975</v>
      </c>
      <c r="K348" s="33" t="s">
        <v>10671</v>
      </c>
      <c r="L348" s="33">
        <v>1</v>
      </c>
      <c r="M348" t="s">
        <v>10826</v>
      </c>
    </row>
    <row r="349" spans="1:13" x14ac:dyDescent="0.3">
      <c r="A349" s="32">
        <v>47412728</v>
      </c>
      <c r="B349">
        <v>8.02</v>
      </c>
      <c r="C349" s="37">
        <f>VLOOKUP(G349,Remise!$A$3:$D$17,4,FALSE)</f>
        <v>0</v>
      </c>
      <c r="D349">
        <f t="shared" si="5"/>
        <v>8.02</v>
      </c>
      <c r="E349">
        <v>1</v>
      </c>
      <c r="F349" s="32" t="s">
        <v>459</v>
      </c>
      <c r="G349" s="33">
        <v>20</v>
      </c>
      <c r="H349" s="33" t="s">
        <v>10814</v>
      </c>
      <c r="I349" s="33">
        <v>0.01</v>
      </c>
      <c r="J349" s="33" t="s">
        <v>6976</v>
      </c>
      <c r="K349" s="33" t="s">
        <v>10671</v>
      </c>
      <c r="L349" s="33">
        <v>1</v>
      </c>
      <c r="M349" t="s">
        <v>10826</v>
      </c>
    </row>
    <row r="350" spans="1:13" x14ac:dyDescent="0.3">
      <c r="A350" s="32">
        <v>47412729</v>
      </c>
      <c r="B350">
        <v>8.02</v>
      </c>
      <c r="C350" s="37">
        <f>VLOOKUP(G350,Remise!$A$3:$D$17,4,FALSE)</f>
        <v>0</v>
      </c>
      <c r="D350">
        <f t="shared" si="5"/>
        <v>8.02</v>
      </c>
      <c r="E350">
        <v>1</v>
      </c>
      <c r="F350" s="32" t="s">
        <v>460</v>
      </c>
      <c r="G350" s="33">
        <v>20</v>
      </c>
      <c r="H350" s="33" t="s">
        <v>10814</v>
      </c>
      <c r="I350" s="33">
        <v>0.01</v>
      </c>
      <c r="J350" s="33" t="s">
        <v>6977</v>
      </c>
      <c r="K350" s="33" t="s">
        <v>10671</v>
      </c>
      <c r="L350" s="33">
        <v>1</v>
      </c>
      <c r="M350" t="s">
        <v>10826</v>
      </c>
    </row>
    <row r="351" spans="1:13" x14ac:dyDescent="0.3">
      <c r="A351" s="32">
        <v>47412732</v>
      </c>
      <c r="B351">
        <v>8.02</v>
      </c>
      <c r="C351" s="37">
        <f>VLOOKUP(G351,Remise!$A$3:$D$17,4,FALSE)</f>
        <v>0</v>
      </c>
      <c r="D351">
        <f t="shared" si="5"/>
        <v>8.02</v>
      </c>
      <c r="E351">
        <v>1</v>
      </c>
      <c r="F351" s="32" t="s">
        <v>461</v>
      </c>
      <c r="G351" s="33">
        <v>20</v>
      </c>
      <c r="H351" s="33" t="s">
        <v>10814</v>
      </c>
      <c r="I351" s="33">
        <v>0.02</v>
      </c>
      <c r="J351" s="33" t="s">
        <v>6978</v>
      </c>
      <c r="K351" s="33" t="s">
        <v>10671</v>
      </c>
      <c r="L351" s="33">
        <v>1</v>
      </c>
      <c r="M351" t="s">
        <v>10826</v>
      </c>
    </row>
    <row r="352" spans="1:13" x14ac:dyDescent="0.3">
      <c r="A352" s="32">
        <v>47412734</v>
      </c>
      <c r="B352">
        <v>8.02</v>
      </c>
      <c r="C352" s="37">
        <f>VLOOKUP(G352,Remise!$A$3:$D$17,4,FALSE)</f>
        <v>0</v>
      </c>
      <c r="D352">
        <f t="shared" si="5"/>
        <v>8.02</v>
      </c>
      <c r="E352">
        <v>1</v>
      </c>
      <c r="F352" s="32" t="s">
        <v>461</v>
      </c>
      <c r="G352" s="33">
        <v>20</v>
      </c>
      <c r="H352" s="33" t="s">
        <v>10814</v>
      </c>
      <c r="I352" s="33">
        <v>0.01</v>
      </c>
      <c r="J352" s="33" t="s">
        <v>6979</v>
      </c>
      <c r="K352" s="33" t="s">
        <v>10671</v>
      </c>
      <c r="L352" s="33">
        <v>1</v>
      </c>
      <c r="M352" t="s">
        <v>10826</v>
      </c>
    </row>
    <row r="353" spans="1:13" x14ac:dyDescent="0.3">
      <c r="A353" s="32">
        <v>47412755</v>
      </c>
      <c r="B353">
        <v>13.87</v>
      </c>
      <c r="C353" s="37">
        <f>VLOOKUP(G353,Remise!$A$3:$D$17,4,FALSE)</f>
        <v>0</v>
      </c>
      <c r="D353">
        <f t="shared" si="5"/>
        <v>13.87</v>
      </c>
      <c r="E353">
        <v>1</v>
      </c>
      <c r="F353" s="32" t="s">
        <v>462</v>
      </c>
      <c r="G353" s="33">
        <v>20</v>
      </c>
      <c r="H353" s="33" t="s">
        <v>10814</v>
      </c>
      <c r="I353" s="33">
        <v>0.02</v>
      </c>
      <c r="J353" s="33" t="s">
        <v>6980</v>
      </c>
      <c r="K353" s="33" t="s">
        <v>10671</v>
      </c>
      <c r="L353" s="33">
        <v>1</v>
      </c>
      <c r="M353" t="s">
        <v>10826</v>
      </c>
    </row>
    <row r="354" spans="1:13" x14ac:dyDescent="0.3">
      <c r="A354" s="32">
        <v>47412763</v>
      </c>
      <c r="B354">
        <v>23.41</v>
      </c>
      <c r="C354" s="37">
        <f>VLOOKUP(G354,Remise!$A$3:$D$17,4,FALSE)</f>
        <v>0</v>
      </c>
      <c r="D354">
        <f t="shared" si="5"/>
        <v>23.41</v>
      </c>
      <c r="E354">
        <v>1</v>
      </c>
      <c r="F354" s="32" t="s">
        <v>463</v>
      </c>
      <c r="G354" s="33">
        <v>20</v>
      </c>
      <c r="H354" s="33" t="s">
        <v>10814</v>
      </c>
      <c r="I354" s="33">
        <v>0.03</v>
      </c>
      <c r="J354" s="33" t="s">
        <v>6981</v>
      </c>
      <c r="K354" s="33" t="s">
        <v>10671</v>
      </c>
      <c r="L354" s="33">
        <v>1</v>
      </c>
      <c r="M354" t="s">
        <v>10826</v>
      </c>
    </row>
    <row r="355" spans="1:13" x14ac:dyDescent="0.3">
      <c r="A355" s="32">
        <v>47412764</v>
      </c>
      <c r="B355">
        <v>23.41</v>
      </c>
      <c r="C355" s="37">
        <f>VLOOKUP(G355,Remise!$A$3:$D$17,4,FALSE)</f>
        <v>0</v>
      </c>
      <c r="D355">
        <f t="shared" si="5"/>
        <v>23.41</v>
      </c>
      <c r="E355">
        <v>1</v>
      </c>
      <c r="F355" s="32" t="s">
        <v>464</v>
      </c>
      <c r="G355" s="33">
        <v>20</v>
      </c>
      <c r="H355" s="33" t="s">
        <v>10814</v>
      </c>
      <c r="I355" s="33">
        <v>0.04</v>
      </c>
      <c r="J355" s="33" t="s">
        <v>6982</v>
      </c>
      <c r="K355" s="33" t="s">
        <v>10671</v>
      </c>
      <c r="L355" s="33">
        <v>1</v>
      </c>
      <c r="M355" t="s">
        <v>10826</v>
      </c>
    </row>
    <row r="356" spans="1:13" x14ac:dyDescent="0.3">
      <c r="A356" s="32">
        <v>47412765</v>
      </c>
      <c r="B356">
        <v>27.45</v>
      </c>
      <c r="C356" s="37">
        <f>VLOOKUP(G356,Remise!$A$3:$D$17,4,FALSE)</f>
        <v>0</v>
      </c>
      <c r="D356">
        <f t="shared" si="5"/>
        <v>27.45</v>
      </c>
      <c r="E356">
        <v>1</v>
      </c>
      <c r="F356" s="32" t="s">
        <v>465</v>
      </c>
      <c r="G356" s="33">
        <v>20</v>
      </c>
      <c r="H356" s="33" t="s">
        <v>10814</v>
      </c>
      <c r="I356" s="33">
        <v>0.03</v>
      </c>
      <c r="J356" s="33" t="s">
        <v>6983</v>
      </c>
      <c r="K356" s="33" t="s">
        <v>10671</v>
      </c>
      <c r="L356" s="33">
        <v>1</v>
      </c>
      <c r="M356" t="s">
        <v>10826</v>
      </c>
    </row>
    <row r="357" spans="1:13" x14ac:dyDescent="0.3">
      <c r="A357" s="32">
        <v>47412766</v>
      </c>
      <c r="B357">
        <v>26.1</v>
      </c>
      <c r="C357" s="37">
        <f>VLOOKUP(G357,Remise!$A$3:$D$17,4,FALSE)</f>
        <v>0</v>
      </c>
      <c r="D357">
        <f t="shared" si="5"/>
        <v>26.1</v>
      </c>
      <c r="E357">
        <v>1</v>
      </c>
      <c r="F357" s="32" t="s">
        <v>466</v>
      </c>
      <c r="G357" s="33">
        <v>20</v>
      </c>
      <c r="H357" s="33" t="s">
        <v>10814</v>
      </c>
      <c r="I357" s="33">
        <v>0.04</v>
      </c>
      <c r="J357" s="33" t="s">
        <v>6984</v>
      </c>
      <c r="K357" s="33" t="s">
        <v>10671</v>
      </c>
      <c r="L357" s="33">
        <v>1</v>
      </c>
      <c r="M357" t="s">
        <v>10826</v>
      </c>
    </row>
    <row r="358" spans="1:13" x14ac:dyDescent="0.3">
      <c r="A358" s="32">
        <v>47412767</v>
      </c>
      <c r="B358">
        <v>23.53</v>
      </c>
      <c r="C358" s="37">
        <f>VLOOKUP(G358,Remise!$A$3:$D$17,4,FALSE)</f>
        <v>0</v>
      </c>
      <c r="D358">
        <f t="shared" si="5"/>
        <v>23.53</v>
      </c>
      <c r="E358">
        <v>1</v>
      </c>
      <c r="F358" s="32" t="s">
        <v>467</v>
      </c>
      <c r="G358" s="33">
        <v>20</v>
      </c>
      <c r="H358" s="33" t="s">
        <v>10814</v>
      </c>
      <c r="I358" s="33">
        <v>0.09</v>
      </c>
      <c r="J358" s="33" t="s">
        <v>6985</v>
      </c>
      <c r="K358" s="33" t="s">
        <v>10671</v>
      </c>
      <c r="L358" s="33">
        <v>1</v>
      </c>
      <c r="M358" t="s">
        <v>10826</v>
      </c>
    </row>
    <row r="359" spans="1:13" x14ac:dyDescent="0.3">
      <c r="A359" s="32">
        <v>47412768</v>
      </c>
      <c r="B359">
        <v>26.22</v>
      </c>
      <c r="C359" s="37">
        <f>VLOOKUP(G359,Remise!$A$3:$D$17,4,FALSE)</f>
        <v>0</v>
      </c>
      <c r="D359">
        <f t="shared" si="5"/>
        <v>26.22</v>
      </c>
      <c r="E359">
        <v>1</v>
      </c>
      <c r="F359" s="32" t="s">
        <v>468</v>
      </c>
      <c r="G359" s="33">
        <v>20</v>
      </c>
      <c r="H359" s="33" t="s">
        <v>10814</v>
      </c>
      <c r="I359" s="33">
        <v>0.04</v>
      </c>
      <c r="J359" s="33" t="s">
        <v>6986</v>
      </c>
      <c r="K359" s="33" t="s">
        <v>10671</v>
      </c>
      <c r="L359" s="33">
        <v>1</v>
      </c>
      <c r="M359" t="s">
        <v>10826</v>
      </c>
    </row>
    <row r="360" spans="1:13" x14ac:dyDescent="0.3">
      <c r="A360" s="32">
        <v>47412775</v>
      </c>
      <c r="B360">
        <v>52.41</v>
      </c>
      <c r="C360" s="37">
        <f>VLOOKUP(G360,Remise!$A$3:$D$17,4,FALSE)</f>
        <v>0</v>
      </c>
      <c r="D360">
        <f t="shared" si="5"/>
        <v>52.41</v>
      </c>
      <c r="E360">
        <v>1</v>
      </c>
      <c r="F360" s="32" t="s">
        <v>469</v>
      </c>
      <c r="G360" s="33">
        <v>20</v>
      </c>
      <c r="H360" s="33" t="s">
        <v>10814</v>
      </c>
      <c r="I360" s="33">
        <v>0.06</v>
      </c>
      <c r="J360" s="33" t="s">
        <v>6987</v>
      </c>
      <c r="K360" s="33" t="s">
        <v>10671</v>
      </c>
      <c r="L360" s="33">
        <v>1</v>
      </c>
      <c r="M360" t="s">
        <v>10826</v>
      </c>
    </row>
    <row r="361" spans="1:13" x14ac:dyDescent="0.3">
      <c r="A361" s="32">
        <v>47412784</v>
      </c>
      <c r="B361">
        <v>10.83</v>
      </c>
      <c r="C361" s="37">
        <f>VLOOKUP(G361,Remise!$A$3:$D$17,4,FALSE)</f>
        <v>0</v>
      </c>
      <c r="D361">
        <f t="shared" si="5"/>
        <v>10.83</v>
      </c>
      <c r="E361">
        <v>1</v>
      </c>
      <c r="F361" s="32" t="s">
        <v>470</v>
      </c>
      <c r="G361" s="33">
        <v>20</v>
      </c>
      <c r="H361" s="33" t="s">
        <v>10814</v>
      </c>
      <c r="I361" s="33">
        <v>0.01</v>
      </c>
      <c r="J361" s="33" t="s">
        <v>6988</v>
      </c>
      <c r="K361" s="33" t="s">
        <v>10671</v>
      </c>
      <c r="L361" s="33">
        <v>1</v>
      </c>
      <c r="M361" t="s">
        <v>10826</v>
      </c>
    </row>
    <row r="362" spans="1:13" x14ac:dyDescent="0.3">
      <c r="A362" s="32">
        <v>47412787</v>
      </c>
      <c r="B362">
        <v>11.97</v>
      </c>
      <c r="C362" s="37">
        <f>VLOOKUP(G362,Remise!$A$3:$D$17,4,FALSE)</f>
        <v>0</v>
      </c>
      <c r="D362">
        <f t="shared" si="5"/>
        <v>11.97</v>
      </c>
      <c r="E362">
        <v>1</v>
      </c>
      <c r="F362" s="32" t="s">
        <v>471</v>
      </c>
      <c r="G362" s="33">
        <v>20</v>
      </c>
      <c r="H362" s="33" t="s">
        <v>10814</v>
      </c>
      <c r="I362" s="33">
        <v>0.03</v>
      </c>
      <c r="J362" s="33" t="s">
        <v>6989</v>
      </c>
      <c r="K362" s="33" t="s">
        <v>10671</v>
      </c>
      <c r="L362" s="33">
        <v>1</v>
      </c>
      <c r="M362" t="s">
        <v>10826</v>
      </c>
    </row>
    <row r="363" spans="1:13" x14ac:dyDescent="0.3">
      <c r="A363" s="32">
        <v>47412788</v>
      </c>
      <c r="B363">
        <v>11.97</v>
      </c>
      <c r="C363" s="37">
        <f>VLOOKUP(G363,Remise!$A$3:$D$17,4,FALSE)</f>
        <v>0</v>
      </c>
      <c r="D363">
        <f t="shared" si="5"/>
        <v>11.97</v>
      </c>
      <c r="E363">
        <v>1</v>
      </c>
      <c r="F363" s="32" t="s">
        <v>472</v>
      </c>
      <c r="G363" s="33">
        <v>20</v>
      </c>
      <c r="H363" s="33" t="s">
        <v>10814</v>
      </c>
      <c r="I363" s="33">
        <v>0.02</v>
      </c>
      <c r="J363" s="33" t="s">
        <v>6990</v>
      </c>
      <c r="K363" s="33" t="s">
        <v>10671</v>
      </c>
      <c r="L363" s="33">
        <v>1</v>
      </c>
      <c r="M363" t="s">
        <v>10826</v>
      </c>
    </row>
    <row r="364" spans="1:13" x14ac:dyDescent="0.3">
      <c r="A364" s="32">
        <v>47412789</v>
      </c>
      <c r="B364">
        <v>11.97</v>
      </c>
      <c r="C364" s="37">
        <f>VLOOKUP(G364,Remise!$A$3:$D$17,4,FALSE)</f>
        <v>0</v>
      </c>
      <c r="D364">
        <f t="shared" si="5"/>
        <v>11.97</v>
      </c>
      <c r="E364">
        <v>1</v>
      </c>
      <c r="F364" s="32" t="s">
        <v>473</v>
      </c>
      <c r="G364" s="33">
        <v>20</v>
      </c>
      <c r="H364" s="33" t="s">
        <v>10814</v>
      </c>
      <c r="I364" s="33">
        <v>0.03</v>
      </c>
      <c r="J364" s="33" t="s">
        <v>6991</v>
      </c>
      <c r="K364" s="33" t="s">
        <v>10671</v>
      </c>
      <c r="L364" s="33">
        <v>1</v>
      </c>
      <c r="M364" t="s">
        <v>10826</v>
      </c>
    </row>
    <row r="365" spans="1:13" x14ac:dyDescent="0.3">
      <c r="A365" s="32">
        <v>47412791</v>
      </c>
      <c r="B365">
        <v>15.64</v>
      </c>
      <c r="C365" s="37">
        <f>VLOOKUP(G365,Remise!$A$3:$D$17,4,FALSE)</f>
        <v>0</v>
      </c>
      <c r="D365">
        <f t="shared" si="5"/>
        <v>15.64</v>
      </c>
      <c r="E365">
        <v>1</v>
      </c>
      <c r="F365" s="32" t="s">
        <v>474</v>
      </c>
      <c r="G365" s="33">
        <v>20</v>
      </c>
      <c r="H365" s="33" t="s">
        <v>10814</v>
      </c>
      <c r="I365" s="33">
        <v>0.03</v>
      </c>
      <c r="J365" s="33" t="s">
        <v>6992</v>
      </c>
      <c r="K365" s="33" t="s">
        <v>10671</v>
      </c>
      <c r="L365" s="33">
        <v>1</v>
      </c>
      <c r="M365" t="s">
        <v>10826</v>
      </c>
    </row>
    <row r="366" spans="1:13" x14ac:dyDescent="0.3">
      <c r="A366" s="32">
        <v>47412805</v>
      </c>
      <c r="B366">
        <v>13.72</v>
      </c>
      <c r="C366" s="37">
        <f>VLOOKUP(G366,Remise!$A$3:$D$17,4,FALSE)</f>
        <v>0</v>
      </c>
      <c r="D366">
        <f t="shared" si="5"/>
        <v>13.72</v>
      </c>
      <c r="E366">
        <v>1</v>
      </c>
      <c r="F366" s="32" t="s">
        <v>475</v>
      </c>
      <c r="G366" s="33">
        <v>20</v>
      </c>
      <c r="H366" s="33" t="s">
        <v>10814</v>
      </c>
      <c r="I366" s="33">
        <v>0.01</v>
      </c>
      <c r="J366" s="33" t="s">
        <v>6993</v>
      </c>
      <c r="K366" s="33" t="s">
        <v>10671</v>
      </c>
      <c r="L366" s="33">
        <v>1</v>
      </c>
      <c r="M366" t="s">
        <v>10826</v>
      </c>
    </row>
    <row r="367" spans="1:13" x14ac:dyDescent="0.3">
      <c r="A367" s="32">
        <v>47412806</v>
      </c>
      <c r="B367">
        <v>15.12</v>
      </c>
      <c r="C367" s="37">
        <f>VLOOKUP(G367,Remise!$A$3:$D$17,4,FALSE)</f>
        <v>0</v>
      </c>
      <c r="D367">
        <f t="shared" si="5"/>
        <v>15.12</v>
      </c>
      <c r="E367">
        <v>1</v>
      </c>
      <c r="F367" s="32" t="s">
        <v>476</v>
      </c>
      <c r="G367" s="33">
        <v>20</v>
      </c>
      <c r="H367" s="33" t="s">
        <v>10814</v>
      </c>
      <c r="I367" s="33">
        <v>0.01</v>
      </c>
      <c r="J367" s="33" t="s">
        <v>6994</v>
      </c>
      <c r="K367" s="33" t="s">
        <v>10671</v>
      </c>
      <c r="L367" s="33">
        <v>1</v>
      </c>
      <c r="M367" t="s">
        <v>10826</v>
      </c>
    </row>
    <row r="368" spans="1:13" x14ac:dyDescent="0.3">
      <c r="A368" s="32">
        <v>47412807</v>
      </c>
      <c r="B368">
        <v>15.4</v>
      </c>
      <c r="C368" s="37">
        <f>VLOOKUP(G368,Remise!$A$3:$D$17,4,FALSE)</f>
        <v>0</v>
      </c>
      <c r="D368">
        <f t="shared" si="5"/>
        <v>15.4</v>
      </c>
      <c r="E368">
        <v>1</v>
      </c>
      <c r="F368" s="32" t="s">
        <v>477</v>
      </c>
      <c r="G368" s="33">
        <v>20</v>
      </c>
      <c r="H368" s="33" t="s">
        <v>10814</v>
      </c>
      <c r="I368" s="33">
        <v>0.01</v>
      </c>
      <c r="J368" s="33" t="s">
        <v>6995</v>
      </c>
      <c r="K368" s="33" t="s">
        <v>10671</v>
      </c>
      <c r="L368" s="33">
        <v>1</v>
      </c>
      <c r="M368" t="s">
        <v>10826</v>
      </c>
    </row>
    <row r="369" spans="1:13" x14ac:dyDescent="0.3">
      <c r="A369" s="32">
        <v>47412808</v>
      </c>
      <c r="B369">
        <v>16.66</v>
      </c>
      <c r="C369" s="37">
        <f>VLOOKUP(G369,Remise!$A$3:$D$17,4,FALSE)</f>
        <v>0</v>
      </c>
      <c r="D369">
        <f t="shared" si="5"/>
        <v>16.66</v>
      </c>
      <c r="E369">
        <v>1</v>
      </c>
      <c r="F369" s="32" t="s">
        <v>478</v>
      </c>
      <c r="G369" s="33">
        <v>20</v>
      </c>
      <c r="H369" s="33" t="s">
        <v>10814</v>
      </c>
      <c r="I369" s="33">
        <v>0.01</v>
      </c>
      <c r="J369" s="33" t="s">
        <v>6996</v>
      </c>
      <c r="K369" s="33" t="s">
        <v>10671</v>
      </c>
      <c r="L369" s="33">
        <v>1</v>
      </c>
      <c r="M369" t="s">
        <v>10826</v>
      </c>
    </row>
    <row r="370" spans="1:13" x14ac:dyDescent="0.3">
      <c r="A370" s="32">
        <v>47412811</v>
      </c>
      <c r="B370">
        <v>31.3</v>
      </c>
      <c r="C370" s="37">
        <f>VLOOKUP(G370,Remise!$A$3:$D$17,4,FALSE)</f>
        <v>0</v>
      </c>
      <c r="D370">
        <f t="shared" si="5"/>
        <v>31.3</v>
      </c>
      <c r="E370">
        <v>1</v>
      </c>
      <c r="F370" s="32" t="s">
        <v>479</v>
      </c>
      <c r="G370" s="33">
        <v>20</v>
      </c>
      <c r="H370" s="33" t="s">
        <v>10814</v>
      </c>
      <c r="I370" s="33">
        <v>0.04</v>
      </c>
      <c r="J370" s="33" t="s">
        <v>6997</v>
      </c>
      <c r="K370" s="33" t="s">
        <v>10671</v>
      </c>
      <c r="L370" s="33">
        <v>1</v>
      </c>
      <c r="M370" t="s">
        <v>10826</v>
      </c>
    </row>
    <row r="371" spans="1:13" x14ac:dyDescent="0.3">
      <c r="A371" s="32">
        <v>47412817</v>
      </c>
      <c r="B371">
        <v>31.3</v>
      </c>
      <c r="C371" s="37">
        <f>VLOOKUP(G371,Remise!$A$3:$D$17,4,FALSE)</f>
        <v>0</v>
      </c>
      <c r="D371">
        <f t="shared" si="5"/>
        <v>31.3</v>
      </c>
      <c r="E371">
        <v>1</v>
      </c>
      <c r="F371" s="32" t="s">
        <v>480</v>
      </c>
      <c r="G371" s="33">
        <v>20</v>
      </c>
      <c r="H371" s="33" t="s">
        <v>10814</v>
      </c>
      <c r="I371" s="33">
        <v>0.06</v>
      </c>
      <c r="J371" s="33" t="s">
        <v>6998</v>
      </c>
      <c r="K371" s="33" t="s">
        <v>10671</v>
      </c>
      <c r="L371" s="33">
        <v>1</v>
      </c>
      <c r="M371" t="s">
        <v>10826</v>
      </c>
    </row>
    <row r="372" spans="1:13" x14ac:dyDescent="0.3">
      <c r="A372" s="32">
        <v>47412818</v>
      </c>
      <c r="B372">
        <v>40.71</v>
      </c>
      <c r="C372" s="37">
        <f>VLOOKUP(G372,Remise!$A$3:$D$17,4,FALSE)</f>
        <v>0</v>
      </c>
      <c r="D372">
        <f t="shared" si="5"/>
        <v>40.71</v>
      </c>
      <c r="E372">
        <v>1</v>
      </c>
      <c r="F372" s="32" t="s">
        <v>481</v>
      </c>
      <c r="G372" s="33">
        <v>20</v>
      </c>
      <c r="H372" s="33" t="s">
        <v>10814</v>
      </c>
      <c r="I372" s="33">
        <v>0.06</v>
      </c>
      <c r="J372" s="33" t="s">
        <v>6999</v>
      </c>
      <c r="K372" s="33" t="s">
        <v>10671</v>
      </c>
      <c r="L372" s="33">
        <v>1</v>
      </c>
      <c r="M372" t="s">
        <v>10826</v>
      </c>
    </row>
    <row r="373" spans="1:13" x14ac:dyDescent="0.3">
      <c r="A373" s="32">
        <v>47412819</v>
      </c>
      <c r="B373">
        <v>40.71</v>
      </c>
      <c r="C373" s="37">
        <f>VLOOKUP(G373,Remise!$A$3:$D$17,4,FALSE)</f>
        <v>0</v>
      </c>
      <c r="D373">
        <f t="shared" si="5"/>
        <v>40.71</v>
      </c>
      <c r="E373">
        <v>1</v>
      </c>
      <c r="F373" s="32" t="s">
        <v>482</v>
      </c>
      <c r="G373" s="33">
        <v>20</v>
      </c>
      <c r="H373" s="33" t="s">
        <v>10814</v>
      </c>
      <c r="I373" s="33">
        <v>0.06</v>
      </c>
      <c r="J373" s="33" t="s">
        <v>7000</v>
      </c>
      <c r="K373" s="33" t="s">
        <v>10671</v>
      </c>
      <c r="L373" s="33">
        <v>1</v>
      </c>
      <c r="M373" t="s">
        <v>10826</v>
      </c>
    </row>
    <row r="374" spans="1:13" x14ac:dyDescent="0.3">
      <c r="A374" s="32">
        <v>47412821</v>
      </c>
      <c r="B374">
        <v>40.71</v>
      </c>
      <c r="C374" s="37">
        <f>VLOOKUP(G374,Remise!$A$3:$D$17,4,FALSE)</f>
        <v>0</v>
      </c>
      <c r="D374">
        <f t="shared" si="5"/>
        <v>40.71</v>
      </c>
      <c r="E374">
        <v>1</v>
      </c>
      <c r="F374" s="32" t="s">
        <v>483</v>
      </c>
      <c r="G374" s="33">
        <v>20</v>
      </c>
      <c r="H374" s="33" t="s">
        <v>10814</v>
      </c>
      <c r="I374" s="33">
        <v>0.06</v>
      </c>
      <c r="J374" s="33" t="s">
        <v>7001</v>
      </c>
      <c r="K374" s="33" t="s">
        <v>10671</v>
      </c>
      <c r="L374" s="33">
        <v>1</v>
      </c>
      <c r="M374" t="s">
        <v>10826</v>
      </c>
    </row>
    <row r="375" spans="1:13" x14ac:dyDescent="0.3">
      <c r="A375" s="32">
        <v>47412823</v>
      </c>
      <c r="B375">
        <v>34.72</v>
      </c>
      <c r="C375" s="37">
        <f>VLOOKUP(G375,Remise!$A$3:$D$17,4,FALSE)</f>
        <v>0</v>
      </c>
      <c r="D375">
        <f t="shared" si="5"/>
        <v>34.72</v>
      </c>
      <c r="E375">
        <v>1</v>
      </c>
      <c r="F375" s="32" t="s">
        <v>484</v>
      </c>
      <c r="G375" s="33">
        <v>20</v>
      </c>
      <c r="H375" s="33" t="s">
        <v>10814</v>
      </c>
      <c r="I375" s="33">
        <v>0.06</v>
      </c>
      <c r="J375" s="33" t="s">
        <v>7002</v>
      </c>
      <c r="K375" s="33" t="s">
        <v>10671</v>
      </c>
      <c r="L375" s="33">
        <v>1</v>
      </c>
      <c r="M375" t="s">
        <v>10826</v>
      </c>
    </row>
    <row r="376" spans="1:13" x14ac:dyDescent="0.3">
      <c r="A376" s="32">
        <v>47412829</v>
      </c>
      <c r="B376">
        <v>34.72</v>
      </c>
      <c r="C376" s="37">
        <f>VLOOKUP(G376,Remise!$A$3:$D$17,4,FALSE)</f>
        <v>0</v>
      </c>
      <c r="D376">
        <f t="shared" si="5"/>
        <v>34.72</v>
      </c>
      <c r="E376">
        <v>1</v>
      </c>
      <c r="F376" s="32" t="s">
        <v>484</v>
      </c>
      <c r="G376" s="33">
        <v>20</v>
      </c>
      <c r="H376" s="33" t="s">
        <v>10814</v>
      </c>
      <c r="I376" s="33">
        <v>0.04</v>
      </c>
      <c r="J376" s="33" t="s">
        <v>7003</v>
      </c>
      <c r="K376" s="33" t="s">
        <v>10671</v>
      </c>
      <c r="L376" s="33">
        <v>1</v>
      </c>
      <c r="M376" t="s">
        <v>10826</v>
      </c>
    </row>
    <row r="377" spans="1:13" x14ac:dyDescent="0.3">
      <c r="A377" s="32">
        <v>47412847</v>
      </c>
      <c r="B377">
        <v>34.74</v>
      </c>
      <c r="C377" s="37">
        <f>VLOOKUP(G377,Remise!$A$3:$D$17,4,FALSE)</f>
        <v>0</v>
      </c>
      <c r="D377">
        <f t="shared" si="5"/>
        <v>34.74</v>
      </c>
      <c r="E377">
        <v>1</v>
      </c>
      <c r="F377" s="32" t="s">
        <v>485</v>
      </c>
      <c r="G377" s="33">
        <v>20</v>
      </c>
      <c r="H377" s="33" t="s">
        <v>10814</v>
      </c>
      <c r="I377" s="33">
        <v>0.06</v>
      </c>
      <c r="J377" s="33" t="s">
        <v>7004</v>
      </c>
      <c r="K377" s="33" t="s">
        <v>10671</v>
      </c>
      <c r="L377" s="33">
        <v>1</v>
      </c>
      <c r="M377" t="s">
        <v>10826</v>
      </c>
    </row>
    <row r="378" spans="1:13" x14ac:dyDescent="0.3">
      <c r="A378" s="32">
        <v>47412848</v>
      </c>
      <c r="B378">
        <v>45.15</v>
      </c>
      <c r="C378" s="37">
        <f>VLOOKUP(G378,Remise!$A$3:$D$17,4,FALSE)</f>
        <v>0</v>
      </c>
      <c r="D378">
        <f t="shared" si="5"/>
        <v>45.15</v>
      </c>
      <c r="E378">
        <v>1</v>
      </c>
      <c r="F378" s="32" t="s">
        <v>486</v>
      </c>
      <c r="G378" s="33">
        <v>20</v>
      </c>
      <c r="H378" s="33" t="s">
        <v>10814</v>
      </c>
      <c r="I378" s="33">
        <v>0.06</v>
      </c>
      <c r="J378" s="33" t="s">
        <v>7005</v>
      </c>
      <c r="K378" s="33" t="s">
        <v>10671</v>
      </c>
      <c r="L378" s="33">
        <v>1</v>
      </c>
      <c r="M378" t="s">
        <v>10826</v>
      </c>
    </row>
    <row r="379" spans="1:13" x14ac:dyDescent="0.3">
      <c r="A379" s="32">
        <v>47412865</v>
      </c>
      <c r="B379">
        <v>35.86</v>
      </c>
      <c r="C379" s="37">
        <f>VLOOKUP(G379,Remise!$A$3:$D$17,4,FALSE)</f>
        <v>0</v>
      </c>
      <c r="D379">
        <f t="shared" si="5"/>
        <v>35.86</v>
      </c>
      <c r="E379">
        <v>1</v>
      </c>
      <c r="F379" s="32" t="s">
        <v>487</v>
      </c>
      <c r="G379" s="33">
        <v>20</v>
      </c>
      <c r="H379" s="33" t="s">
        <v>10814</v>
      </c>
      <c r="I379" s="33">
        <v>0.06</v>
      </c>
      <c r="J379" s="33" t="s">
        <v>7006</v>
      </c>
      <c r="K379" s="33" t="s">
        <v>10671</v>
      </c>
      <c r="L379" s="33">
        <v>1</v>
      </c>
      <c r="M379" t="s">
        <v>10826</v>
      </c>
    </row>
    <row r="380" spans="1:13" x14ac:dyDescent="0.3">
      <c r="A380" s="32">
        <v>47412883</v>
      </c>
      <c r="B380">
        <v>11.34</v>
      </c>
      <c r="C380" s="37">
        <f>VLOOKUP(G380,Remise!$A$3:$D$17,4,FALSE)</f>
        <v>0</v>
      </c>
      <c r="D380">
        <f t="shared" si="5"/>
        <v>11.34</v>
      </c>
      <c r="E380">
        <v>1</v>
      </c>
      <c r="F380" s="32" t="s">
        <v>488</v>
      </c>
      <c r="G380" s="33">
        <v>20</v>
      </c>
      <c r="H380" s="33" t="s">
        <v>10814</v>
      </c>
      <c r="I380" s="33">
        <v>0.01</v>
      </c>
      <c r="J380" s="33" t="s">
        <v>7007</v>
      </c>
      <c r="K380" s="33" t="s">
        <v>10671</v>
      </c>
      <c r="L380" s="33">
        <v>1</v>
      </c>
      <c r="M380" t="s">
        <v>10826</v>
      </c>
    </row>
    <row r="381" spans="1:13" x14ac:dyDescent="0.3">
      <c r="A381" s="32">
        <v>47412884</v>
      </c>
      <c r="B381">
        <v>11.34</v>
      </c>
      <c r="C381" s="37">
        <f>VLOOKUP(G381,Remise!$A$3:$D$17,4,FALSE)</f>
        <v>0</v>
      </c>
      <c r="D381">
        <f t="shared" si="5"/>
        <v>11.34</v>
      </c>
      <c r="E381">
        <v>1</v>
      </c>
      <c r="F381" s="32" t="s">
        <v>489</v>
      </c>
      <c r="G381" s="33">
        <v>20</v>
      </c>
      <c r="H381" s="33" t="s">
        <v>10814</v>
      </c>
      <c r="I381" s="33">
        <v>0.01</v>
      </c>
      <c r="J381" s="33" t="s">
        <v>7008</v>
      </c>
      <c r="K381" s="33" t="s">
        <v>10671</v>
      </c>
      <c r="L381" s="33">
        <v>1</v>
      </c>
      <c r="M381" t="s">
        <v>10826</v>
      </c>
    </row>
    <row r="382" spans="1:13" x14ac:dyDescent="0.3">
      <c r="A382" s="32">
        <v>47412886</v>
      </c>
      <c r="B382">
        <v>11.34</v>
      </c>
      <c r="C382" s="37">
        <f>VLOOKUP(G382,Remise!$A$3:$D$17,4,FALSE)</f>
        <v>0</v>
      </c>
      <c r="D382">
        <f t="shared" si="5"/>
        <v>11.34</v>
      </c>
      <c r="E382">
        <v>1</v>
      </c>
      <c r="F382" s="32" t="s">
        <v>490</v>
      </c>
      <c r="G382" s="33">
        <v>20</v>
      </c>
      <c r="H382" s="33" t="s">
        <v>10814</v>
      </c>
      <c r="I382" s="33">
        <v>0.01</v>
      </c>
      <c r="J382" s="33" t="s">
        <v>7009</v>
      </c>
      <c r="K382" s="33" t="s">
        <v>10671</v>
      </c>
      <c r="L382" s="33">
        <v>1</v>
      </c>
      <c r="M382" t="s">
        <v>10826</v>
      </c>
    </row>
    <row r="383" spans="1:13" x14ac:dyDescent="0.3">
      <c r="A383" s="32">
        <v>47412889</v>
      </c>
      <c r="B383">
        <v>14.12</v>
      </c>
      <c r="C383" s="37">
        <f>VLOOKUP(G383,Remise!$A$3:$D$17,4,FALSE)</f>
        <v>0</v>
      </c>
      <c r="D383">
        <f t="shared" si="5"/>
        <v>14.12</v>
      </c>
      <c r="E383">
        <v>1</v>
      </c>
      <c r="F383" s="32" t="s">
        <v>491</v>
      </c>
      <c r="G383" s="33">
        <v>20</v>
      </c>
      <c r="H383" s="33" t="s">
        <v>10814</v>
      </c>
      <c r="I383" s="33">
        <v>0.01</v>
      </c>
      <c r="J383" s="33" t="s">
        <v>7010</v>
      </c>
      <c r="K383" s="33" t="s">
        <v>10671</v>
      </c>
      <c r="L383" s="33">
        <v>1</v>
      </c>
      <c r="M383" t="s">
        <v>10826</v>
      </c>
    </row>
    <row r="384" spans="1:13" x14ac:dyDescent="0.3">
      <c r="A384" s="32">
        <v>47412893</v>
      </c>
      <c r="B384">
        <v>23.89</v>
      </c>
      <c r="C384" s="37">
        <f>VLOOKUP(G384,Remise!$A$3:$D$17,4,FALSE)</f>
        <v>0</v>
      </c>
      <c r="D384">
        <f t="shared" si="5"/>
        <v>23.89</v>
      </c>
      <c r="E384">
        <v>1</v>
      </c>
      <c r="F384" s="32" t="s">
        <v>492</v>
      </c>
      <c r="G384" s="33">
        <v>20</v>
      </c>
      <c r="H384" s="33" t="s">
        <v>10814</v>
      </c>
      <c r="I384" s="33">
        <v>0.01</v>
      </c>
      <c r="J384" s="33" t="s">
        <v>7011</v>
      </c>
      <c r="K384" s="33" t="s">
        <v>10671</v>
      </c>
      <c r="L384" s="33">
        <v>1</v>
      </c>
      <c r="M384" t="s">
        <v>10826</v>
      </c>
    </row>
    <row r="385" spans="1:13" x14ac:dyDescent="0.3">
      <c r="A385" s="32">
        <v>47412909</v>
      </c>
      <c r="B385">
        <v>47.85</v>
      </c>
      <c r="C385" s="37">
        <f>VLOOKUP(G385,Remise!$A$3:$D$17,4,FALSE)</f>
        <v>0</v>
      </c>
      <c r="D385">
        <f t="shared" ref="D385:D448" si="6">IFERROR((1-C385)*B385,"Nous consulter")</f>
        <v>47.85</v>
      </c>
      <c r="E385">
        <v>1</v>
      </c>
      <c r="F385" s="32" t="s">
        <v>493</v>
      </c>
      <c r="G385" s="33">
        <v>20</v>
      </c>
      <c r="H385" s="33" t="s">
        <v>10814</v>
      </c>
      <c r="I385" s="33">
        <v>0.03</v>
      </c>
      <c r="J385" s="33" t="s">
        <v>7012</v>
      </c>
      <c r="K385" s="33" t="s">
        <v>10671</v>
      </c>
      <c r="L385" s="33">
        <v>1</v>
      </c>
      <c r="M385" t="s">
        <v>10826</v>
      </c>
    </row>
    <row r="386" spans="1:13" x14ac:dyDescent="0.3">
      <c r="A386" s="32">
        <v>47412923</v>
      </c>
      <c r="B386">
        <v>29.75</v>
      </c>
      <c r="C386" s="37">
        <f>VLOOKUP(G386,Remise!$A$3:$D$17,4,FALSE)</f>
        <v>0</v>
      </c>
      <c r="D386">
        <f t="shared" si="6"/>
        <v>29.75</v>
      </c>
      <c r="E386">
        <v>1</v>
      </c>
      <c r="F386" s="32" t="s">
        <v>494</v>
      </c>
      <c r="G386" s="33">
        <v>20</v>
      </c>
      <c r="H386" s="33" t="s">
        <v>10814</v>
      </c>
      <c r="I386" s="33">
        <v>0.02</v>
      </c>
      <c r="J386" s="33" t="s">
        <v>7013</v>
      </c>
      <c r="K386" s="33" t="s">
        <v>10671</v>
      </c>
      <c r="L386" s="33">
        <v>1</v>
      </c>
      <c r="M386" t="s">
        <v>10826</v>
      </c>
    </row>
    <row r="387" spans="1:13" x14ac:dyDescent="0.3">
      <c r="A387" s="32">
        <v>47412926</v>
      </c>
      <c r="B387">
        <v>19.36</v>
      </c>
      <c r="C387" s="37">
        <f>VLOOKUP(G387,Remise!$A$3:$D$17,4,FALSE)</f>
        <v>0</v>
      </c>
      <c r="D387">
        <f t="shared" si="6"/>
        <v>19.36</v>
      </c>
      <c r="E387">
        <v>1</v>
      </c>
      <c r="F387" s="32" t="s">
        <v>495</v>
      </c>
      <c r="G387" s="33">
        <v>20</v>
      </c>
      <c r="H387" s="33" t="s">
        <v>10814</v>
      </c>
      <c r="I387" s="33">
        <v>0.01</v>
      </c>
      <c r="J387" s="33" t="s">
        <v>7014</v>
      </c>
      <c r="K387" s="33" t="s">
        <v>10671</v>
      </c>
      <c r="L387" s="33">
        <v>1</v>
      </c>
      <c r="M387" t="s">
        <v>10826</v>
      </c>
    </row>
    <row r="388" spans="1:13" x14ac:dyDescent="0.3">
      <c r="A388" s="32">
        <v>47412930</v>
      </c>
      <c r="B388">
        <v>19.36</v>
      </c>
      <c r="C388" s="37">
        <f>VLOOKUP(G388,Remise!$A$3:$D$17,4,FALSE)</f>
        <v>0</v>
      </c>
      <c r="D388">
        <f t="shared" si="6"/>
        <v>19.36</v>
      </c>
      <c r="E388">
        <v>1</v>
      </c>
      <c r="F388" s="32" t="s">
        <v>496</v>
      </c>
      <c r="G388" s="33">
        <v>20</v>
      </c>
      <c r="H388" s="33" t="s">
        <v>10814</v>
      </c>
      <c r="I388" s="33">
        <v>0.01</v>
      </c>
      <c r="J388" s="33" t="s">
        <v>7015</v>
      </c>
      <c r="K388" s="33" t="s">
        <v>10671</v>
      </c>
      <c r="L388" s="33">
        <v>1</v>
      </c>
      <c r="M388" t="s">
        <v>10826</v>
      </c>
    </row>
    <row r="389" spans="1:13" x14ac:dyDescent="0.3">
      <c r="A389" s="32">
        <v>47412936</v>
      </c>
      <c r="B389">
        <v>21.38</v>
      </c>
      <c r="C389" s="37">
        <f>VLOOKUP(G389,Remise!$A$3:$D$17,4,FALSE)</f>
        <v>0</v>
      </c>
      <c r="D389">
        <f t="shared" si="6"/>
        <v>21.38</v>
      </c>
      <c r="E389">
        <v>1</v>
      </c>
      <c r="F389" s="32" t="s">
        <v>497</v>
      </c>
      <c r="G389" s="33">
        <v>20</v>
      </c>
      <c r="H389" s="33" t="s">
        <v>10814</v>
      </c>
      <c r="I389" s="33">
        <v>0.01</v>
      </c>
      <c r="J389" s="33" t="s">
        <v>7016</v>
      </c>
      <c r="K389" s="33" t="s">
        <v>10671</v>
      </c>
      <c r="L389" s="33">
        <v>1</v>
      </c>
      <c r="M389" t="s">
        <v>10826</v>
      </c>
    </row>
    <row r="390" spans="1:13" x14ac:dyDescent="0.3">
      <c r="A390" s="32">
        <v>47412956</v>
      </c>
      <c r="B390">
        <v>6.07</v>
      </c>
      <c r="C390" s="37">
        <f>VLOOKUP(G390,Remise!$A$3:$D$17,4,FALSE)</f>
        <v>0</v>
      </c>
      <c r="D390">
        <f t="shared" si="6"/>
        <v>6.07</v>
      </c>
      <c r="E390">
        <v>1</v>
      </c>
      <c r="F390" s="32" t="s">
        <v>183</v>
      </c>
      <c r="G390" s="33">
        <v>20</v>
      </c>
      <c r="H390" s="33" t="s">
        <v>10814</v>
      </c>
      <c r="I390" s="33">
        <v>0.01</v>
      </c>
      <c r="J390" s="33" t="s">
        <v>7017</v>
      </c>
      <c r="K390" s="33" t="s">
        <v>10672</v>
      </c>
      <c r="L390" s="33">
        <v>1</v>
      </c>
      <c r="M390" t="s">
        <v>10826</v>
      </c>
    </row>
    <row r="391" spans="1:13" x14ac:dyDescent="0.3">
      <c r="A391" s="32">
        <v>47412957</v>
      </c>
      <c r="B391">
        <v>6.07</v>
      </c>
      <c r="C391" s="37">
        <f>VLOOKUP(G391,Remise!$A$3:$D$17,4,FALSE)</f>
        <v>0</v>
      </c>
      <c r="D391">
        <f t="shared" si="6"/>
        <v>6.07</v>
      </c>
      <c r="E391">
        <v>1</v>
      </c>
      <c r="F391" s="32" t="s">
        <v>184</v>
      </c>
      <c r="G391" s="33">
        <v>20</v>
      </c>
      <c r="H391" s="33" t="s">
        <v>10814</v>
      </c>
      <c r="I391" s="33">
        <v>0.01</v>
      </c>
      <c r="J391" s="33" t="s">
        <v>7018</v>
      </c>
      <c r="K391" s="33" t="s">
        <v>10672</v>
      </c>
      <c r="L391" s="33">
        <v>1</v>
      </c>
      <c r="M391" t="s">
        <v>10826</v>
      </c>
    </row>
    <row r="392" spans="1:13" x14ac:dyDescent="0.3">
      <c r="A392" s="32">
        <v>47412958</v>
      </c>
      <c r="B392">
        <v>6.07</v>
      </c>
      <c r="C392" s="37">
        <f>VLOOKUP(G392,Remise!$A$3:$D$17,4,FALSE)</f>
        <v>0</v>
      </c>
      <c r="D392">
        <f t="shared" si="6"/>
        <v>6.07</v>
      </c>
      <c r="E392">
        <v>1</v>
      </c>
      <c r="F392" s="32" t="s">
        <v>185</v>
      </c>
      <c r="G392" s="33">
        <v>20</v>
      </c>
      <c r="H392" s="33" t="s">
        <v>10814</v>
      </c>
      <c r="I392" s="33">
        <v>0.01</v>
      </c>
      <c r="J392" s="33" t="s">
        <v>7019</v>
      </c>
      <c r="K392" s="33" t="s">
        <v>10672</v>
      </c>
      <c r="L392" s="33">
        <v>1</v>
      </c>
      <c r="M392" t="s">
        <v>10826</v>
      </c>
    </row>
    <row r="393" spans="1:13" x14ac:dyDescent="0.3">
      <c r="A393" s="32">
        <v>47412960</v>
      </c>
      <c r="B393">
        <v>6.07</v>
      </c>
      <c r="C393" s="37">
        <f>VLOOKUP(G393,Remise!$A$3:$D$17,4,FALSE)</f>
        <v>0</v>
      </c>
      <c r="D393">
        <f t="shared" si="6"/>
        <v>6.07</v>
      </c>
      <c r="E393">
        <v>1</v>
      </c>
      <c r="F393" s="32" t="s">
        <v>187</v>
      </c>
      <c r="G393" s="33">
        <v>20</v>
      </c>
      <c r="H393" s="33" t="s">
        <v>10814</v>
      </c>
      <c r="I393" s="33">
        <v>0.01</v>
      </c>
      <c r="J393" s="33" t="s">
        <v>7020</v>
      </c>
      <c r="K393" s="33" t="s">
        <v>10672</v>
      </c>
      <c r="L393" s="33">
        <v>1</v>
      </c>
      <c r="M393" t="s">
        <v>10826</v>
      </c>
    </row>
    <row r="394" spans="1:13" x14ac:dyDescent="0.3">
      <c r="A394" s="32">
        <v>47412979</v>
      </c>
      <c r="B394">
        <v>12.51</v>
      </c>
      <c r="C394" s="37">
        <f>VLOOKUP(G394,Remise!$A$3:$D$17,4,FALSE)</f>
        <v>0</v>
      </c>
      <c r="D394">
        <f t="shared" si="6"/>
        <v>12.51</v>
      </c>
      <c r="E394">
        <v>1</v>
      </c>
      <c r="F394" s="32" t="s">
        <v>498</v>
      </c>
      <c r="G394" s="33">
        <v>20</v>
      </c>
      <c r="H394" s="33" t="s">
        <v>10814</v>
      </c>
      <c r="I394" s="33">
        <v>0.02</v>
      </c>
      <c r="J394" s="33" t="s">
        <v>7021</v>
      </c>
      <c r="K394" s="33" t="s">
        <v>10679</v>
      </c>
      <c r="L394" s="33">
        <v>1</v>
      </c>
      <c r="M394" t="s">
        <v>10826</v>
      </c>
    </row>
    <row r="395" spans="1:13" x14ac:dyDescent="0.3">
      <c r="A395" s="32">
        <v>47412980</v>
      </c>
      <c r="B395">
        <v>12.51</v>
      </c>
      <c r="C395" s="37">
        <f>VLOOKUP(G395,Remise!$A$3:$D$17,4,FALSE)</f>
        <v>0</v>
      </c>
      <c r="D395">
        <f t="shared" si="6"/>
        <v>12.51</v>
      </c>
      <c r="E395">
        <v>1</v>
      </c>
      <c r="F395" s="32" t="s">
        <v>499</v>
      </c>
      <c r="G395" s="33">
        <v>20</v>
      </c>
      <c r="H395" s="33" t="s">
        <v>10814</v>
      </c>
      <c r="I395" s="33">
        <v>0.02</v>
      </c>
      <c r="J395" s="33" t="s">
        <v>7022</v>
      </c>
      <c r="K395" s="33" t="s">
        <v>10679</v>
      </c>
      <c r="L395" s="33">
        <v>1</v>
      </c>
      <c r="M395" t="s">
        <v>10826</v>
      </c>
    </row>
    <row r="396" spans="1:13" x14ac:dyDescent="0.3">
      <c r="A396" s="32">
        <v>47412982</v>
      </c>
      <c r="B396">
        <v>57.39</v>
      </c>
      <c r="C396" s="37">
        <f>VLOOKUP(G396,Remise!$A$3:$D$17,4,FALSE)</f>
        <v>0</v>
      </c>
      <c r="D396">
        <f t="shared" si="6"/>
        <v>57.39</v>
      </c>
      <c r="E396">
        <v>1</v>
      </c>
      <c r="F396" s="32" t="s">
        <v>500</v>
      </c>
      <c r="G396" s="33">
        <v>20</v>
      </c>
      <c r="H396" s="33" t="s">
        <v>10814</v>
      </c>
      <c r="I396" s="33">
        <v>0.02</v>
      </c>
      <c r="J396" s="33" t="s">
        <v>7023</v>
      </c>
      <c r="K396" s="33" t="s">
        <v>10671</v>
      </c>
      <c r="L396" s="33">
        <v>1</v>
      </c>
      <c r="M396" t="s">
        <v>10826</v>
      </c>
    </row>
    <row r="397" spans="1:13" x14ac:dyDescent="0.3">
      <c r="A397" s="32">
        <v>47412985</v>
      </c>
      <c r="B397">
        <v>3.29</v>
      </c>
      <c r="C397" s="37">
        <f>VLOOKUP(G397,Remise!$A$3:$D$17,4,FALSE)</f>
        <v>0</v>
      </c>
      <c r="D397">
        <f t="shared" si="6"/>
        <v>3.29</v>
      </c>
      <c r="E397">
        <v>1</v>
      </c>
      <c r="F397" s="32" t="s">
        <v>501</v>
      </c>
      <c r="G397" s="33">
        <v>20</v>
      </c>
      <c r="H397" s="33" t="s">
        <v>10814</v>
      </c>
      <c r="I397" s="33">
        <v>0.01</v>
      </c>
      <c r="J397" s="33" t="s">
        <v>7024</v>
      </c>
      <c r="K397" s="33" t="s">
        <v>10677</v>
      </c>
      <c r="L397" s="33">
        <v>1</v>
      </c>
      <c r="M397" t="s">
        <v>10826</v>
      </c>
    </row>
    <row r="398" spans="1:13" x14ac:dyDescent="0.3">
      <c r="A398" s="32">
        <v>47412986</v>
      </c>
      <c r="B398">
        <v>5.98</v>
      </c>
      <c r="C398" s="37">
        <f>VLOOKUP(G398,Remise!$A$3:$D$17,4,FALSE)</f>
        <v>0</v>
      </c>
      <c r="D398">
        <f t="shared" si="6"/>
        <v>5.98</v>
      </c>
      <c r="E398">
        <v>1</v>
      </c>
      <c r="F398" s="32" t="s">
        <v>502</v>
      </c>
      <c r="G398" s="33">
        <v>20</v>
      </c>
      <c r="H398" s="33" t="s">
        <v>10814</v>
      </c>
      <c r="I398" s="33">
        <v>0.01</v>
      </c>
      <c r="J398" s="33" t="s">
        <v>7025</v>
      </c>
      <c r="K398" s="33" t="s">
        <v>10671</v>
      </c>
      <c r="L398" s="33">
        <v>1</v>
      </c>
      <c r="M398" t="s">
        <v>10826</v>
      </c>
    </row>
    <row r="399" spans="1:13" x14ac:dyDescent="0.3">
      <c r="A399" s="32">
        <v>47412987</v>
      </c>
      <c r="B399">
        <v>8.4</v>
      </c>
      <c r="C399" s="37">
        <f>VLOOKUP(G399,Remise!$A$3:$D$17,4,FALSE)</f>
        <v>0</v>
      </c>
      <c r="D399">
        <f t="shared" si="6"/>
        <v>8.4</v>
      </c>
      <c r="E399">
        <v>1</v>
      </c>
      <c r="F399" s="32" t="s">
        <v>503</v>
      </c>
      <c r="G399" s="33">
        <v>20</v>
      </c>
      <c r="H399" s="33" t="s">
        <v>10814</v>
      </c>
      <c r="I399" s="33">
        <v>0.01</v>
      </c>
      <c r="J399" s="33" t="s">
        <v>7026</v>
      </c>
      <c r="K399" s="33" t="s">
        <v>10671</v>
      </c>
      <c r="L399" s="33">
        <v>1</v>
      </c>
      <c r="M399" t="s">
        <v>10826</v>
      </c>
    </row>
    <row r="400" spans="1:13" x14ac:dyDescent="0.3">
      <c r="A400" s="32">
        <v>47412988</v>
      </c>
      <c r="B400">
        <v>5.98</v>
      </c>
      <c r="C400" s="37">
        <f>VLOOKUP(G400,Remise!$A$3:$D$17,4,FALSE)</f>
        <v>0</v>
      </c>
      <c r="D400">
        <f t="shared" si="6"/>
        <v>5.98</v>
      </c>
      <c r="E400">
        <v>1</v>
      </c>
      <c r="F400" s="32" t="s">
        <v>504</v>
      </c>
      <c r="G400" s="33">
        <v>20</v>
      </c>
      <c r="H400" s="33" t="s">
        <v>10814</v>
      </c>
      <c r="I400" s="33">
        <v>0.01</v>
      </c>
      <c r="J400" s="33" t="s">
        <v>7027</v>
      </c>
      <c r="K400" s="33" t="s">
        <v>10671</v>
      </c>
      <c r="L400" s="33">
        <v>1</v>
      </c>
      <c r="M400" t="s">
        <v>10826</v>
      </c>
    </row>
    <row r="401" spans="1:13" x14ac:dyDescent="0.3">
      <c r="A401" s="32">
        <v>47412989</v>
      </c>
      <c r="B401">
        <v>8.4</v>
      </c>
      <c r="C401" s="37">
        <f>VLOOKUP(G401,Remise!$A$3:$D$17,4,FALSE)</f>
        <v>0</v>
      </c>
      <c r="D401">
        <f t="shared" si="6"/>
        <v>8.4</v>
      </c>
      <c r="E401">
        <v>1</v>
      </c>
      <c r="F401" s="32" t="s">
        <v>505</v>
      </c>
      <c r="G401" s="33">
        <v>20</v>
      </c>
      <c r="H401" s="33" t="s">
        <v>10814</v>
      </c>
      <c r="I401" s="33">
        <v>0.01</v>
      </c>
      <c r="J401" s="33" t="s">
        <v>7028</v>
      </c>
      <c r="K401" s="33" t="s">
        <v>10671</v>
      </c>
      <c r="L401" s="33">
        <v>1</v>
      </c>
      <c r="M401" t="s">
        <v>10826</v>
      </c>
    </row>
    <row r="402" spans="1:13" x14ac:dyDescent="0.3">
      <c r="A402" s="32">
        <v>47412990</v>
      </c>
      <c r="B402">
        <v>9.27</v>
      </c>
      <c r="C402" s="37">
        <f>VLOOKUP(G402,Remise!$A$3:$D$17,4,FALSE)</f>
        <v>0</v>
      </c>
      <c r="D402">
        <f t="shared" si="6"/>
        <v>9.27</v>
      </c>
      <c r="E402">
        <v>1</v>
      </c>
      <c r="F402" s="32" t="s">
        <v>506</v>
      </c>
      <c r="G402" s="33">
        <v>20</v>
      </c>
      <c r="H402" s="33" t="s">
        <v>10814</v>
      </c>
      <c r="I402" s="33">
        <v>0.01</v>
      </c>
      <c r="J402" s="33" t="s">
        <v>7029</v>
      </c>
      <c r="K402" s="33" t="s">
        <v>10671</v>
      </c>
      <c r="L402" s="33">
        <v>1</v>
      </c>
      <c r="M402" t="s">
        <v>10826</v>
      </c>
    </row>
    <row r="403" spans="1:13" x14ac:dyDescent="0.3">
      <c r="A403" s="32">
        <v>47412991</v>
      </c>
      <c r="B403">
        <v>9.27</v>
      </c>
      <c r="C403" s="37">
        <f>VLOOKUP(G403,Remise!$A$3:$D$17,4,FALSE)</f>
        <v>0</v>
      </c>
      <c r="D403">
        <f t="shared" si="6"/>
        <v>9.27</v>
      </c>
      <c r="E403">
        <v>1</v>
      </c>
      <c r="F403" s="32" t="s">
        <v>507</v>
      </c>
      <c r="G403" s="33">
        <v>20</v>
      </c>
      <c r="H403" s="33" t="s">
        <v>10814</v>
      </c>
      <c r="I403" s="33">
        <v>0.01</v>
      </c>
      <c r="J403" s="33" t="s">
        <v>7030</v>
      </c>
      <c r="K403" s="33" t="s">
        <v>10671</v>
      </c>
      <c r="L403" s="33">
        <v>1</v>
      </c>
      <c r="M403" t="s">
        <v>10826</v>
      </c>
    </row>
    <row r="404" spans="1:13" x14ac:dyDescent="0.3">
      <c r="A404" s="32">
        <v>47412995</v>
      </c>
      <c r="B404">
        <v>82.18</v>
      </c>
      <c r="C404" s="37">
        <f>VLOOKUP(G404,Remise!$A$3:$D$17,4,FALSE)</f>
        <v>0</v>
      </c>
      <c r="D404">
        <f t="shared" si="6"/>
        <v>82.18</v>
      </c>
      <c r="E404">
        <v>1</v>
      </c>
      <c r="F404" s="32" t="s">
        <v>508</v>
      </c>
      <c r="G404" s="33">
        <v>20</v>
      </c>
      <c r="H404" s="33" t="s">
        <v>10814</v>
      </c>
      <c r="I404" s="33">
        <v>0.04</v>
      </c>
      <c r="J404" s="33" t="s">
        <v>7031</v>
      </c>
      <c r="K404" s="33" t="s">
        <v>10671</v>
      </c>
      <c r="L404" s="33">
        <v>1</v>
      </c>
      <c r="M404" t="s">
        <v>10826</v>
      </c>
    </row>
    <row r="405" spans="1:13" x14ac:dyDescent="0.3">
      <c r="A405" s="32">
        <v>47413103</v>
      </c>
      <c r="B405">
        <v>1131.8399999999999</v>
      </c>
      <c r="C405" s="37">
        <f>VLOOKUP(G405,Remise!$A$3:$D$17,4,FALSE)</f>
        <v>0</v>
      </c>
      <c r="D405">
        <f t="shared" si="6"/>
        <v>1131.8399999999999</v>
      </c>
      <c r="E405">
        <v>1</v>
      </c>
      <c r="F405" s="32" t="s">
        <v>509</v>
      </c>
      <c r="G405" s="33">
        <v>19</v>
      </c>
      <c r="H405" s="33" t="s">
        <v>10815</v>
      </c>
      <c r="I405" s="33">
        <v>6.3</v>
      </c>
      <c r="J405" s="33" t="s">
        <v>7032</v>
      </c>
      <c r="K405" s="33" t="s">
        <v>10671</v>
      </c>
      <c r="L405" s="33">
        <v>1</v>
      </c>
      <c r="M405" t="s">
        <v>10826</v>
      </c>
    </row>
    <row r="406" spans="1:13" x14ac:dyDescent="0.3">
      <c r="A406" s="32">
        <v>47413113</v>
      </c>
      <c r="B406">
        <v>1274.3599999999999</v>
      </c>
      <c r="C406" s="37">
        <f>VLOOKUP(G406,Remise!$A$3:$D$17,4,FALSE)</f>
        <v>0</v>
      </c>
      <c r="D406">
        <f t="shared" si="6"/>
        <v>1274.3599999999999</v>
      </c>
      <c r="E406">
        <v>1</v>
      </c>
      <c r="F406" s="32" t="s">
        <v>510</v>
      </c>
      <c r="G406" s="33">
        <v>19</v>
      </c>
      <c r="H406" s="33" t="s">
        <v>10815</v>
      </c>
      <c r="I406" s="33">
        <v>6.32</v>
      </c>
      <c r="J406" s="33" t="s">
        <v>7033</v>
      </c>
      <c r="K406" s="33" t="s">
        <v>10671</v>
      </c>
      <c r="L406" s="33">
        <v>1</v>
      </c>
      <c r="M406" t="s">
        <v>10826</v>
      </c>
    </row>
    <row r="407" spans="1:13" x14ac:dyDescent="0.3">
      <c r="A407" s="32">
        <v>47413123</v>
      </c>
      <c r="B407">
        <v>2155.17</v>
      </c>
      <c r="C407" s="37">
        <f>VLOOKUP(G407,Remise!$A$3:$D$17,4,FALSE)</f>
        <v>0</v>
      </c>
      <c r="D407">
        <f t="shared" si="6"/>
        <v>2155.17</v>
      </c>
      <c r="E407">
        <v>1</v>
      </c>
      <c r="F407" s="32" t="s">
        <v>511</v>
      </c>
      <c r="G407" s="33">
        <v>19</v>
      </c>
      <c r="H407" s="33" t="s">
        <v>10815</v>
      </c>
      <c r="I407" s="33">
        <v>11.12</v>
      </c>
      <c r="J407" s="33" t="s">
        <v>7034</v>
      </c>
      <c r="K407" s="33" t="s">
        <v>10671</v>
      </c>
      <c r="L407" s="33">
        <v>1</v>
      </c>
      <c r="M407" t="s">
        <v>10826</v>
      </c>
    </row>
    <row r="408" spans="1:13" x14ac:dyDescent="0.3">
      <c r="A408" s="32">
        <v>47413128</v>
      </c>
      <c r="B408">
        <v>2749.6</v>
      </c>
      <c r="C408" s="37">
        <f>VLOOKUP(G408,Remise!$A$3:$D$17,4,FALSE)</f>
        <v>0</v>
      </c>
      <c r="D408">
        <f t="shared" si="6"/>
        <v>2749.6</v>
      </c>
      <c r="E408">
        <v>1</v>
      </c>
      <c r="F408" s="32" t="s">
        <v>512</v>
      </c>
      <c r="G408" s="33">
        <v>19</v>
      </c>
      <c r="H408" s="33" t="s">
        <v>10815</v>
      </c>
      <c r="I408" s="33">
        <v>11.12</v>
      </c>
      <c r="J408" s="33" t="s">
        <v>7035</v>
      </c>
      <c r="K408" s="33" t="s">
        <v>10671</v>
      </c>
      <c r="L408" s="33">
        <v>1</v>
      </c>
      <c r="M408" t="s">
        <v>10826</v>
      </c>
    </row>
    <row r="409" spans="1:13" x14ac:dyDescent="0.3">
      <c r="A409" s="32">
        <v>47413133</v>
      </c>
      <c r="B409">
        <v>3403.73</v>
      </c>
      <c r="C409" s="37">
        <f>VLOOKUP(G409,Remise!$A$3:$D$17,4,FALSE)</f>
        <v>0</v>
      </c>
      <c r="D409">
        <f t="shared" si="6"/>
        <v>3403.73</v>
      </c>
      <c r="E409">
        <v>1</v>
      </c>
      <c r="F409" s="32" t="s">
        <v>513</v>
      </c>
      <c r="G409" s="33">
        <v>19</v>
      </c>
      <c r="H409" s="33" t="s">
        <v>10815</v>
      </c>
      <c r="I409" s="33">
        <v>11.12</v>
      </c>
      <c r="J409" s="33" t="s">
        <v>7036</v>
      </c>
      <c r="K409" s="33" t="s">
        <v>10671</v>
      </c>
      <c r="L409" s="33">
        <v>1</v>
      </c>
      <c r="M409" t="s">
        <v>10826</v>
      </c>
    </row>
    <row r="410" spans="1:13" x14ac:dyDescent="0.3">
      <c r="A410" s="32">
        <v>47413142</v>
      </c>
      <c r="B410">
        <v>4477.0600000000004</v>
      </c>
      <c r="C410" s="37">
        <f>VLOOKUP(G410,Remise!$A$3:$D$17,4,FALSE)</f>
        <v>0</v>
      </c>
      <c r="D410">
        <f t="shared" si="6"/>
        <v>4477.0600000000004</v>
      </c>
      <c r="E410">
        <v>1</v>
      </c>
      <c r="F410" s="32" t="s">
        <v>514</v>
      </c>
      <c r="G410" s="33">
        <v>19</v>
      </c>
      <c r="H410" s="33" t="s">
        <v>10815</v>
      </c>
      <c r="I410" s="33">
        <v>21.42</v>
      </c>
      <c r="J410" s="33" t="s">
        <v>7037</v>
      </c>
      <c r="K410" s="33" t="s">
        <v>10671</v>
      </c>
      <c r="L410" s="33">
        <v>1</v>
      </c>
      <c r="M410" t="s">
        <v>10826</v>
      </c>
    </row>
    <row r="411" spans="1:13" x14ac:dyDescent="0.3">
      <c r="A411" s="32">
        <v>47413147</v>
      </c>
      <c r="B411">
        <v>6695.16</v>
      </c>
      <c r="C411" s="37">
        <f>VLOOKUP(G411,Remise!$A$3:$D$17,4,FALSE)</f>
        <v>0</v>
      </c>
      <c r="D411">
        <f t="shared" si="6"/>
        <v>6695.16</v>
      </c>
      <c r="E411">
        <v>1</v>
      </c>
      <c r="F411" s="32" t="s">
        <v>515</v>
      </c>
      <c r="G411" s="33">
        <v>19</v>
      </c>
      <c r="H411" s="33" t="s">
        <v>10815</v>
      </c>
      <c r="I411" s="33">
        <v>21.94</v>
      </c>
      <c r="J411" s="33" t="s">
        <v>7038</v>
      </c>
      <c r="K411" s="33" t="s">
        <v>10671</v>
      </c>
      <c r="L411" s="33">
        <v>1</v>
      </c>
      <c r="M411" t="s">
        <v>10826</v>
      </c>
    </row>
    <row r="412" spans="1:13" x14ac:dyDescent="0.3">
      <c r="A412" s="32">
        <v>47413200</v>
      </c>
      <c r="B412">
        <v>56.56</v>
      </c>
      <c r="C412" s="37">
        <f>VLOOKUP(G412,Remise!$A$3:$D$17,4,FALSE)</f>
        <v>0</v>
      </c>
      <c r="D412">
        <f t="shared" si="6"/>
        <v>56.56</v>
      </c>
      <c r="E412">
        <v>1</v>
      </c>
      <c r="F412" s="32" t="s">
        <v>516</v>
      </c>
      <c r="G412" s="33">
        <v>19</v>
      </c>
      <c r="H412" s="33" t="s">
        <v>10815</v>
      </c>
      <c r="I412" s="33">
        <v>0.17</v>
      </c>
      <c r="J412" s="33" t="s">
        <v>7039</v>
      </c>
      <c r="K412" s="33" t="s">
        <v>10671</v>
      </c>
      <c r="L412" s="33">
        <v>1</v>
      </c>
      <c r="M412" t="s">
        <v>10826</v>
      </c>
    </row>
    <row r="413" spans="1:13" x14ac:dyDescent="0.3">
      <c r="A413" s="32">
        <v>47413505</v>
      </c>
      <c r="B413">
        <v>271.68</v>
      </c>
      <c r="C413" s="37">
        <f>VLOOKUP(G413,Remise!$A$3:$D$17,4,FALSE)</f>
        <v>0</v>
      </c>
      <c r="D413">
        <f t="shared" si="6"/>
        <v>271.68</v>
      </c>
      <c r="E413">
        <v>1</v>
      </c>
      <c r="F413" s="32" t="s">
        <v>517</v>
      </c>
      <c r="G413" s="33">
        <v>19</v>
      </c>
      <c r="H413" s="33" t="s">
        <v>10815</v>
      </c>
      <c r="I413" s="33">
        <v>1.24</v>
      </c>
      <c r="J413" s="33" t="s">
        <v>7040</v>
      </c>
      <c r="K413" s="33" t="s">
        <v>10671</v>
      </c>
      <c r="L413" s="33">
        <v>1</v>
      </c>
      <c r="M413" t="s">
        <v>10826</v>
      </c>
    </row>
    <row r="414" spans="1:13" x14ac:dyDescent="0.3">
      <c r="A414" s="32">
        <v>47413507</v>
      </c>
      <c r="B414">
        <v>233.61</v>
      </c>
      <c r="C414" s="37">
        <f>VLOOKUP(G414,Remise!$A$3:$D$17,4,FALSE)</f>
        <v>0</v>
      </c>
      <c r="D414">
        <f t="shared" si="6"/>
        <v>233.61</v>
      </c>
      <c r="E414">
        <v>1</v>
      </c>
      <c r="F414" s="32" t="s">
        <v>518</v>
      </c>
      <c r="G414" s="33">
        <v>19</v>
      </c>
      <c r="H414" s="33" t="s">
        <v>10815</v>
      </c>
      <c r="I414" s="33">
        <v>1.02</v>
      </c>
      <c r="J414" s="33" t="s">
        <v>7041</v>
      </c>
      <c r="K414" s="33" t="s">
        <v>10671</v>
      </c>
      <c r="L414" s="33">
        <v>1</v>
      </c>
      <c r="M414" t="s">
        <v>10826</v>
      </c>
    </row>
    <row r="415" spans="1:13" x14ac:dyDescent="0.3">
      <c r="A415" s="32">
        <v>47413921</v>
      </c>
      <c r="B415">
        <v>67.2</v>
      </c>
      <c r="C415" s="37">
        <f>VLOOKUP(G415,Remise!$A$3:$D$17,4,FALSE)</f>
        <v>0</v>
      </c>
      <c r="D415">
        <f t="shared" si="6"/>
        <v>67.2</v>
      </c>
      <c r="E415">
        <v>1</v>
      </c>
      <c r="F415" s="32" t="s">
        <v>519</v>
      </c>
      <c r="G415" s="33">
        <v>19</v>
      </c>
      <c r="H415" s="33" t="s">
        <v>10815</v>
      </c>
      <c r="I415" s="33">
        <v>0.13</v>
      </c>
      <c r="J415" s="33" t="s">
        <v>7042</v>
      </c>
      <c r="K415" s="33" t="s">
        <v>10671</v>
      </c>
      <c r="L415" s="33">
        <v>1</v>
      </c>
      <c r="M415" t="s">
        <v>10826</v>
      </c>
    </row>
    <row r="416" spans="1:13" x14ac:dyDescent="0.3">
      <c r="A416" s="32">
        <v>47413922</v>
      </c>
      <c r="B416">
        <v>66.62</v>
      </c>
      <c r="C416" s="37">
        <f>VLOOKUP(G416,Remise!$A$3:$D$17,4,FALSE)</f>
        <v>0</v>
      </c>
      <c r="D416">
        <f t="shared" si="6"/>
        <v>66.62</v>
      </c>
      <c r="E416">
        <v>1</v>
      </c>
      <c r="F416" s="32" t="s">
        <v>520</v>
      </c>
      <c r="G416" s="33">
        <v>19</v>
      </c>
      <c r="H416" s="33" t="s">
        <v>10815</v>
      </c>
      <c r="I416" s="33">
        <v>0.13</v>
      </c>
      <c r="J416" s="33" t="s">
        <v>7043</v>
      </c>
      <c r="K416" s="33" t="s">
        <v>10671</v>
      </c>
      <c r="L416" s="33">
        <v>1</v>
      </c>
      <c r="M416" t="s">
        <v>10826</v>
      </c>
    </row>
    <row r="417" spans="1:13" x14ac:dyDescent="0.3">
      <c r="A417" s="32">
        <v>47413923</v>
      </c>
      <c r="B417">
        <v>66.62</v>
      </c>
      <c r="C417" s="37">
        <f>VLOOKUP(G417,Remise!$A$3:$D$17,4,FALSE)</f>
        <v>0</v>
      </c>
      <c r="D417">
        <f t="shared" si="6"/>
        <v>66.62</v>
      </c>
      <c r="E417">
        <v>1</v>
      </c>
      <c r="F417" s="32" t="s">
        <v>521</v>
      </c>
      <c r="G417" s="33">
        <v>19</v>
      </c>
      <c r="H417" s="33" t="s">
        <v>10815</v>
      </c>
      <c r="I417" s="33">
        <v>0.13</v>
      </c>
      <c r="J417" s="33" t="s">
        <v>7044</v>
      </c>
      <c r="K417" s="33" t="s">
        <v>10671</v>
      </c>
      <c r="L417" s="33">
        <v>1</v>
      </c>
      <c r="M417" t="s">
        <v>10826</v>
      </c>
    </row>
    <row r="418" spans="1:13" x14ac:dyDescent="0.3">
      <c r="A418" s="32">
        <v>47414279</v>
      </c>
      <c r="B418">
        <v>30.25</v>
      </c>
      <c r="C418" s="37">
        <f>VLOOKUP(G418,Remise!$A$3:$D$17,4,FALSE)</f>
        <v>0</v>
      </c>
      <c r="D418">
        <f t="shared" si="6"/>
        <v>30.25</v>
      </c>
      <c r="E418">
        <v>1</v>
      </c>
      <c r="F418" s="32" t="s">
        <v>522</v>
      </c>
      <c r="G418" s="33">
        <v>19</v>
      </c>
      <c r="H418" s="33" t="s">
        <v>10815</v>
      </c>
      <c r="I418" s="33">
        <v>0.11</v>
      </c>
      <c r="J418" s="33" t="s">
        <v>7045</v>
      </c>
      <c r="K418" s="33" t="s">
        <v>10677</v>
      </c>
      <c r="L418" s="33">
        <v>1</v>
      </c>
      <c r="M418" t="s">
        <v>10826</v>
      </c>
    </row>
    <row r="419" spans="1:13" x14ac:dyDescent="0.3">
      <c r="A419" s="32">
        <v>47414350</v>
      </c>
      <c r="B419">
        <v>9.68</v>
      </c>
      <c r="C419" s="37">
        <f>VLOOKUP(G419,Remise!$A$3:$D$17,4,FALSE)</f>
        <v>0</v>
      </c>
      <c r="D419">
        <f t="shared" si="6"/>
        <v>9.68</v>
      </c>
      <c r="E419">
        <v>1</v>
      </c>
      <c r="F419" s="32" t="s">
        <v>523</v>
      </c>
      <c r="G419" s="33">
        <v>19</v>
      </c>
      <c r="H419" s="33" t="s">
        <v>10815</v>
      </c>
      <c r="I419" s="33">
        <v>0.01</v>
      </c>
      <c r="J419" s="33" t="s">
        <v>7046</v>
      </c>
      <c r="K419" s="33" t="s">
        <v>10671</v>
      </c>
      <c r="L419" s="33">
        <v>1</v>
      </c>
      <c r="M419" t="s">
        <v>10826</v>
      </c>
    </row>
    <row r="420" spans="1:13" x14ac:dyDescent="0.3">
      <c r="A420" s="32">
        <v>47414351</v>
      </c>
      <c r="B420">
        <v>4.47</v>
      </c>
      <c r="C420" s="37">
        <f>VLOOKUP(G420,Remise!$A$3:$D$17,4,FALSE)</f>
        <v>0</v>
      </c>
      <c r="D420">
        <f t="shared" si="6"/>
        <v>4.47</v>
      </c>
      <c r="E420">
        <v>1</v>
      </c>
      <c r="F420" s="32" t="s">
        <v>524</v>
      </c>
      <c r="G420" s="33">
        <v>19</v>
      </c>
      <c r="H420" s="33" t="s">
        <v>10815</v>
      </c>
      <c r="I420" s="33">
        <v>8.9999999999999993E-3</v>
      </c>
      <c r="J420" s="33" t="s">
        <v>7047</v>
      </c>
      <c r="K420" s="33" t="s">
        <v>10671</v>
      </c>
      <c r="L420" s="33">
        <v>1</v>
      </c>
      <c r="M420" t="s">
        <v>10826</v>
      </c>
    </row>
    <row r="421" spans="1:13" x14ac:dyDescent="0.3">
      <c r="A421" s="32">
        <v>47414355</v>
      </c>
      <c r="B421">
        <v>14.71</v>
      </c>
      <c r="C421" s="37">
        <f>VLOOKUP(G421,Remise!$A$3:$D$17,4,FALSE)</f>
        <v>0</v>
      </c>
      <c r="D421">
        <f t="shared" si="6"/>
        <v>14.71</v>
      </c>
      <c r="E421">
        <v>1</v>
      </c>
      <c r="F421" s="32" t="s">
        <v>525</v>
      </c>
      <c r="G421" s="33">
        <v>19</v>
      </c>
      <c r="H421" s="33" t="s">
        <v>10815</v>
      </c>
      <c r="I421" s="33">
        <v>0.01</v>
      </c>
      <c r="J421" s="33" t="s">
        <v>7048</v>
      </c>
      <c r="K421" s="33" t="s">
        <v>10671</v>
      </c>
      <c r="L421" s="33">
        <v>1</v>
      </c>
      <c r="M421" t="s">
        <v>10826</v>
      </c>
    </row>
    <row r="422" spans="1:13" x14ac:dyDescent="0.3">
      <c r="A422" s="32">
        <v>47414356</v>
      </c>
      <c r="B422">
        <v>14.71</v>
      </c>
      <c r="C422" s="37">
        <f>VLOOKUP(G422,Remise!$A$3:$D$17,4,FALSE)</f>
        <v>0</v>
      </c>
      <c r="D422">
        <f t="shared" si="6"/>
        <v>14.71</v>
      </c>
      <c r="E422">
        <v>1</v>
      </c>
      <c r="F422" s="32" t="s">
        <v>526</v>
      </c>
      <c r="G422" s="33">
        <v>19</v>
      </c>
      <c r="H422" s="33" t="s">
        <v>10815</v>
      </c>
      <c r="I422" s="33">
        <v>0.01</v>
      </c>
      <c r="J422" s="33" t="s">
        <v>7049</v>
      </c>
      <c r="K422" s="33" t="s">
        <v>10671</v>
      </c>
      <c r="L422" s="33">
        <v>1</v>
      </c>
      <c r="M422" t="s">
        <v>10826</v>
      </c>
    </row>
    <row r="423" spans="1:13" x14ac:dyDescent="0.3">
      <c r="A423" s="32">
        <v>47414357</v>
      </c>
      <c r="B423">
        <v>14.71</v>
      </c>
      <c r="C423" s="37">
        <f>VLOOKUP(G423,Remise!$A$3:$D$17,4,FALSE)</f>
        <v>0</v>
      </c>
      <c r="D423">
        <f t="shared" si="6"/>
        <v>14.71</v>
      </c>
      <c r="E423">
        <v>1</v>
      </c>
      <c r="F423" s="32" t="s">
        <v>527</v>
      </c>
      <c r="G423" s="33">
        <v>19</v>
      </c>
      <c r="H423" s="33" t="s">
        <v>10815</v>
      </c>
      <c r="I423" s="33">
        <v>0.01</v>
      </c>
      <c r="J423" s="33" t="s">
        <v>7050</v>
      </c>
      <c r="K423" s="33" t="s">
        <v>10671</v>
      </c>
      <c r="L423" s="33">
        <v>1</v>
      </c>
      <c r="M423" t="s">
        <v>10826</v>
      </c>
    </row>
    <row r="424" spans="1:13" x14ac:dyDescent="0.3">
      <c r="A424" s="32">
        <v>47414360</v>
      </c>
      <c r="B424">
        <v>11.29</v>
      </c>
      <c r="C424" s="37">
        <f>VLOOKUP(G424,Remise!$A$3:$D$17,4,FALSE)</f>
        <v>0</v>
      </c>
      <c r="D424">
        <f t="shared" si="6"/>
        <v>11.29</v>
      </c>
      <c r="E424">
        <v>1</v>
      </c>
      <c r="F424" s="32" t="s">
        <v>528</v>
      </c>
      <c r="G424" s="33">
        <v>19</v>
      </c>
      <c r="H424" s="33" t="s">
        <v>10815</v>
      </c>
      <c r="I424" s="33">
        <v>0.01</v>
      </c>
      <c r="J424" s="33" t="s">
        <v>7051</v>
      </c>
      <c r="K424" s="33" t="s">
        <v>10671</v>
      </c>
      <c r="L424" s="33">
        <v>1</v>
      </c>
      <c r="M424" t="s">
        <v>10826</v>
      </c>
    </row>
    <row r="425" spans="1:13" x14ac:dyDescent="0.3">
      <c r="A425" s="32">
        <v>47414361</v>
      </c>
      <c r="B425">
        <v>11.29</v>
      </c>
      <c r="C425" s="37">
        <f>VLOOKUP(G425,Remise!$A$3:$D$17,4,FALSE)</f>
        <v>0</v>
      </c>
      <c r="D425">
        <f t="shared" si="6"/>
        <v>11.29</v>
      </c>
      <c r="E425">
        <v>1</v>
      </c>
      <c r="F425" s="32" t="s">
        <v>529</v>
      </c>
      <c r="G425" s="33">
        <v>19</v>
      </c>
      <c r="H425" s="33" t="s">
        <v>10815</v>
      </c>
      <c r="I425" s="33">
        <v>0.01</v>
      </c>
      <c r="J425" s="33" t="s">
        <v>7052</v>
      </c>
      <c r="K425" s="33" t="s">
        <v>10671</v>
      </c>
      <c r="L425" s="33">
        <v>1</v>
      </c>
      <c r="M425" t="s">
        <v>10826</v>
      </c>
    </row>
    <row r="426" spans="1:13" x14ac:dyDescent="0.3">
      <c r="A426" s="32">
        <v>47414362</v>
      </c>
      <c r="B426">
        <v>13.83</v>
      </c>
      <c r="C426" s="37">
        <f>VLOOKUP(G426,Remise!$A$3:$D$17,4,FALSE)</f>
        <v>0</v>
      </c>
      <c r="D426">
        <f t="shared" si="6"/>
        <v>13.83</v>
      </c>
      <c r="E426">
        <v>1</v>
      </c>
      <c r="F426" s="32" t="s">
        <v>530</v>
      </c>
      <c r="G426" s="33">
        <v>19</v>
      </c>
      <c r="H426" s="33" t="s">
        <v>10815</v>
      </c>
      <c r="I426" s="33">
        <v>0.02</v>
      </c>
      <c r="J426" s="33" t="s">
        <v>7053</v>
      </c>
      <c r="K426" s="33" t="s">
        <v>10671</v>
      </c>
      <c r="L426" s="33">
        <v>1</v>
      </c>
      <c r="M426" t="s">
        <v>10826</v>
      </c>
    </row>
    <row r="427" spans="1:13" x14ac:dyDescent="0.3">
      <c r="A427" s="32">
        <v>47414363</v>
      </c>
      <c r="B427">
        <v>14.69</v>
      </c>
      <c r="C427" s="37">
        <f>VLOOKUP(G427,Remise!$A$3:$D$17,4,FALSE)</f>
        <v>0</v>
      </c>
      <c r="D427">
        <f t="shared" si="6"/>
        <v>14.69</v>
      </c>
      <c r="E427">
        <v>1</v>
      </c>
      <c r="F427" s="32" t="s">
        <v>531</v>
      </c>
      <c r="G427" s="33">
        <v>19</v>
      </c>
      <c r="H427" s="33" t="s">
        <v>10815</v>
      </c>
      <c r="I427" s="33">
        <v>0.02</v>
      </c>
      <c r="J427" s="33" t="s">
        <v>7054</v>
      </c>
      <c r="K427" s="33" t="s">
        <v>10671</v>
      </c>
      <c r="L427" s="33">
        <v>1</v>
      </c>
      <c r="M427" t="s">
        <v>10826</v>
      </c>
    </row>
    <row r="428" spans="1:13" x14ac:dyDescent="0.3">
      <c r="A428" s="32">
        <v>47414364</v>
      </c>
      <c r="B428">
        <v>14.69</v>
      </c>
      <c r="C428" s="37">
        <f>VLOOKUP(G428,Remise!$A$3:$D$17,4,FALSE)</f>
        <v>0</v>
      </c>
      <c r="D428">
        <f t="shared" si="6"/>
        <v>14.69</v>
      </c>
      <c r="E428">
        <v>1</v>
      </c>
      <c r="F428" s="32" t="s">
        <v>532</v>
      </c>
      <c r="G428" s="33">
        <v>19</v>
      </c>
      <c r="H428" s="33" t="s">
        <v>10815</v>
      </c>
      <c r="I428" s="33">
        <v>0.03</v>
      </c>
      <c r="J428" s="33" t="s">
        <v>7055</v>
      </c>
      <c r="K428" s="33" t="s">
        <v>10671</v>
      </c>
      <c r="L428" s="33">
        <v>1</v>
      </c>
      <c r="M428" t="s">
        <v>10826</v>
      </c>
    </row>
    <row r="429" spans="1:13" x14ac:dyDescent="0.3">
      <c r="A429" s="32">
        <v>47414365</v>
      </c>
      <c r="B429">
        <v>25.2</v>
      </c>
      <c r="C429" s="37">
        <f>VLOOKUP(G429,Remise!$A$3:$D$17,4,FALSE)</f>
        <v>0</v>
      </c>
      <c r="D429">
        <f t="shared" si="6"/>
        <v>25.2</v>
      </c>
      <c r="E429">
        <v>1</v>
      </c>
      <c r="F429" s="32" t="s">
        <v>533</v>
      </c>
      <c r="G429" s="33">
        <v>19</v>
      </c>
      <c r="H429" s="33" t="s">
        <v>10815</v>
      </c>
      <c r="I429" s="33">
        <v>0.05</v>
      </c>
      <c r="J429" s="33" t="s">
        <v>7056</v>
      </c>
      <c r="K429" s="33" t="s">
        <v>10671</v>
      </c>
      <c r="L429" s="33">
        <v>1</v>
      </c>
      <c r="M429" t="s">
        <v>10826</v>
      </c>
    </row>
    <row r="430" spans="1:13" x14ac:dyDescent="0.3">
      <c r="A430" s="32">
        <v>47414366</v>
      </c>
      <c r="B430">
        <v>25.2</v>
      </c>
      <c r="C430" s="37">
        <f>VLOOKUP(G430,Remise!$A$3:$D$17,4,FALSE)</f>
        <v>0</v>
      </c>
      <c r="D430">
        <f t="shared" si="6"/>
        <v>25.2</v>
      </c>
      <c r="E430">
        <v>1</v>
      </c>
      <c r="F430" s="32" t="s">
        <v>534</v>
      </c>
      <c r="G430" s="33">
        <v>19</v>
      </c>
      <c r="H430" s="33" t="s">
        <v>10815</v>
      </c>
      <c r="I430" s="33">
        <v>0.05</v>
      </c>
      <c r="J430" s="33" t="s">
        <v>7057</v>
      </c>
      <c r="K430" s="33" t="s">
        <v>10671</v>
      </c>
      <c r="L430" s="33">
        <v>1</v>
      </c>
      <c r="M430" t="s">
        <v>10826</v>
      </c>
    </row>
    <row r="431" spans="1:13" x14ac:dyDescent="0.3">
      <c r="A431" s="32">
        <v>47414367</v>
      </c>
      <c r="B431">
        <v>25.2</v>
      </c>
      <c r="C431" s="37">
        <f>VLOOKUP(G431,Remise!$A$3:$D$17,4,FALSE)</f>
        <v>0</v>
      </c>
      <c r="D431">
        <f t="shared" si="6"/>
        <v>25.2</v>
      </c>
      <c r="E431">
        <v>1</v>
      </c>
      <c r="F431" s="32" t="s">
        <v>535</v>
      </c>
      <c r="G431" s="33">
        <v>19</v>
      </c>
      <c r="H431" s="33" t="s">
        <v>10815</v>
      </c>
      <c r="I431" s="33">
        <v>0.05</v>
      </c>
      <c r="J431" s="33" t="s">
        <v>7058</v>
      </c>
      <c r="K431" s="33" t="s">
        <v>10671</v>
      </c>
      <c r="L431" s="33">
        <v>1</v>
      </c>
      <c r="M431" t="s">
        <v>10826</v>
      </c>
    </row>
    <row r="432" spans="1:13" x14ac:dyDescent="0.3">
      <c r="A432" s="32">
        <v>47414368</v>
      </c>
      <c r="B432">
        <v>25.2</v>
      </c>
      <c r="C432" s="37">
        <f>VLOOKUP(G432,Remise!$A$3:$D$17,4,FALSE)</f>
        <v>0</v>
      </c>
      <c r="D432">
        <f t="shared" si="6"/>
        <v>25.2</v>
      </c>
      <c r="E432">
        <v>1</v>
      </c>
      <c r="F432" s="32" t="s">
        <v>536</v>
      </c>
      <c r="G432" s="33">
        <v>19</v>
      </c>
      <c r="H432" s="33" t="s">
        <v>10815</v>
      </c>
      <c r="I432" s="33">
        <v>0.05</v>
      </c>
      <c r="J432" s="33" t="s">
        <v>7059</v>
      </c>
      <c r="K432" s="33" t="s">
        <v>10671</v>
      </c>
      <c r="L432" s="33">
        <v>1</v>
      </c>
      <c r="M432" t="s">
        <v>10826</v>
      </c>
    </row>
    <row r="433" spans="1:13" x14ac:dyDescent="0.3">
      <c r="A433" s="32">
        <v>47414369</v>
      </c>
      <c r="B433">
        <v>25.2</v>
      </c>
      <c r="C433" s="37">
        <f>VLOOKUP(G433,Remise!$A$3:$D$17,4,FALSE)</f>
        <v>0</v>
      </c>
      <c r="D433">
        <f t="shared" si="6"/>
        <v>25.2</v>
      </c>
      <c r="E433">
        <v>1</v>
      </c>
      <c r="F433" s="32" t="s">
        <v>537</v>
      </c>
      <c r="G433" s="33">
        <v>19</v>
      </c>
      <c r="H433" s="33" t="s">
        <v>10815</v>
      </c>
      <c r="I433" s="33">
        <v>0.05</v>
      </c>
      <c r="J433" s="33" t="s">
        <v>7060</v>
      </c>
      <c r="K433" s="33" t="s">
        <v>10671</v>
      </c>
      <c r="L433" s="33">
        <v>1</v>
      </c>
      <c r="M433" t="s">
        <v>10826</v>
      </c>
    </row>
    <row r="434" spans="1:13" x14ac:dyDescent="0.3">
      <c r="A434" s="32">
        <v>47414370</v>
      </c>
      <c r="B434">
        <v>63.56</v>
      </c>
      <c r="C434" s="37">
        <f>VLOOKUP(G434,Remise!$A$3:$D$17,4,FALSE)</f>
        <v>0</v>
      </c>
      <c r="D434">
        <f t="shared" si="6"/>
        <v>63.56</v>
      </c>
      <c r="E434">
        <v>1</v>
      </c>
      <c r="F434" s="32" t="s">
        <v>538</v>
      </c>
      <c r="G434" s="33">
        <v>19</v>
      </c>
      <c r="H434" s="33" t="s">
        <v>10815</v>
      </c>
      <c r="I434" s="33">
        <v>0.1</v>
      </c>
      <c r="J434" s="33" t="s">
        <v>7061</v>
      </c>
      <c r="K434" s="33" t="s">
        <v>10671</v>
      </c>
      <c r="L434" s="33">
        <v>1</v>
      </c>
      <c r="M434" t="s">
        <v>10826</v>
      </c>
    </row>
    <row r="435" spans="1:13" x14ac:dyDescent="0.3">
      <c r="A435" s="32">
        <v>47414371</v>
      </c>
      <c r="B435">
        <v>22.04</v>
      </c>
      <c r="C435" s="37">
        <f>VLOOKUP(G435,Remise!$A$3:$D$17,4,FALSE)</f>
        <v>0</v>
      </c>
      <c r="D435">
        <f t="shared" si="6"/>
        <v>22.04</v>
      </c>
      <c r="E435">
        <v>1</v>
      </c>
      <c r="F435" s="32" t="s">
        <v>539</v>
      </c>
      <c r="G435" s="33">
        <v>19</v>
      </c>
      <c r="H435" s="33" t="s">
        <v>10815</v>
      </c>
      <c r="I435" s="33">
        <v>0.03</v>
      </c>
      <c r="J435" s="33" t="s">
        <v>7062</v>
      </c>
      <c r="K435" s="33" t="s">
        <v>10671</v>
      </c>
      <c r="L435" s="33">
        <v>1</v>
      </c>
      <c r="M435" t="s">
        <v>10826</v>
      </c>
    </row>
    <row r="436" spans="1:13" x14ac:dyDescent="0.3">
      <c r="A436" s="32">
        <v>47414372</v>
      </c>
      <c r="B436">
        <v>32.869999999999997</v>
      </c>
      <c r="C436" s="37">
        <f>VLOOKUP(G436,Remise!$A$3:$D$17,4,FALSE)</f>
        <v>0</v>
      </c>
      <c r="D436">
        <f t="shared" si="6"/>
        <v>32.869999999999997</v>
      </c>
      <c r="E436">
        <v>1</v>
      </c>
      <c r="F436" s="32" t="s">
        <v>540</v>
      </c>
      <c r="G436" s="33">
        <v>19</v>
      </c>
      <c r="H436" s="33" t="s">
        <v>10815</v>
      </c>
      <c r="I436" s="33">
        <v>0.05</v>
      </c>
      <c r="J436" s="33" t="s">
        <v>7063</v>
      </c>
      <c r="K436" s="33" t="s">
        <v>10671</v>
      </c>
      <c r="L436" s="33">
        <v>1</v>
      </c>
      <c r="M436" t="s">
        <v>10826</v>
      </c>
    </row>
    <row r="437" spans="1:13" x14ac:dyDescent="0.3">
      <c r="A437" s="32">
        <v>47414373</v>
      </c>
      <c r="B437">
        <v>8.75</v>
      </c>
      <c r="C437" s="37">
        <f>VLOOKUP(G437,Remise!$A$3:$D$17,4,FALSE)</f>
        <v>0</v>
      </c>
      <c r="D437">
        <f t="shared" si="6"/>
        <v>8.75</v>
      </c>
      <c r="E437">
        <v>1</v>
      </c>
      <c r="F437" s="32" t="s">
        <v>541</v>
      </c>
      <c r="G437" s="33">
        <v>19</v>
      </c>
      <c r="H437" s="33" t="s">
        <v>10815</v>
      </c>
      <c r="I437" s="33">
        <v>0.03</v>
      </c>
      <c r="J437" s="33" t="s">
        <v>7064</v>
      </c>
      <c r="K437" s="33" t="s">
        <v>10671</v>
      </c>
      <c r="L437" s="33">
        <v>1</v>
      </c>
      <c r="M437" t="s">
        <v>10826</v>
      </c>
    </row>
    <row r="438" spans="1:13" x14ac:dyDescent="0.3">
      <c r="A438" s="32">
        <v>47414374</v>
      </c>
      <c r="B438">
        <v>27.4</v>
      </c>
      <c r="C438" s="37">
        <f>VLOOKUP(G438,Remise!$A$3:$D$17,4,FALSE)</f>
        <v>0</v>
      </c>
      <c r="D438">
        <f t="shared" si="6"/>
        <v>27.4</v>
      </c>
      <c r="E438">
        <v>1</v>
      </c>
      <c r="F438" s="32" t="s">
        <v>542</v>
      </c>
      <c r="G438" s="33">
        <v>19</v>
      </c>
      <c r="H438" s="33" t="s">
        <v>10815</v>
      </c>
      <c r="I438" s="33">
        <v>0.02</v>
      </c>
      <c r="J438" s="33" t="s">
        <v>7065</v>
      </c>
      <c r="K438" s="33" t="s">
        <v>10671</v>
      </c>
      <c r="L438" s="33">
        <v>1</v>
      </c>
      <c r="M438" t="s">
        <v>10826</v>
      </c>
    </row>
    <row r="439" spans="1:13" x14ac:dyDescent="0.3">
      <c r="A439" s="32">
        <v>47414375</v>
      </c>
      <c r="B439">
        <v>14.34</v>
      </c>
      <c r="C439" s="37">
        <f>VLOOKUP(G439,Remise!$A$3:$D$17,4,FALSE)</f>
        <v>0</v>
      </c>
      <c r="D439">
        <f t="shared" si="6"/>
        <v>14.34</v>
      </c>
      <c r="E439">
        <v>1</v>
      </c>
      <c r="F439" s="32" t="s">
        <v>543</v>
      </c>
      <c r="G439" s="33">
        <v>19</v>
      </c>
      <c r="H439" s="33" t="s">
        <v>10815</v>
      </c>
      <c r="I439" s="33">
        <v>0.01</v>
      </c>
      <c r="J439" s="33" t="s">
        <v>7066</v>
      </c>
      <c r="K439" s="33" t="s">
        <v>10671</v>
      </c>
      <c r="L439" s="33">
        <v>1</v>
      </c>
      <c r="M439" t="s">
        <v>10826</v>
      </c>
    </row>
    <row r="440" spans="1:13" x14ac:dyDescent="0.3">
      <c r="A440" s="32">
        <v>47414382</v>
      </c>
      <c r="B440">
        <v>24.06</v>
      </c>
      <c r="C440" s="37">
        <f>VLOOKUP(G440,Remise!$A$3:$D$17,4,FALSE)</f>
        <v>0</v>
      </c>
      <c r="D440">
        <f t="shared" si="6"/>
        <v>24.06</v>
      </c>
      <c r="E440">
        <v>1</v>
      </c>
      <c r="F440" s="32" t="s">
        <v>544</v>
      </c>
      <c r="G440" s="33">
        <v>19</v>
      </c>
      <c r="H440" s="33" t="s">
        <v>10815</v>
      </c>
      <c r="I440" s="33">
        <v>0.05</v>
      </c>
      <c r="J440" s="33" t="s">
        <v>7067</v>
      </c>
      <c r="K440" s="33" t="s">
        <v>10671</v>
      </c>
      <c r="L440" s="33">
        <v>1</v>
      </c>
      <c r="M440" t="s">
        <v>10826</v>
      </c>
    </row>
    <row r="441" spans="1:13" x14ac:dyDescent="0.3">
      <c r="A441" s="32">
        <v>47414383</v>
      </c>
      <c r="B441">
        <v>50.71</v>
      </c>
      <c r="C441" s="37">
        <f>VLOOKUP(G441,Remise!$A$3:$D$17,4,FALSE)</f>
        <v>0</v>
      </c>
      <c r="D441">
        <f t="shared" si="6"/>
        <v>50.71</v>
      </c>
      <c r="E441">
        <v>1</v>
      </c>
      <c r="F441" s="32" t="s">
        <v>545</v>
      </c>
      <c r="G441" s="33">
        <v>19</v>
      </c>
      <c r="H441" s="33" t="s">
        <v>10815</v>
      </c>
      <c r="I441" s="33">
        <v>0.06</v>
      </c>
      <c r="J441" s="33" t="s">
        <v>7068</v>
      </c>
      <c r="K441" s="33" t="s">
        <v>10671</v>
      </c>
      <c r="L441" s="33">
        <v>1</v>
      </c>
      <c r="M441" t="s">
        <v>10826</v>
      </c>
    </row>
    <row r="442" spans="1:13" x14ac:dyDescent="0.3">
      <c r="A442" s="32">
        <v>47414384</v>
      </c>
      <c r="B442">
        <v>27.72</v>
      </c>
      <c r="C442" s="37">
        <f>VLOOKUP(G442,Remise!$A$3:$D$17,4,FALSE)</f>
        <v>0</v>
      </c>
      <c r="D442">
        <f t="shared" si="6"/>
        <v>27.72</v>
      </c>
      <c r="E442">
        <v>1</v>
      </c>
      <c r="F442" s="32" t="s">
        <v>546</v>
      </c>
      <c r="G442" s="33">
        <v>19</v>
      </c>
      <c r="H442" s="33" t="s">
        <v>10815</v>
      </c>
      <c r="I442" s="33">
        <v>0.05</v>
      </c>
      <c r="J442" s="33" t="s">
        <v>7069</v>
      </c>
      <c r="K442" s="33" t="s">
        <v>10671</v>
      </c>
      <c r="L442" s="33">
        <v>1</v>
      </c>
      <c r="M442" t="s">
        <v>10826</v>
      </c>
    </row>
    <row r="443" spans="1:13" x14ac:dyDescent="0.3">
      <c r="A443" s="32">
        <v>47414385</v>
      </c>
      <c r="B443">
        <v>52.72</v>
      </c>
      <c r="C443" s="37">
        <f>VLOOKUP(G443,Remise!$A$3:$D$17,4,FALSE)</f>
        <v>0</v>
      </c>
      <c r="D443">
        <f t="shared" si="6"/>
        <v>52.72</v>
      </c>
      <c r="E443">
        <v>1</v>
      </c>
      <c r="F443" s="32" t="s">
        <v>547</v>
      </c>
      <c r="G443" s="33">
        <v>19</v>
      </c>
      <c r="H443" s="33" t="s">
        <v>10815</v>
      </c>
      <c r="I443" s="33">
        <v>0.06</v>
      </c>
      <c r="J443" s="33" t="s">
        <v>7070</v>
      </c>
      <c r="K443" s="33" t="s">
        <v>10671</v>
      </c>
      <c r="L443" s="33">
        <v>1</v>
      </c>
      <c r="M443" t="s">
        <v>10826</v>
      </c>
    </row>
    <row r="444" spans="1:13" x14ac:dyDescent="0.3">
      <c r="A444" s="32">
        <v>47414386</v>
      </c>
      <c r="B444">
        <v>52.72</v>
      </c>
      <c r="C444" s="37">
        <f>VLOOKUP(G444,Remise!$A$3:$D$17,4,FALSE)</f>
        <v>0</v>
      </c>
      <c r="D444">
        <f t="shared" si="6"/>
        <v>52.72</v>
      </c>
      <c r="E444">
        <v>1</v>
      </c>
      <c r="F444" s="32" t="s">
        <v>548</v>
      </c>
      <c r="G444" s="33">
        <v>19</v>
      </c>
      <c r="H444" s="33" t="s">
        <v>10815</v>
      </c>
      <c r="I444" s="33">
        <v>0.06</v>
      </c>
      <c r="J444" s="33" t="s">
        <v>7071</v>
      </c>
      <c r="K444" s="33" t="s">
        <v>10671</v>
      </c>
      <c r="L444" s="33">
        <v>1</v>
      </c>
      <c r="M444" t="s">
        <v>10826</v>
      </c>
    </row>
    <row r="445" spans="1:13" x14ac:dyDescent="0.3">
      <c r="A445" s="32">
        <v>47414389</v>
      </c>
      <c r="B445">
        <v>24.06</v>
      </c>
      <c r="C445" s="37">
        <f>VLOOKUP(G445,Remise!$A$3:$D$17,4,FALSE)</f>
        <v>0</v>
      </c>
      <c r="D445">
        <f t="shared" si="6"/>
        <v>24.06</v>
      </c>
      <c r="E445">
        <v>1</v>
      </c>
      <c r="F445" s="32" t="s">
        <v>549</v>
      </c>
      <c r="G445" s="33">
        <v>19</v>
      </c>
      <c r="H445" s="33" t="s">
        <v>10815</v>
      </c>
      <c r="I445" s="33">
        <v>0.05</v>
      </c>
      <c r="J445" s="33" t="s">
        <v>7072</v>
      </c>
      <c r="K445" s="33" t="s">
        <v>10671</v>
      </c>
      <c r="L445" s="33">
        <v>1</v>
      </c>
      <c r="M445" t="s">
        <v>10826</v>
      </c>
    </row>
    <row r="446" spans="1:13" x14ac:dyDescent="0.3">
      <c r="A446" s="32">
        <v>47414391</v>
      </c>
      <c r="B446">
        <v>23</v>
      </c>
      <c r="C446" s="37">
        <f>VLOOKUP(G446,Remise!$A$3:$D$17,4,FALSE)</f>
        <v>0</v>
      </c>
      <c r="D446">
        <f t="shared" si="6"/>
        <v>23</v>
      </c>
      <c r="E446">
        <v>1</v>
      </c>
      <c r="F446" s="32" t="s">
        <v>550</v>
      </c>
      <c r="G446" s="33">
        <v>19</v>
      </c>
      <c r="H446" s="33" t="s">
        <v>10815</v>
      </c>
      <c r="I446" s="33">
        <v>0.04</v>
      </c>
      <c r="J446" s="33" t="s">
        <v>7073</v>
      </c>
      <c r="K446" s="33" t="s">
        <v>10671</v>
      </c>
      <c r="L446" s="33">
        <v>1</v>
      </c>
      <c r="M446" t="s">
        <v>10826</v>
      </c>
    </row>
    <row r="447" spans="1:13" x14ac:dyDescent="0.3">
      <c r="A447" s="32">
        <v>47414393</v>
      </c>
      <c r="B447">
        <v>25.66</v>
      </c>
      <c r="C447" s="37">
        <f>VLOOKUP(G447,Remise!$A$3:$D$17,4,FALSE)</f>
        <v>0</v>
      </c>
      <c r="D447">
        <f t="shared" si="6"/>
        <v>25.66</v>
      </c>
      <c r="E447">
        <v>1</v>
      </c>
      <c r="F447" s="32" t="s">
        <v>551</v>
      </c>
      <c r="G447" s="33">
        <v>19</v>
      </c>
      <c r="H447" s="33" t="s">
        <v>10815</v>
      </c>
      <c r="I447" s="33">
        <v>0.05</v>
      </c>
      <c r="J447" s="33" t="s">
        <v>7074</v>
      </c>
      <c r="K447" s="33" t="s">
        <v>10671</v>
      </c>
      <c r="L447" s="33">
        <v>1</v>
      </c>
      <c r="M447" t="s">
        <v>10826</v>
      </c>
    </row>
    <row r="448" spans="1:13" x14ac:dyDescent="0.3">
      <c r="A448" s="32">
        <v>47414400</v>
      </c>
      <c r="B448">
        <v>26.23</v>
      </c>
      <c r="C448" s="37">
        <f>VLOOKUP(G448,Remise!$A$3:$D$17,4,FALSE)</f>
        <v>0</v>
      </c>
      <c r="D448">
        <f t="shared" si="6"/>
        <v>26.23</v>
      </c>
      <c r="E448">
        <v>1</v>
      </c>
      <c r="F448" s="32" t="s">
        <v>552</v>
      </c>
      <c r="G448" s="33">
        <v>19</v>
      </c>
      <c r="H448" s="33" t="s">
        <v>10815</v>
      </c>
      <c r="I448" s="33">
        <v>0.03</v>
      </c>
      <c r="J448" s="33" t="s">
        <v>7075</v>
      </c>
      <c r="K448" s="33" t="s">
        <v>10671</v>
      </c>
      <c r="L448" s="33">
        <v>1</v>
      </c>
      <c r="M448" t="s">
        <v>10826</v>
      </c>
    </row>
    <row r="449" spans="1:13" x14ac:dyDescent="0.3">
      <c r="A449" s="32">
        <v>47414401</v>
      </c>
      <c r="B449">
        <v>26.23</v>
      </c>
      <c r="C449" s="37">
        <f>VLOOKUP(G449,Remise!$A$3:$D$17,4,FALSE)</f>
        <v>0</v>
      </c>
      <c r="D449">
        <f t="shared" ref="D449:D512" si="7">IFERROR((1-C449)*B449,"Nous consulter")</f>
        <v>26.23</v>
      </c>
      <c r="E449">
        <v>1</v>
      </c>
      <c r="F449" s="32" t="s">
        <v>553</v>
      </c>
      <c r="G449" s="33">
        <v>19</v>
      </c>
      <c r="H449" s="33" t="s">
        <v>10815</v>
      </c>
      <c r="I449" s="33">
        <v>0.03</v>
      </c>
      <c r="J449" s="33" t="s">
        <v>7076</v>
      </c>
      <c r="K449" s="33" t="s">
        <v>10671</v>
      </c>
      <c r="L449" s="33">
        <v>1</v>
      </c>
      <c r="M449" t="s">
        <v>10826</v>
      </c>
    </row>
    <row r="450" spans="1:13" x14ac:dyDescent="0.3">
      <c r="A450" s="32">
        <v>47414402</v>
      </c>
      <c r="B450">
        <v>26.23</v>
      </c>
      <c r="C450" s="37">
        <f>VLOOKUP(G450,Remise!$A$3:$D$17,4,FALSE)</f>
        <v>0</v>
      </c>
      <c r="D450">
        <f t="shared" si="7"/>
        <v>26.23</v>
      </c>
      <c r="E450">
        <v>1</v>
      </c>
      <c r="F450" s="32" t="s">
        <v>554</v>
      </c>
      <c r="G450" s="33">
        <v>19</v>
      </c>
      <c r="H450" s="33" t="s">
        <v>10815</v>
      </c>
      <c r="I450" s="33">
        <v>0.03</v>
      </c>
      <c r="J450" s="33" t="s">
        <v>7077</v>
      </c>
      <c r="K450" s="33" t="s">
        <v>10671</v>
      </c>
      <c r="L450" s="33">
        <v>1</v>
      </c>
      <c r="M450" t="s">
        <v>10826</v>
      </c>
    </row>
    <row r="451" spans="1:13" x14ac:dyDescent="0.3">
      <c r="A451" s="32">
        <v>47414403</v>
      </c>
      <c r="B451">
        <v>26.23</v>
      </c>
      <c r="C451" s="37">
        <f>VLOOKUP(G451,Remise!$A$3:$D$17,4,FALSE)</f>
        <v>0</v>
      </c>
      <c r="D451">
        <f t="shared" si="7"/>
        <v>26.23</v>
      </c>
      <c r="E451">
        <v>1</v>
      </c>
      <c r="F451" s="32" t="s">
        <v>555</v>
      </c>
      <c r="G451" s="33">
        <v>19</v>
      </c>
      <c r="H451" s="33" t="s">
        <v>10815</v>
      </c>
      <c r="I451" s="33">
        <v>0.03</v>
      </c>
      <c r="J451" s="33" t="s">
        <v>7078</v>
      </c>
      <c r="K451" s="33" t="s">
        <v>10671</v>
      </c>
      <c r="L451" s="33">
        <v>1</v>
      </c>
      <c r="M451" t="s">
        <v>10826</v>
      </c>
    </row>
    <row r="452" spans="1:13" x14ac:dyDescent="0.3">
      <c r="A452" s="32">
        <v>47414410</v>
      </c>
      <c r="B452">
        <v>100.37</v>
      </c>
      <c r="C452" s="37">
        <f>VLOOKUP(G452,Remise!$A$3:$D$17,4,FALSE)</f>
        <v>0</v>
      </c>
      <c r="D452">
        <f t="shared" si="7"/>
        <v>100.37</v>
      </c>
      <c r="E452">
        <v>1</v>
      </c>
      <c r="F452" s="32" t="s">
        <v>556</v>
      </c>
      <c r="G452" s="33">
        <v>19</v>
      </c>
      <c r="H452" s="33" t="s">
        <v>10815</v>
      </c>
      <c r="I452" s="33">
        <v>0.05</v>
      </c>
      <c r="J452" s="33" t="s">
        <v>7079</v>
      </c>
      <c r="K452" s="33" t="s">
        <v>10671</v>
      </c>
      <c r="L452" s="33">
        <v>1</v>
      </c>
      <c r="M452" t="s">
        <v>10826</v>
      </c>
    </row>
    <row r="453" spans="1:13" x14ac:dyDescent="0.3">
      <c r="A453" s="32">
        <v>47414411</v>
      </c>
      <c r="B453">
        <v>100.37</v>
      </c>
      <c r="C453" s="37">
        <f>VLOOKUP(G453,Remise!$A$3:$D$17,4,FALSE)</f>
        <v>0</v>
      </c>
      <c r="D453">
        <f t="shared" si="7"/>
        <v>100.37</v>
      </c>
      <c r="E453">
        <v>1</v>
      </c>
      <c r="F453" s="32" t="s">
        <v>557</v>
      </c>
      <c r="G453" s="33">
        <v>19</v>
      </c>
      <c r="H453" s="33" t="s">
        <v>10815</v>
      </c>
      <c r="I453" s="33">
        <v>0.05</v>
      </c>
      <c r="J453" s="33" t="s">
        <v>7080</v>
      </c>
      <c r="K453" s="33" t="s">
        <v>10671</v>
      </c>
      <c r="L453" s="33">
        <v>1</v>
      </c>
      <c r="M453" t="s">
        <v>10826</v>
      </c>
    </row>
    <row r="454" spans="1:13" x14ac:dyDescent="0.3">
      <c r="A454" s="32">
        <v>47414412</v>
      </c>
      <c r="B454">
        <v>100.37</v>
      </c>
      <c r="C454" s="37">
        <f>VLOOKUP(G454,Remise!$A$3:$D$17,4,FALSE)</f>
        <v>0</v>
      </c>
      <c r="D454">
        <f t="shared" si="7"/>
        <v>100.37</v>
      </c>
      <c r="E454">
        <v>1</v>
      </c>
      <c r="F454" s="32" t="s">
        <v>558</v>
      </c>
      <c r="G454" s="33">
        <v>19</v>
      </c>
      <c r="H454" s="33" t="s">
        <v>10815</v>
      </c>
      <c r="I454" s="33">
        <v>0.05</v>
      </c>
      <c r="J454" s="33" t="s">
        <v>7081</v>
      </c>
      <c r="K454" s="33" t="s">
        <v>10671</v>
      </c>
      <c r="L454" s="33">
        <v>1</v>
      </c>
      <c r="M454" t="s">
        <v>10826</v>
      </c>
    </row>
    <row r="455" spans="1:13" x14ac:dyDescent="0.3">
      <c r="A455" s="32">
        <v>47414413</v>
      </c>
      <c r="B455">
        <v>100.38</v>
      </c>
      <c r="C455" s="37">
        <f>VLOOKUP(G455,Remise!$A$3:$D$17,4,FALSE)</f>
        <v>0</v>
      </c>
      <c r="D455">
        <f t="shared" si="7"/>
        <v>100.38</v>
      </c>
      <c r="E455">
        <v>1</v>
      </c>
      <c r="F455" s="32" t="s">
        <v>10869</v>
      </c>
      <c r="G455" s="33">
        <v>19</v>
      </c>
      <c r="H455" s="33" t="s">
        <v>10815</v>
      </c>
      <c r="I455" s="33">
        <v>0.05</v>
      </c>
      <c r="J455" s="33" t="s">
        <v>7082</v>
      </c>
      <c r="K455" s="33" t="s">
        <v>10671</v>
      </c>
      <c r="L455" s="33">
        <v>1</v>
      </c>
      <c r="M455" t="s">
        <v>10826</v>
      </c>
    </row>
    <row r="456" spans="1:13" x14ac:dyDescent="0.3">
      <c r="A456" s="32">
        <v>47414414</v>
      </c>
      <c r="B456">
        <v>100.38</v>
      </c>
      <c r="C456" s="37">
        <f>VLOOKUP(G456,Remise!$A$3:$D$17,4,FALSE)</f>
        <v>0</v>
      </c>
      <c r="D456">
        <f t="shared" si="7"/>
        <v>100.38</v>
      </c>
      <c r="E456">
        <v>1</v>
      </c>
      <c r="F456" s="32" t="s">
        <v>559</v>
      </c>
      <c r="G456" s="33">
        <v>19</v>
      </c>
      <c r="H456" s="33" t="s">
        <v>10815</v>
      </c>
      <c r="I456" s="33">
        <v>0.05</v>
      </c>
      <c r="J456" s="33" t="s">
        <v>7083</v>
      </c>
      <c r="K456" s="33" t="s">
        <v>10671</v>
      </c>
      <c r="L456" s="33">
        <v>1</v>
      </c>
      <c r="M456" t="s">
        <v>10826</v>
      </c>
    </row>
    <row r="457" spans="1:13" x14ac:dyDescent="0.3">
      <c r="A457" s="32">
        <v>47414415</v>
      </c>
      <c r="B457">
        <v>119.63</v>
      </c>
      <c r="C457" s="37">
        <f>VLOOKUP(G457,Remise!$A$3:$D$17,4,FALSE)</f>
        <v>0</v>
      </c>
      <c r="D457">
        <f t="shared" si="7"/>
        <v>119.63</v>
      </c>
      <c r="E457">
        <v>1</v>
      </c>
      <c r="F457" s="32" t="s">
        <v>560</v>
      </c>
      <c r="G457" s="33">
        <v>19</v>
      </c>
      <c r="H457" s="33" t="s">
        <v>10815</v>
      </c>
      <c r="I457" s="33">
        <v>0.05</v>
      </c>
      <c r="J457" s="33" t="s">
        <v>7084</v>
      </c>
      <c r="K457" s="33" t="s">
        <v>10671</v>
      </c>
      <c r="L457" s="33">
        <v>1</v>
      </c>
      <c r="M457" t="s">
        <v>10826</v>
      </c>
    </row>
    <row r="458" spans="1:13" x14ac:dyDescent="0.3">
      <c r="A458" s="32">
        <v>47414416</v>
      </c>
      <c r="B458">
        <v>100.41</v>
      </c>
      <c r="C458" s="37">
        <f>VLOOKUP(G458,Remise!$A$3:$D$17,4,FALSE)</f>
        <v>0</v>
      </c>
      <c r="D458">
        <f t="shared" si="7"/>
        <v>100.41</v>
      </c>
      <c r="E458">
        <v>1</v>
      </c>
      <c r="F458" s="32" t="s">
        <v>561</v>
      </c>
      <c r="G458" s="33">
        <v>19</v>
      </c>
      <c r="H458" s="33" t="s">
        <v>10815</v>
      </c>
      <c r="I458" s="33">
        <v>0.05</v>
      </c>
      <c r="J458" s="33" t="s">
        <v>7085</v>
      </c>
      <c r="K458" s="33" t="s">
        <v>10671</v>
      </c>
      <c r="L458" s="33">
        <v>1</v>
      </c>
      <c r="M458" t="s">
        <v>10826</v>
      </c>
    </row>
    <row r="459" spans="1:13" x14ac:dyDescent="0.3">
      <c r="A459" s="32">
        <v>47414417</v>
      </c>
      <c r="B459">
        <v>100.41</v>
      </c>
      <c r="C459" s="37">
        <f>VLOOKUP(G459,Remise!$A$3:$D$17,4,FALSE)</f>
        <v>0</v>
      </c>
      <c r="D459">
        <f t="shared" si="7"/>
        <v>100.41</v>
      </c>
      <c r="E459">
        <v>1</v>
      </c>
      <c r="F459" s="32" t="s">
        <v>562</v>
      </c>
      <c r="G459" s="33">
        <v>19</v>
      </c>
      <c r="H459" s="33" t="s">
        <v>10815</v>
      </c>
      <c r="I459" s="33">
        <v>0.05</v>
      </c>
      <c r="J459" s="33" t="s">
        <v>7086</v>
      </c>
      <c r="K459" s="33" t="s">
        <v>10671</v>
      </c>
      <c r="L459" s="33">
        <v>1</v>
      </c>
      <c r="M459" t="s">
        <v>10826</v>
      </c>
    </row>
    <row r="460" spans="1:13" x14ac:dyDescent="0.3">
      <c r="A460" s="32">
        <v>47414423</v>
      </c>
      <c r="B460">
        <v>4.4400000000000004</v>
      </c>
      <c r="C460" s="37">
        <f>VLOOKUP(G460,Remise!$A$3:$D$17,4,FALSE)</f>
        <v>0</v>
      </c>
      <c r="D460">
        <f t="shared" si="7"/>
        <v>4.4400000000000004</v>
      </c>
      <c r="E460">
        <v>1</v>
      </c>
      <c r="F460" s="32" t="s">
        <v>563</v>
      </c>
      <c r="G460" s="33">
        <v>19</v>
      </c>
      <c r="H460" s="33" t="s">
        <v>10815</v>
      </c>
      <c r="I460" s="33">
        <v>0.01</v>
      </c>
      <c r="J460" s="33" t="s">
        <v>7087</v>
      </c>
      <c r="K460" s="33" t="s">
        <v>10671</v>
      </c>
      <c r="L460" s="33">
        <v>1</v>
      </c>
      <c r="M460" t="s">
        <v>10826</v>
      </c>
    </row>
    <row r="461" spans="1:13" x14ac:dyDescent="0.3">
      <c r="A461" s="32">
        <v>47414426</v>
      </c>
      <c r="B461">
        <v>16.440000000000001</v>
      </c>
      <c r="C461" s="37">
        <f>VLOOKUP(G461,Remise!$A$3:$D$17,4,FALSE)</f>
        <v>0</v>
      </c>
      <c r="D461">
        <f t="shared" si="7"/>
        <v>16.440000000000001</v>
      </c>
      <c r="E461">
        <v>1</v>
      </c>
      <c r="F461" s="32" t="s">
        <v>564</v>
      </c>
      <c r="G461" s="33">
        <v>19</v>
      </c>
      <c r="H461" s="33" t="s">
        <v>10815</v>
      </c>
      <c r="I461" s="33">
        <v>0.02</v>
      </c>
      <c r="J461" s="33" t="s">
        <v>7088</v>
      </c>
      <c r="K461" s="33" t="s">
        <v>10671</v>
      </c>
      <c r="L461" s="33">
        <v>1</v>
      </c>
      <c r="M461" t="s">
        <v>10826</v>
      </c>
    </row>
    <row r="462" spans="1:13" x14ac:dyDescent="0.3">
      <c r="A462" s="32">
        <v>47414427</v>
      </c>
      <c r="B462">
        <v>16.440000000000001</v>
      </c>
      <c r="C462" s="37">
        <f>VLOOKUP(G462,Remise!$A$3:$D$17,4,FALSE)</f>
        <v>0</v>
      </c>
      <c r="D462">
        <f t="shared" si="7"/>
        <v>16.440000000000001</v>
      </c>
      <c r="E462">
        <v>1</v>
      </c>
      <c r="F462" s="32" t="s">
        <v>565</v>
      </c>
      <c r="G462" s="33">
        <v>19</v>
      </c>
      <c r="H462" s="33" t="s">
        <v>10815</v>
      </c>
      <c r="I462" s="33">
        <v>0.02</v>
      </c>
      <c r="J462" s="33" t="s">
        <v>7089</v>
      </c>
      <c r="K462" s="33" t="s">
        <v>10671</v>
      </c>
      <c r="L462" s="33">
        <v>1</v>
      </c>
      <c r="M462" t="s">
        <v>10826</v>
      </c>
    </row>
    <row r="463" spans="1:13" x14ac:dyDescent="0.3">
      <c r="A463" s="32">
        <v>47414471</v>
      </c>
      <c r="B463">
        <v>4.05</v>
      </c>
      <c r="C463" s="37">
        <f>VLOOKUP(G463,Remise!$A$3:$D$17,4,FALSE)</f>
        <v>0</v>
      </c>
      <c r="D463">
        <f t="shared" si="7"/>
        <v>4.05</v>
      </c>
      <c r="E463">
        <v>1</v>
      </c>
      <c r="F463" s="32" t="s">
        <v>566</v>
      </c>
      <c r="G463" s="33">
        <v>19</v>
      </c>
      <c r="H463" s="33" t="s">
        <v>10815</v>
      </c>
      <c r="I463" s="33">
        <v>3.0000000000000001E-3</v>
      </c>
      <c r="J463" s="33" t="s">
        <v>7090</v>
      </c>
      <c r="K463" s="33" t="s">
        <v>10671</v>
      </c>
      <c r="L463" s="33">
        <v>1</v>
      </c>
      <c r="M463" t="s">
        <v>10826</v>
      </c>
    </row>
    <row r="464" spans="1:13" x14ac:dyDescent="0.3">
      <c r="A464" s="32">
        <v>47414472</v>
      </c>
      <c r="B464">
        <v>21.78</v>
      </c>
      <c r="C464" s="37">
        <f>VLOOKUP(G464,Remise!$A$3:$D$17,4,FALSE)</f>
        <v>0</v>
      </c>
      <c r="D464">
        <f t="shared" si="7"/>
        <v>21.78</v>
      </c>
      <c r="E464">
        <v>1</v>
      </c>
      <c r="F464" s="32" t="s">
        <v>567</v>
      </c>
      <c r="G464" s="33">
        <v>19</v>
      </c>
      <c r="H464" s="33" t="s">
        <v>10815</v>
      </c>
      <c r="I464" s="33">
        <v>0.03</v>
      </c>
      <c r="J464" s="33" t="s">
        <v>7091</v>
      </c>
      <c r="K464" s="33" t="s">
        <v>10671</v>
      </c>
      <c r="L464" s="33">
        <v>1</v>
      </c>
      <c r="M464" t="s">
        <v>10826</v>
      </c>
    </row>
    <row r="465" spans="1:13" x14ac:dyDescent="0.3">
      <c r="A465" s="32">
        <v>47414474</v>
      </c>
      <c r="B465">
        <v>7.01</v>
      </c>
      <c r="C465" s="37">
        <f>VLOOKUP(G465,Remise!$A$3:$D$17,4,FALSE)</f>
        <v>0</v>
      </c>
      <c r="D465">
        <f t="shared" si="7"/>
        <v>7.01</v>
      </c>
      <c r="E465">
        <v>1</v>
      </c>
      <c r="F465" s="32" t="s">
        <v>568</v>
      </c>
      <c r="G465" s="33">
        <v>19</v>
      </c>
      <c r="H465" s="33" t="s">
        <v>10815</v>
      </c>
      <c r="I465" s="33">
        <v>8.9999999999999993E-3</v>
      </c>
      <c r="J465" s="33" t="s">
        <v>7092</v>
      </c>
      <c r="K465" s="33" t="s">
        <v>10671</v>
      </c>
      <c r="L465" s="33">
        <v>1</v>
      </c>
      <c r="M465" t="s">
        <v>10826</v>
      </c>
    </row>
    <row r="466" spans="1:13" x14ac:dyDescent="0.3">
      <c r="A466" s="32">
        <v>47414475</v>
      </c>
      <c r="B466">
        <v>8.26</v>
      </c>
      <c r="C466" s="37">
        <f>VLOOKUP(G466,Remise!$A$3:$D$17,4,FALSE)</f>
        <v>0</v>
      </c>
      <c r="D466">
        <f t="shared" si="7"/>
        <v>8.26</v>
      </c>
      <c r="E466">
        <v>1</v>
      </c>
      <c r="F466" s="32" t="s">
        <v>569</v>
      </c>
      <c r="G466" s="33">
        <v>19</v>
      </c>
      <c r="H466" s="33" t="s">
        <v>10815</v>
      </c>
      <c r="I466" s="33">
        <v>0.01</v>
      </c>
      <c r="J466" s="33" t="s">
        <v>7093</v>
      </c>
      <c r="K466" s="33" t="s">
        <v>10671</v>
      </c>
      <c r="L466" s="33">
        <v>1</v>
      </c>
      <c r="M466" t="s">
        <v>10826</v>
      </c>
    </row>
    <row r="467" spans="1:13" x14ac:dyDescent="0.3">
      <c r="A467" s="32">
        <v>47414529</v>
      </c>
      <c r="B467">
        <v>47.08</v>
      </c>
      <c r="C467" s="37">
        <f>VLOOKUP(G467,Remise!$A$3:$D$17,4,FALSE)</f>
        <v>0</v>
      </c>
      <c r="D467">
        <f t="shared" si="7"/>
        <v>47.08</v>
      </c>
      <c r="E467">
        <v>1</v>
      </c>
      <c r="F467" s="32" t="s">
        <v>570</v>
      </c>
      <c r="G467" s="33">
        <v>19</v>
      </c>
      <c r="H467" s="33" t="s">
        <v>10815</v>
      </c>
      <c r="I467" s="33">
        <v>7.0000000000000007E-2</v>
      </c>
      <c r="J467" s="33" t="s">
        <v>7094</v>
      </c>
      <c r="K467" s="33" t="s">
        <v>10671</v>
      </c>
      <c r="L467" s="33">
        <v>1</v>
      </c>
      <c r="M467" t="s">
        <v>10826</v>
      </c>
    </row>
    <row r="468" spans="1:13" x14ac:dyDescent="0.3">
      <c r="A468" s="32">
        <v>47414530</v>
      </c>
      <c r="B468">
        <v>51.19</v>
      </c>
      <c r="C468" s="37">
        <f>VLOOKUP(G468,Remise!$A$3:$D$17,4,FALSE)</f>
        <v>0</v>
      </c>
      <c r="D468">
        <f t="shared" si="7"/>
        <v>51.19</v>
      </c>
      <c r="E468">
        <v>1</v>
      </c>
      <c r="F468" s="32" t="s">
        <v>571</v>
      </c>
      <c r="G468" s="33">
        <v>19</v>
      </c>
      <c r="H468" s="33" t="s">
        <v>10815</v>
      </c>
      <c r="I468" s="33">
        <v>0.08</v>
      </c>
      <c r="J468" s="33" t="s">
        <v>7095</v>
      </c>
      <c r="K468" s="33" t="s">
        <v>10671</v>
      </c>
      <c r="L468" s="33">
        <v>1</v>
      </c>
      <c r="M468" t="s">
        <v>10826</v>
      </c>
    </row>
    <row r="469" spans="1:13" x14ac:dyDescent="0.3">
      <c r="A469" s="32">
        <v>47414531</v>
      </c>
      <c r="B469">
        <v>29.82</v>
      </c>
      <c r="C469" s="37">
        <f>VLOOKUP(G469,Remise!$A$3:$D$17,4,FALSE)</f>
        <v>0</v>
      </c>
      <c r="D469">
        <f t="shared" si="7"/>
        <v>29.82</v>
      </c>
      <c r="E469">
        <v>1</v>
      </c>
      <c r="F469" s="32" t="s">
        <v>572</v>
      </c>
      <c r="G469" s="33">
        <v>19</v>
      </c>
      <c r="H469" s="33" t="s">
        <v>10815</v>
      </c>
      <c r="I469" s="33">
        <v>0.02</v>
      </c>
      <c r="J469" s="33" t="s">
        <v>7096</v>
      </c>
      <c r="K469" s="33" t="s">
        <v>10671</v>
      </c>
      <c r="L469" s="33">
        <v>1</v>
      </c>
      <c r="M469" t="s">
        <v>10826</v>
      </c>
    </row>
    <row r="470" spans="1:13" x14ac:dyDescent="0.3">
      <c r="A470" s="32">
        <v>47414545</v>
      </c>
      <c r="B470">
        <v>11.32</v>
      </c>
      <c r="C470" s="37">
        <f>VLOOKUP(G470,Remise!$A$3:$D$17,4,FALSE)</f>
        <v>0</v>
      </c>
      <c r="D470">
        <f t="shared" si="7"/>
        <v>11.32</v>
      </c>
      <c r="E470">
        <v>1</v>
      </c>
      <c r="F470" s="32" t="s">
        <v>573</v>
      </c>
      <c r="G470" s="33">
        <v>19</v>
      </c>
      <c r="H470" s="33" t="s">
        <v>10815</v>
      </c>
      <c r="I470" s="33">
        <v>0.02</v>
      </c>
      <c r="J470" s="33" t="s">
        <v>7097</v>
      </c>
      <c r="K470" s="33" t="s">
        <v>10671</v>
      </c>
      <c r="L470" s="33">
        <v>1</v>
      </c>
      <c r="M470" t="s">
        <v>10826</v>
      </c>
    </row>
    <row r="471" spans="1:13" x14ac:dyDescent="0.3">
      <c r="A471" s="32">
        <v>47414546</v>
      </c>
      <c r="B471">
        <v>13.76</v>
      </c>
      <c r="C471" s="37">
        <f>VLOOKUP(G471,Remise!$A$3:$D$17,4,FALSE)</f>
        <v>0</v>
      </c>
      <c r="D471">
        <f t="shared" si="7"/>
        <v>13.76</v>
      </c>
      <c r="E471">
        <v>1</v>
      </c>
      <c r="F471" s="32" t="s">
        <v>574</v>
      </c>
      <c r="G471" s="33">
        <v>19</v>
      </c>
      <c r="H471" s="33" t="s">
        <v>10815</v>
      </c>
      <c r="I471" s="33">
        <v>0.02</v>
      </c>
      <c r="J471" s="33" t="s">
        <v>7098</v>
      </c>
      <c r="K471" s="33" t="s">
        <v>10671</v>
      </c>
      <c r="L471" s="33">
        <v>1</v>
      </c>
      <c r="M471" t="s">
        <v>10826</v>
      </c>
    </row>
    <row r="472" spans="1:13" x14ac:dyDescent="0.3">
      <c r="A472" s="32">
        <v>47414548</v>
      </c>
      <c r="B472">
        <v>26.26</v>
      </c>
      <c r="C472" s="37">
        <f>VLOOKUP(G472,Remise!$A$3:$D$17,4,FALSE)</f>
        <v>0</v>
      </c>
      <c r="D472">
        <f t="shared" si="7"/>
        <v>26.26</v>
      </c>
      <c r="E472">
        <v>1</v>
      </c>
      <c r="F472" s="32" t="s">
        <v>575</v>
      </c>
      <c r="G472" s="33">
        <v>19</v>
      </c>
      <c r="H472" s="33" t="s">
        <v>10815</v>
      </c>
      <c r="I472" s="33">
        <v>0.04</v>
      </c>
      <c r="J472" s="33" t="s">
        <v>7099</v>
      </c>
      <c r="K472" s="33" t="s">
        <v>10671</v>
      </c>
      <c r="L472" s="33">
        <v>1</v>
      </c>
      <c r="M472" t="s">
        <v>10826</v>
      </c>
    </row>
    <row r="473" spans="1:13" x14ac:dyDescent="0.3">
      <c r="A473" s="32">
        <v>47414549</v>
      </c>
      <c r="B473">
        <v>118.12</v>
      </c>
      <c r="C473" s="37">
        <f>VLOOKUP(G473,Remise!$A$3:$D$17,4,FALSE)</f>
        <v>0</v>
      </c>
      <c r="D473">
        <f t="shared" si="7"/>
        <v>118.12</v>
      </c>
      <c r="E473">
        <v>1</v>
      </c>
      <c r="F473" s="32" t="s">
        <v>576</v>
      </c>
      <c r="G473" s="33">
        <v>19</v>
      </c>
      <c r="H473" s="33" t="s">
        <v>10815</v>
      </c>
      <c r="I473" s="33">
        <v>0.23</v>
      </c>
      <c r="J473" s="33" t="s">
        <v>7100</v>
      </c>
      <c r="K473" s="33" t="s">
        <v>10671</v>
      </c>
      <c r="L473" s="33">
        <v>1</v>
      </c>
      <c r="M473" t="s">
        <v>10826</v>
      </c>
    </row>
    <row r="474" spans="1:13" x14ac:dyDescent="0.3">
      <c r="A474" s="32">
        <v>47414553</v>
      </c>
      <c r="B474">
        <v>4.9000000000000004</v>
      </c>
      <c r="C474" s="37">
        <f>VLOOKUP(G474,Remise!$A$3:$D$17,4,FALSE)</f>
        <v>0</v>
      </c>
      <c r="D474">
        <f t="shared" si="7"/>
        <v>4.9000000000000004</v>
      </c>
      <c r="E474">
        <v>1</v>
      </c>
      <c r="F474" s="32" t="s">
        <v>577</v>
      </c>
      <c r="G474" s="33">
        <v>19</v>
      </c>
      <c r="H474" s="33" t="s">
        <v>10815</v>
      </c>
      <c r="I474" s="33">
        <v>3.0000000000000001E-3</v>
      </c>
      <c r="J474" s="33" t="s">
        <v>7101</v>
      </c>
      <c r="K474" s="33" t="s">
        <v>10671</v>
      </c>
      <c r="L474" s="33">
        <v>1</v>
      </c>
      <c r="M474" t="s">
        <v>10826</v>
      </c>
    </row>
    <row r="475" spans="1:13" x14ac:dyDescent="0.3">
      <c r="A475" s="32">
        <v>47414563</v>
      </c>
      <c r="B475">
        <v>644.37</v>
      </c>
      <c r="C475" s="37">
        <f>VLOOKUP(G475,Remise!$A$3:$D$17,4,FALSE)</f>
        <v>0</v>
      </c>
      <c r="D475">
        <f t="shared" si="7"/>
        <v>644.37</v>
      </c>
      <c r="E475">
        <v>1</v>
      </c>
      <c r="F475" s="32" t="s">
        <v>578</v>
      </c>
      <c r="G475" s="33">
        <v>19</v>
      </c>
      <c r="H475" s="33" t="s">
        <v>10815</v>
      </c>
      <c r="I475" s="33">
        <v>0.85</v>
      </c>
      <c r="J475" s="33" t="s">
        <v>7102</v>
      </c>
      <c r="K475" s="33" t="s">
        <v>10677</v>
      </c>
      <c r="L475" s="33">
        <v>1</v>
      </c>
      <c r="M475" t="s">
        <v>10826</v>
      </c>
    </row>
    <row r="476" spans="1:13" x14ac:dyDescent="0.3">
      <c r="A476" s="32">
        <v>47414564</v>
      </c>
      <c r="B476">
        <v>1055.57</v>
      </c>
      <c r="C476" s="37">
        <f>VLOOKUP(G476,Remise!$A$3:$D$17,4,FALSE)</f>
        <v>0</v>
      </c>
      <c r="D476">
        <f t="shared" si="7"/>
        <v>1055.57</v>
      </c>
      <c r="E476">
        <v>1</v>
      </c>
      <c r="F476" s="32" t="s">
        <v>579</v>
      </c>
      <c r="G476" s="33">
        <v>19</v>
      </c>
      <c r="H476" s="33" t="s">
        <v>10815</v>
      </c>
      <c r="I476" s="33">
        <v>0.85</v>
      </c>
      <c r="J476" s="33" t="s">
        <v>7103</v>
      </c>
      <c r="K476" s="33" t="s">
        <v>10677</v>
      </c>
      <c r="L476" s="33">
        <v>1</v>
      </c>
      <c r="M476" t="s">
        <v>10826</v>
      </c>
    </row>
    <row r="477" spans="1:13" x14ac:dyDescent="0.3">
      <c r="A477" s="32">
        <v>47414573</v>
      </c>
      <c r="B477">
        <v>859.41</v>
      </c>
      <c r="C477" s="37">
        <f>VLOOKUP(G477,Remise!$A$3:$D$17,4,FALSE)</f>
        <v>0</v>
      </c>
      <c r="D477">
        <f t="shared" si="7"/>
        <v>859.41</v>
      </c>
      <c r="E477">
        <v>1</v>
      </c>
      <c r="F477" s="32" t="s">
        <v>580</v>
      </c>
      <c r="G477" s="33">
        <v>19</v>
      </c>
      <c r="H477" s="33" t="s">
        <v>10815</v>
      </c>
      <c r="I477" s="33">
        <v>1.1200000000000001</v>
      </c>
      <c r="J477" s="33" t="s">
        <v>7104</v>
      </c>
      <c r="K477" s="33" t="s">
        <v>10677</v>
      </c>
      <c r="L477" s="33">
        <v>1</v>
      </c>
      <c r="M477" t="s">
        <v>10826</v>
      </c>
    </row>
    <row r="478" spans="1:13" x14ac:dyDescent="0.3">
      <c r="A478" s="32">
        <v>47414574</v>
      </c>
      <c r="B478">
        <v>1409.74</v>
      </c>
      <c r="C478" s="37">
        <f>VLOOKUP(G478,Remise!$A$3:$D$17,4,FALSE)</f>
        <v>0</v>
      </c>
      <c r="D478">
        <f t="shared" si="7"/>
        <v>1409.74</v>
      </c>
      <c r="E478">
        <v>1</v>
      </c>
      <c r="F478" s="32" t="s">
        <v>581</v>
      </c>
      <c r="G478" s="33">
        <v>19</v>
      </c>
      <c r="H478" s="33" t="s">
        <v>10815</v>
      </c>
      <c r="I478" s="33">
        <v>1.1200000000000001</v>
      </c>
      <c r="J478" s="33" t="s">
        <v>7105</v>
      </c>
      <c r="K478" s="33" t="s">
        <v>10677</v>
      </c>
      <c r="L478" s="33">
        <v>1</v>
      </c>
      <c r="M478" t="s">
        <v>10826</v>
      </c>
    </row>
    <row r="479" spans="1:13" x14ac:dyDescent="0.3">
      <c r="A479" s="32">
        <v>47414595</v>
      </c>
      <c r="B479">
        <v>173.47</v>
      </c>
      <c r="C479" s="37">
        <f>VLOOKUP(G479,Remise!$A$3:$D$17,4,FALSE)</f>
        <v>0</v>
      </c>
      <c r="D479">
        <f t="shared" si="7"/>
        <v>173.47</v>
      </c>
      <c r="E479">
        <v>1</v>
      </c>
      <c r="F479" s="32" t="s">
        <v>582</v>
      </c>
      <c r="G479" s="33">
        <v>19</v>
      </c>
      <c r="H479" s="33" t="s">
        <v>10815</v>
      </c>
      <c r="I479" s="33">
        <v>0.88</v>
      </c>
      <c r="J479" s="33" t="s">
        <v>7106</v>
      </c>
      <c r="K479" s="33" t="s">
        <v>10677</v>
      </c>
      <c r="L479" s="33">
        <v>1</v>
      </c>
      <c r="M479" t="s">
        <v>10826</v>
      </c>
    </row>
    <row r="480" spans="1:13" x14ac:dyDescent="0.3">
      <c r="A480" s="32">
        <v>47414598</v>
      </c>
      <c r="B480">
        <v>173.47</v>
      </c>
      <c r="C480" s="37">
        <f>VLOOKUP(G480,Remise!$A$3:$D$17,4,FALSE)</f>
        <v>0</v>
      </c>
      <c r="D480">
        <f t="shared" si="7"/>
        <v>173.47</v>
      </c>
      <c r="E480">
        <v>1</v>
      </c>
      <c r="F480" s="32" t="s">
        <v>10870</v>
      </c>
      <c r="G480" s="33">
        <v>19</v>
      </c>
      <c r="H480" s="33" t="s">
        <v>10815</v>
      </c>
      <c r="I480" s="33">
        <v>0.81</v>
      </c>
      <c r="J480" s="33" t="s">
        <v>7107</v>
      </c>
      <c r="K480" s="33" t="s">
        <v>10677</v>
      </c>
      <c r="L480" s="33">
        <v>1</v>
      </c>
      <c r="M480" t="s">
        <v>10826</v>
      </c>
    </row>
    <row r="481" spans="1:13" x14ac:dyDescent="0.3">
      <c r="A481" s="32">
        <v>47414602</v>
      </c>
      <c r="B481">
        <v>310.77</v>
      </c>
      <c r="C481" s="37">
        <f>VLOOKUP(G481,Remise!$A$3:$D$17,4,FALSE)</f>
        <v>0</v>
      </c>
      <c r="D481">
        <f t="shared" si="7"/>
        <v>310.77</v>
      </c>
      <c r="E481">
        <v>1</v>
      </c>
      <c r="F481" s="32" t="s">
        <v>583</v>
      </c>
      <c r="G481" s="33">
        <v>19</v>
      </c>
      <c r="H481" s="33" t="s">
        <v>10815</v>
      </c>
      <c r="I481" s="33">
        <v>1.84</v>
      </c>
      <c r="J481" s="33" t="s">
        <v>7108</v>
      </c>
      <c r="K481" s="33" t="s">
        <v>10677</v>
      </c>
      <c r="L481" s="33">
        <v>1</v>
      </c>
      <c r="M481" t="s">
        <v>10826</v>
      </c>
    </row>
    <row r="482" spans="1:13" x14ac:dyDescent="0.3">
      <c r="A482" s="32">
        <v>47414606</v>
      </c>
      <c r="B482">
        <v>310.77</v>
      </c>
      <c r="C482" s="37">
        <f>VLOOKUP(G482,Remise!$A$3:$D$17,4,FALSE)</f>
        <v>0</v>
      </c>
      <c r="D482">
        <f t="shared" si="7"/>
        <v>310.77</v>
      </c>
      <c r="E482">
        <v>1</v>
      </c>
      <c r="F482" s="32" t="s">
        <v>584</v>
      </c>
      <c r="G482" s="33">
        <v>19</v>
      </c>
      <c r="H482" s="33" t="s">
        <v>10815</v>
      </c>
      <c r="I482" s="33">
        <v>1.62</v>
      </c>
      <c r="J482" s="33" t="s">
        <v>7109</v>
      </c>
      <c r="K482" s="33" t="s">
        <v>10677</v>
      </c>
      <c r="L482" s="33">
        <v>1</v>
      </c>
      <c r="M482" t="s">
        <v>10826</v>
      </c>
    </row>
    <row r="483" spans="1:13" x14ac:dyDescent="0.3">
      <c r="A483" s="32">
        <v>47414625</v>
      </c>
      <c r="B483">
        <v>20.65</v>
      </c>
      <c r="C483" s="37">
        <f>VLOOKUP(G483,Remise!$A$3:$D$17,4,FALSE)</f>
        <v>0</v>
      </c>
      <c r="D483">
        <f t="shared" si="7"/>
        <v>20.65</v>
      </c>
      <c r="E483">
        <v>1</v>
      </c>
      <c r="F483" s="32" t="s">
        <v>585</v>
      </c>
      <c r="G483" s="33">
        <v>19</v>
      </c>
      <c r="H483" s="33" t="s">
        <v>10815</v>
      </c>
      <c r="I483" s="33">
        <v>0.05</v>
      </c>
      <c r="J483" s="33" t="s">
        <v>7110</v>
      </c>
      <c r="K483" s="33" t="s">
        <v>10677</v>
      </c>
      <c r="L483" s="33">
        <v>1</v>
      </c>
      <c r="M483" t="s">
        <v>10826</v>
      </c>
    </row>
    <row r="484" spans="1:13" x14ac:dyDescent="0.3">
      <c r="A484" s="32">
        <v>47414630</v>
      </c>
      <c r="B484">
        <v>119.31</v>
      </c>
      <c r="C484" s="37">
        <f>VLOOKUP(G484,Remise!$A$3:$D$17,4,FALSE)</f>
        <v>0</v>
      </c>
      <c r="D484">
        <f t="shared" si="7"/>
        <v>119.31</v>
      </c>
      <c r="E484">
        <v>1</v>
      </c>
      <c r="F484" s="32" t="s">
        <v>586</v>
      </c>
      <c r="G484" s="33">
        <v>19</v>
      </c>
      <c r="H484" s="33" t="s">
        <v>10815</v>
      </c>
      <c r="I484" s="33">
        <v>0.19</v>
      </c>
      <c r="J484" s="33" t="s">
        <v>7111</v>
      </c>
      <c r="K484" s="33" t="s">
        <v>10677</v>
      </c>
      <c r="L484" s="33">
        <v>1</v>
      </c>
      <c r="M484" t="s">
        <v>10826</v>
      </c>
    </row>
    <row r="485" spans="1:13" x14ac:dyDescent="0.3">
      <c r="A485" s="32">
        <v>47414631</v>
      </c>
      <c r="B485">
        <v>161.80000000000001</v>
      </c>
      <c r="C485" s="37">
        <f>VLOOKUP(G485,Remise!$A$3:$D$17,4,FALSE)</f>
        <v>0</v>
      </c>
      <c r="D485">
        <f t="shared" si="7"/>
        <v>161.80000000000001</v>
      </c>
      <c r="E485">
        <v>1</v>
      </c>
      <c r="F485" s="32" t="s">
        <v>587</v>
      </c>
      <c r="G485" s="33">
        <v>19</v>
      </c>
      <c r="H485" s="33" t="s">
        <v>10815</v>
      </c>
      <c r="I485" s="33">
        <v>0.28999999999999998</v>
      </c>
      <c r="J485" s="33" t="s">
        <v>7112</v>
      </c>
      <c r="K485" s="33" t="s">
        <v>10677</v>
      </c>
      <c r="L485" s="33">
        <v>1</v>
      </c>
      <c r="M485" t="s">
        <v>10826</v>
      </c>
    </row>
    <row r="486" spans="1:13" x14ac:dyDescent="0.3">
      <c r="A486" s="32">
        <v>47414700</v>
      </c>
      <c r="B486">
        <v>16.11</v>
      </c>
      <c r="C486" s="37">
        <f>VLOOKUP(G486,Remise!$A$3:$D$17,4,FALSE)</f>
        <v>0</v>
      </c>
      <c r="D486">
        <f t="shared" si="7"/>
        <v>16.11</v>
      </c>
      <c r="E486">
        <v>1</v>
      </c>
      <c r="F486" s="32" t="s">
        <v>588</v>
      </c>
      <c r="G486" s="33">
        <v>19</v>
      </c>
      <c r="H486" s="33" t="s">
        <v>10815</v>
      </c>
      <c r="I486" s="33">
        <v>0.02</v>
      </c>
      <c r="J486" s="33" t="s">
        <v>7113</v>
      </c>
      <c r="K486" s="33" t="s">
        <v>10671</v>
      </c>
      <c r="L486" s="33">
        <v>1</v>
      </c>
      <c r="M486" t="s">
        <v>10826</v>
      </c>
    </row>
    <row r="487" spans="1:13" x14ac:dyDescent="0.3">
      <c r="A487" s="32">
        <v>47414701</v>
      </c>
      <c r="B487">
        <v>16.11</v>
      </c>
      <c r="C487" s="37">
        <f>VLOOKUP(G487,Remise!$A$3:$D$17,4,FALSE)</f>
        <v>0</v>
      </c>
      <c r="D487">
        <f t="shared" si="7"/>
        <v>16.11</v>
      </c>
      <c r="E487">
        <v>1</v>
      </c>
      <c r="F487" s="32" t="s">
        <v>589</v>
      </c>
      <c r="G487" s="33">
        <v>19</v>
      </c>
      <c r="H487" s="33" t="s">
        <v>10815</v>
      </c>
      <c r="I487" s="33">
        <v>0.02</v>
      </c>
      <c r="J487" s="33" t="s">
        <v>7114</v>
      </c>
      <c r="K487" s="33" t="s">
        <v>10671</v>
      </c>
      <c r="L487" s="33">
        <v>1</v>
      </c>
      <c r="M487" t="s">
        <v>10826</v>
      </c>
    </row>
    <row r="488" spans="1:13" x14ac:dyDescent="0.3">
      <c r="A488" s="32">
        <v>47414702</v>
      </c>
      <c r="B488">
        <v>16.11</v>
      </c>
      <c r="C488" s="37">
        <f>VLOOKUP(G488,Remise!$A$3:$D$17,4,FALSE)</f>
        <v>0</v>
      </c>
      <c r="D488">
        <f t="shared" si="7"/>
        <v>16.11</v>
      </c>
      <c r="E488">
        <v>1</v>
      </c>
      <c r="F488" s="32" t="s">
        <v>590</v>
      </c>
      <c r="G488" s="33">
        <v>19</v>
      </c>
      <c r="H488" s="33" t="s">
        <v>10815</v>
      </c>
      <c r="I488" s="33">
        <v>0.02</v>
      </c>
      <c r="J488" s="33" t="s">
        <v>7115</v>
      </c>
      <c r="K488" s="33" t="s">
        <v>10671</v>
      </c>
      <c r="L488" s="33">
        <v>1</v>
      </c>
      <c r="M488" t="s">
        <v>10826</v>
      </c>
    </row>
    <row r="489" spans="1:13" x14ac:dyDescent="0.3">
      <c r="A489" s="32">
        <v>47414703</v>
      </c>
      <c r="B489">
        <v>28.13</v>
      </c>
      <c r="C489" s="37">
        <f>VLOOKUP(G489,Remise!$A$3:$D$17,4,FALSE)</f>
        <v>0</v>
      </c>
      <c r="D489">
        <f t="shared" si="7"/>
        <v>28.13</v>
      </c>
      <c r="E489">
        <v>1</v>
      </c>
      <c r="F489" s="32" t="s">
        <v>591</v>
      </c>
      <c r="G489" s="33">
        <v>19</v>
      </c>
      <c r="H489" s="33" t="s">
        <v>10815</v>
      </c>
      <c r="I489" s="33">
        <v>0.03</v>
      </c>
      <c r="J489" s="33" t="s">
        <v>7116</v>
      </c>
      <c r="K489" s="33" t="s">
        <v>10671</v>
      </c>
      <c r="L489" s="33">
        <v>1</v>
      </c>
      <c r="M489" t="s">
        <v>10826</v>
      </c>
    </row>
    <row r="490" spans="1:13" x14ac:dyDescent="0.3">
      <c r="A490" s="32">
        <v>47414704</v>
      </c>
      <c r="B490">
        <v>28.13</v>
      </c>
      <c r="C490" s="37">
        <f>VLOOKUP(G490,Remise!$A$3:$D$17,4,FALSE)</f>
        <v>0</v>
      </c>
      <c r="D490">
        <f t="shared" si="7"/>
        <v>28.13</v>
      </c>
      <c r="E490">
        <v>1</v>
      </c>
      <c r="F490" s="32" t="s">
        <v>592</v>
      </c>
      <c r="G490" s="33">
        <v>19</v>
      </c>
      <c r="H490" s="33" t="s">
        <v>10815</v>
      </c>
      <c r="I490" s="33">
        <v>0.03</v>
      </c>
      <c r="J490" s="33" t="s">
        <v>7117</v>
      </c>
      <c r="K490" s="33" t="s">
        <v>10671</v>
      </c>
      <c r="L490" s="33">
        <v>1</v>
      </c>
      <c r="M490" t="s">
        <v>10826</v>
      </c>
    </row>
    <row r="491" spans="1:13" x14ac:dyDescent="0.3">
      <c r="A491" s="32">
        <v>47414705</v>
      </c>
      <c r="B491">
        <v>28.13</v>
      </c>
      <c r="C491" s="37">
        <f>VLOOKUP(G491,Remise!$A$3:$D$17,4,FALSE)</f>
        <v>0</v>
      </c>
      <c r="D491">
        <f t="shared" si="7"/>
        <v>28.13</v>
      </c>
      <c r="E491">
        <v>1</v>
      </c>
      <c r="F491" s="32" t="s">
        <v>10828</v>
      </c>
      <c r="G491" s="33">
        <v>19</v>
      </c>
      <c r="H491" s="33" t="s">
        <v>10815</v>
      </c>
      <c r="I491" s="33">
        <v>0.03</v>
      </c>
      <c r="J491" s="33" t="s">
        <v>7118</v>
      </c>
      <c r="K491" s="33" t="s">
        <v>10671</v>
      </c>
      <c r="L491" s="33">
        <v>1</v>
      </c>
      <c r="M491" t="s">
        <v>10826</v>
      </c>
    </row>
    <row r="492" spans="1:13" x14ac:dyDescent="0.3">
      <c r="A492" s="32">
        <v>47414706</v>
      </c>
      <c r="B492">
        <v>28.13</v>
      </c>
      <c r="C492" s="37">
        <f>VLOOKUP(G492,Remise!$A$3:$D$17,4,FALSE)</f>
        <v>0</v>
      </c>
      <c r="D492">
        <f t="shared" si="7"/>
        <v>28.13</v>
      </c>
      <c r="E492">
        <v>1</v>
      </c>
      <c r="F492" s="32" t="s">
        <v>593</v>
      </c>
      <c r="G492" s="33">
        <v>19</v>
      </c>
      <c r="H492" s="33" t="s">
        <v>10815</v>
      </c>
      <c r="I492" s="33">
        <v>0.03</v>
      </c>
      <c r="J492" s="33" t="s">
        <v>7119</v>
      </c>
      <c r="K492" s="33" t="s">
        <v>10671</v>
      </c>
      <c r="L492" s="33">
        <v>1</v>
      </c>
      <c r="M492" t="s">
        <v>10826</v>
      </c>
    </row>
    <row r="493" spans="1:13" x14ac:dyDescent="0.3">
      <c r="A493" s="32">
        <v>47414707</v>
      </c>
      <c r="B493">
        <v>28.13</v>
      </c>
      <c r="C493" s="37">
        <f>VLOOKUP(G493,Remise!$A$3:$D$17,4,FALSE)</f>
        <v>0</v>
      </c>
      <c r="D493">
        <f t="shared" si="7"/>
        <v>28.13</v>
      </c>
      <c r="E493">
        <v>1</v>
      </c>
      <c r="F493" s="32" t="s">
        <v>594</v>
      </c>
      <c r="G493" s="33">
        <v>19</v>
      </c>
      <c r="H493" s="33" t="s">
        <v>10815</v>
      </c>
      <c r="I493" s="33">
        <v>0.03</v>
      </c>
      <c r="J493" s="33" t="s">
        <v>7120</v>
      </c>
      <c r="K493" s="33" t="s">
        <v>10671</v>
      </c>
      <c r="L493" s="33">
        <v>1</v>
      </c>
      <c r="M493" t="s">
        <v>10826</v>
      </c>
    </row>
    <row r="494" spans="1:13" x14ac:dyDescent="0.3">
      <c r="A494" s="32">
        <v>47414708</v>
      </c>
      <c r="B494">
        <v>13.87</v>
      </c>
      <c r="C494" s="37">
        <f>VLOOKUP(G494,Remise!$A$3:$D$17,4,FALSE)</f>
        <v>0</v>
      </c>
      <c r="D494">
        <f t="shared" si="7"/>
        <v>13.87</v>
      </c>
      <c r="E494">
        <v>1</v>
      </c>
      <c r="F494" s="32" t="s">
        <v>10829</v>
      </c>
      <c r="G494" s="33">
        <v>19</v>
      </c>
      <c r="H494" s="33" t="s">
        <v>10815</v>
      </c>
      <c r="I494" s="33">
        <v>0.01</v>
      </c>
      <c r="J494" s="33" t="s">
        <v>7121</v>
      </c>
      <c r="K494" s="33" t="s">
        <v>10671</v>
      </c>
      <c r="L494" s="33">
        <v>1</v>
      </c>
      <c r="M494" t="s">
        <v>10826</v>
      </c>
    </row>
    <row r="495" spans="1:13" x14ac:dyDescent="0.3">
      <c r="A495" s="32">
        <v>47414709</v>
      </c>
      <c r="B495">
        <v>15.99</v>
      </c>
      <c r="C495" s="37">
        <f>VLOOKUP(G495,Remise!$A$3:$D$17,4,FALSE)</f>
        <v>0</v>
      </c>
      <c r="D495">
        <f t="shared" si="7"/>
        <v>15.99</v>
      </c>
      <c r="E495">
        <v>1</v>
      </c>
      <c r="F495" s="32" t="s">
        <v>595</v>
      </c>
      <c r="G495" s="33">
        <v>19</v>
      </c>
      <c r="H495" s="33" t="s">
        <v>10815</v>
      </c>
      <c r="I495" s="33">
        <v>7.0000000000000001E-3</v>
      </c>
      <c r="J495" s="33" t="s">
        <v>7122</v>
      </c>
      <c r="K495" s="33" t="s">
        <v>10671</v>
      </c>
      <c r="L495" s="33">
        <v>1</v>
      </c>
      <c r="M495" t="s">
        <v>10826</v>
      </c>
    </row>
    <row r="496" spans="1:13" x14ac:dyDescent="0.3">
      <c r="A496" s="32">
        <v>47414728</v>
      </c>
      <c r="B496">
        <v>16.21</v>
      </c>
      <c r="C496" s="37">
        <f>VLOOKUP(G496,Remise!$A$3:$D$17,4,FALSE)</f>
        <v>0</v>
      </c>
      <c r="D496">
        <f t="shared" si="7"/>
        <v>16.21</v>
      </c>
      <c r="E496">
        <v>1</v>
      </c>
      <c r="F496" s="32" t="s">
        <v>596</v>
      </c>
      <c r="G496" s="33">
        <v>19</v>
      </c>
      <c r="H496" s="33" t="s">
        <v>10815</v>
      </c>
      <c r="I496" s="33">
        <v>0.03</v>
      </c>
      <c r="J496" s="33" t="s">
        <v>7123</v>
      </c>
      <c r="K496" s="33" t="s">
        <v>10675</v>
      </c>
      <c r="L496" s="33">
        <v>1</v>
      </c>
      <c r="M496" t="s">
        <v>10826</v>
      </c>
    </row>
    <row r="497" spans="1:13" x14ac:dyDescent="0.3">
      <c r="A497" s="32">
        <v>47414743</v>
      </c>
      <c r="B497">
        <v>22.27</v>
      </c>
      <c r="C497" s="37">
        <f>VLOOKUP(G497,Remise!$A$3:$D$17,4,FALSE)</f>
        <v>0</v>
      </c>
      <c r="D497">
        <f t="shared" si="7"/>
        <v>22.27</v>
      </c>
      <c r="E497">
        <v>1</v>
      </c>
      <c r="F497" s="32" t="s">
        <v>597</v>
      </c>
      <c r="G497" s="33">
        <v>19</v>
      </c>
      <c r="H497" s="33" t="s">
        <v>10815</v>
      </c>
      <c r="I497" s="33">
        <v>0.04</v>
      </c>
      <c r="J497" s="33" t="s">
        <v>7124</v>
      </c>
      <c r="K497" s="33" t="s">
        <v>10675</v>
      </c>
      <c r="L497" s="33">
        <v>1</v>
      </c>
      <c r="M497" t="s">
        <v>10826</v>
      </c>
    </row>
    <row r="498" spans="1:13" x14ac:dyDescent="0.3">
      <c r="A498" s="32">
        <v>47415001</v>
      </c>
      <c r="B498">
        <v>59.47</v>
      </c>
      <c r="C498" s="37">
        <f>VLOOKUP(G498,Remise!$A$3:$D$17,4,FALSE)</f>
        <v>0</v>
      </c>
      <c r="D498">
        <f t="shared" si="7"/>
        <v>59.47</v>
      </c>
      <c r="E498">
        <v>1</v>
      </c>
      <c r="F498" s="32" t="s">
        <v>598</v>
      </c>
      <c r="G498" s="33">
        <v>19</v>
      </c>
      <c r="H498" s="33" t="s">
        <v>10815</v>
      </c>
      <c r="I498" s="33">
        <v>0.11</v>
      </c>
      <c r="J498" s="33" t="s">
        <v>7125</v>
      </c>
      <c r="K498" s="33" t="s">
        <v>10680</v>
      </c>
      <c r="L498" s="33">
        <v>1</v>
      </c>
      <c r="M498" t="s">
        <v>10826</v>
      </c>
    </row>
    <row r="499" spans="1:13" x14ac:dyDescent="0.3">
      <c r="A499" s="32">
        <v>47415002</v>
      </c>
      <c r="B499">
        <v>59.47</v>
      </c>
      <c r="C499" s="37">
        <f>VLOOKUP(G499,Remise!$A$3:$D$17,4,FALSE)</f>
        <v>0</v>
      </c>
      <c r="D499">
        <f t="shared" si="7"/>
        <v>59.47</v>
      </c>
      <c r="E499">
        <v>1</v>
      </c>
      <c r="F499" s="32" t="s">
        <v>599</v>
      </c>
      <c r="G499" s="33">
        <v>19</v>
      </c>
      <c r="H499" s="33" t="s">
        <v>10815</v>
      </c>
      <c r="I499" s="33">
        <v>0.11</v>
      </c>
      <c r="J499" s="33" t="s">
        <v>7126</v>
      </c>
      <c r="K499" s="33" t="s">
        <v>10680</v>
      </c>
      <c r="L499" s="33">
        <v>1</v>
      </c>
      <c r="M499" t="s">
        <v>10826</v>
      </c>
    </row>
    <row r="500" spans="1:13" x14ac:dyDescent="0.3">
      <c r="A500" s="32">
        <v>47415003</v>
      </c>
      <c r="B500">
        <v>59.47</v>
      </c>
      <c r="C500" s="37">
        <f>VLOOKUP(G500,Remise!$A$3:$D$17,4,FALSE)</f>
        <v>0</v>
      </c>
      <c r="D500">
        <f t="shared" si="7"/>
        <v>59.47</v>
      </c>
      <c r="E500">
        <v>1</v>
      </c>
      <c r="F500" s="32" t="s">
        <v>600</v>
      </c>
      <c r="G500" s="33">
        <v>19</v>
      </c>
      <c r="H500" s="33" t="s">
        <v>10815</v>
      </c>
      <c r="I500" s="33">
        <v>0.11</v>
      </c>
      <c r="J500" s="33" t="s">
        <v>7127</v>
      </c>
      <c r="K500" s="33" t="s">
        <v>10680</v>
      </c>
      <c r="L500" s="33">
        <v>1</v>
      </c>
      <c r="M500" t="s">
        <v>10826</v>
      </c>
    </row>
    <row r="501" spans="1:13" x14ac:dyDescent="0.3">
      <c r="A501" s="32">
        <v>47415004</v>
      </c>
      <c r="B501">
        <v>59.47</v>
      </c>
      <c r="C501" s="37">
        <f>VLOOKUP(G501,Remise!$A$3:$D$17,4,FALSE)</f>
        <v>0</v>
      </c>
      <c r="D501">
        <f t="shared" si="7"/>
        <v>59.47</v>
      </c>
      <c r="E501">
        <v>1</v>
      </c>
      <c r="F501" s="32" t="s">
        <v>601</v>
      </c>
      <c r="G501" s="33">
        <v>19</v>
      </c>
      <c r="H501" s="33" t="s">
        <v>10815</v>
      </c>
      <c r="I501" s="33">
        <v>0.11</v>
      </c>
      <c r="J501" s="33" t="s">
        <v>7128</v>
      </c>
      <c r="K501" s="33" t="s">
        <v>10680</v>
      </c>
      <c r="L501" s="33">
        <v>1</v>
      </c>
      <c r="M501" t="s">
        <v>10826</v>
      </c>
    </row>
    <row r="502" spans="1:13" x14ac:dyDescent="0.3">
      <c r="A502" s="32">
        <v>47415005</v>
      </c>
      <c r="B502">
        <v>59.47</v>
      </c>
      <c r="C502" s="37">
        <f>VLOOKUP(G502,Remise!$A$3:$D$17,4,FALSE)</f>
        <v>0</v>
      </c>
      <c r="D502">
        <f t="shared" si="7"/>
        <v>59.47</v>
      </c>
      <c r="E502">
        <v>1</v>
      </c>
      <c r="F502" s="32" t="s">
        <v>602</v>
      </c>
      <c r="G502" s="33">
        <v>19</v>
      </c>
      <c r="H502" s="33" t="s">
        <v>10815</v>
      </c>
      <c r="I502" s="33">
        <v>0.11</v>
      </c>
      <c r="J502" s="33" t="s">
        <v>7129</v>
      </c>
      <c r="K502" s="33" t="s">
        <v>10680</v>
      </c>
      <c r="L502" s="33">
        <v>1</v>
      </c>
      <c r="M502" t="s">
        <v>10826</v>
      </c>
    </row>
    <row r="503" spans="1:13" x14ac:dyDescent="0.3">
      <c r="A503" s="32">
        <v>47415006</v>
      </c>
      <c r="B503">
        <v>59.47</v>
      </c>
      <c r="C503" s="37">
        <f>VLOOKUP(G503,Remise!$A$3:$D$17,4,FALSE)</f>
        <v>0</v>
      </c>
      <c r="D503">
        <f t="shared" si="7"/>
        <v>59.47</v>
      </c>
      <c r="E503">
        <v>1</v>
      </c>
      <c r="F503" s="32" t="s">
        <v>603</v>
      </c>
      <c r="G503" s="33">
        <v>19</v>
      </c>
      <c r="H503" s="33" t="s">
        <v>10815</v>
      </c>
      <c r="I503" s="33">
        <v>0.11</v>
      </c>
      <c r="J503" s="33" t="s">
        <v>7130</v>
      </c>
      <c r="K503" s="33" t="s">
        <v>10680</v>
      </c>
      <c r="L503" s="33">
        <v>1</v>
      </c>
      <c r="M503" t="s">
        <v>10826</v>
      </c>
    </row>
    <row r="504" spans="1:13" x14ac:dyDescent="0.3">
      <c r="A504" s="32">
        <v>47415007</v>
      </c>
      <c r="B504">
        <v>59.47</v>
      </c>
      <c r="C504" s="37">
        <f>VLOOKUP(G504,Remise!$A$3:$D$17,4,FALSE)</f>
        <v>0</v>
      </c>
      <c r="D504">
        <f t="shared" si="7"/>
        <v>59.47</v>
      </c>
      <c r="E504">
        <v>1</v>
      </c>
      <c r="F504" s="32" t="s">
        <v>604</v>
      </c>
      <c r="G504" s="33">
        <v>19</v>
      </c>
      <c r="H504" s="33" t="s">
        <v>10815</v>
      </c>
      <c r="I504" s="33">
        <v>0.11</v>
      </c>
      <c r="J504" s="33" t="s">
        <v>7131</v>
      </c>
      <c r="K504" s="33" t="s">
        <v>10680</v>
      </c>
      <c r="L504" s="33">
        <v>1</v>
      </c>
      <c r="M504" t="s">
        <v>10826</v>
      </c>
    </row>
    <row r="505" spans="1:13" x14ac:dyDescent="0.3">
      <c r="A505" s="32">
        <v>47415008</v>
      </c>
      <c r="B505">
        <v>59.47</v>
      </c>
      <c r="C505" s="37">
        <f>VLOOKUP(G505,Remise!$A$3:$D$17,4,FALSE)</f>
        <v>0</v>
      </c>
      <c r="D505">
        <f t="shared" si="7"/>
        <v>59.47</v>
      </c>
      <c r="E505">
        <v>1</v>
      </c>
      <c r="F505" s="32" t="s">
        <v>605</v>
      </c>
      <c r="G505" s="33">
        <v>19</v>
      </c>
      <c r="H505" s="33" t="s">
        <v>10815</v>
      </c>
      <c r="I505" s="33">
        <v>0.11</v>
      </c>
      <c r="J505" s="33" t="s">
        <v>7132</v>
      </c>
      <c r="K505" s="33" t="s">
        <v>10680</v>
      </c>
      <c r="L505" s="33">
        <v>1</v>
      </c>
      <c r="M505" t="s">
        <v>10826</v>
      </c>
    </row>
    <row r="506" spans="1:13" x14ac:dyDescent="0.3">
      <c r="A506" s="32">
        <v>47415009</v>
      </c>
      <c r="B506">
        <v>59.47</v>
      </c>
      <c r="C506" s="37">
        <f>VLOOKUP(G506,Remise!$A$3:$D$17,4,FALSE)</f>
        <v>0</v>
      </c>
      <c r="D506">
        <f t="shared" si="7"/>
        <v>59.47</v>
      </c>
      <c r="E506">
        <v>1</v>
      </c>
      <c r="F506" s="32" t="s">
        <v>606</v>
      </c>
      <c r="G506" s="33">
        <v>19</v>
      </c>
      <c r="H506" s="33" t="s">
        <v>10815</v>
      </c>
      <c r="I506" s="33">
        <v>0.11</v>
      </c>
      <c r="J506" s="33" t="s">
        <v>7133</v>
      </c>
      <c r="K506" s="33" t="s">
        <v>10680</v>
      </c>
      <c r="L506" s="33">
        <v>1</v>
      </c>
      <c r="M506" t="s">
        <v>10826</v>
      </c>
    </row>
    <row r="507" spans="1:13" x14ac:dyDescent="0.3">
      <c r="A507" s="32">
        <v>47415010</v>
      </c>
      <c r="B507">
        <v>59.47</v>
      </c>
      <c r="C507" s="37">
        <f>VLOOKUP(G507,Remise!$A$3:$D$17,4,FALSE)</f>
        <v>0</v>
      </c>
      <c r="D507">
        <f t="shared" si="7"/>
        <v>59.47</v>
      </c>
      <c r="E507">
        <v>1</v>
      </c>
      <c r="F507" s="32" t="s">
        <v>607</v>
      </c>
      <c r="G507" s="33">
        <v>19</v>
      </c>
      <c r="H507" s="33" t="s">
        <v>10815</v>
      </c>
      <c r="I507" s="33">
        <v>0.11</v>
      </c>
      <c r="J507" s="33" t="s">
        <v>7134</v>
      </c>
      <c r="K507" s="33" t="s">
        <v>10680</v>
      </c>
      <c r="L507" s="33">
        <v>1</v>
      </c>
      <c r="M507" t="s">
        <v>10826</v>
      </c>
    </row>
    <row r="508" spans="1:13" x14ac:dyDescent="0.3">
      <c r="A508" s="32">
        <v>47415011</v>
      </c>
      <c r="B508">
        <v>59.47</v>
      </c>
      <c r="C508" s="37">
        <f>VLOOKUP(G508,Remise!$A$3:$D$17,4,FALSE)</f>
        <v>0</v>
      </c>
      <c r="D508">
        <f t="shared" si="7"/>
        <v>59.47</v>
      </c>
      <c r="E508">
        <v>1</v>
      </c>
      <c r="F508" s="32" t="s">
        <v>608</v>
      </c>
      <c r="G508" s="33">
        <v>19</v>
      </c>
      <c r="H508" s="33" t="s">
        <v>10815</v>
      </c>
      <c r="I508" s="33">
        <v>0.11</v>
      </c>
      <c r="J508" s="33" t="s">
        <v>7135</v>
      </c>
      <c r="K508" s="33" t="s">
        <v>10680</v>
      </c>
      <c r="L508" s="33">
        <v>1</v>
      </c>
      <c r="M508" t="s">
        <v>10826</v>
      </c>
    </row>
    <row r="509" spans="1:13" x14ac:dyDescent="0.3">
      <c r="A509" s="32">
        <v>47415012</v>
      </c>
      <c r="B509">
        <v>59.47</v>
      </c>
      <c r="C509" s="37">
        <f>VLOOKUP(G509,Remise!$A$3:$D$17,4,FALSE)</f>
        <v>0</v>
      </c>
      <c r="D509">
        <f t="shared" si="7"/>
        <v>59.47</v>
      </c>
      <c r="E509">
        <v>1</v>
      </c>
      <c r="F509" s="32" t="s">
        <v>609</v>
      </c>
      <c r="G509" s="33">
        <v>19</v>
      </c>
      <c r="H509" s="33" t="s">
        <v>10815</v>
      </c>
      <c r="I509" s="33">
        <v>0.11</v>
      </c>
      <c r="J509" s="33" t="s">
        <v>7136</v>
      </c>
      <c r="K509" s="33" t="s">
        <v>10680</v>
      </c>
      <c r="L509" s="33">
        <v>1</v>
      </c>
      <c r="M509" t="s">
        <v>10826</v>
      </c>
    </row>
    <row r="510" spans="1:13" x14ac:dyDescent="0.3">
      <c r="A510" s="32">
        <v>47415203</v>
      </c>
      <c r="B510">
        <v>31.82</v>
      </c>
      <c r="C510" s="37">
        <f>VLOOKUP(G510,Remise!$A$3:$D$17,4,FALSE)</f>
        <v>0</v>
      </c>
      <c r="D510">
        <f t="shared" si="7"/>
        <v>31.82</v>
      </c>
      <c r="E510">
        <v>1</v>
      </c>
      <c r="F510" s="32" t="s">
        <v>610</v>
      </c>
      <c r="G510" s="33">
        <v>19</v>
      </c>
      <c r="H510" s="33" t="s">
        <v>10815</v>
      </c>
      <c r="I510" s="33">
        <v>0.25</v>
      </c>
      <c r="J510" s="33" t="s">
        <v>7137</v>
      </c>
      <c r="K510" s="33" t="s">
        <v>10671</v>
      </c>
      <c r="L510" s="33">
        <v>1</v>
      </c>
      <c r="M510" t="s">
        <v>10826</v>
      </c>
    </row>
    <row r="511" spans="1:13" x14ac:dyDescent="0.3">
      <c r="A511" s="32">
        <v>47415209</v>
      </c>
      <c r="B511">
        <v>40.46</v>
      </c>
      <c r="C511" s="37">
        <f>VLOOKUP(G511,Remise!$A$3:$D$17,4,FALSE)</f>
        <v>0</v>
      </c>
      <c r="D511">
        <f t="shared" si="7"/>
        <v>40.46</v>
      </c>
      <c r="E511">
        <v>1</v>
      </c>
      <c r="F511" s="32" t="s">
        <v>611</v>
      </c>
      <c r="G511" s="33">
        <v>19</v>
      </c>
      <c r="H511" s="33" t="s">
        <v>10815</v>
      </c>
      <c r="I511" s="33">
        <v>0.14000000000000001</v>
      </c>
      <c r="J511" s="33" t="s">
        <v>7138</v>
      </c>
      <c r="K511" s="33" t="s">
        <v>10680</v>
      </c>
      <c r="L511" s="33">
        <v>1</v>
      </c>
      <c r="M511" t="s">
        <v>10826</v>
      </c>
    </row>
    <row r="512" spans="1:13" x14ac:dyDescent="0.3">
      <c r="A512" s="32">
        <v>47415400</v>
      </c>
      <c r="B512">
        <v>235.52</v>
      </c>
      <c r="C512" s="37">
        <f>VLOOKUP(G512,Remise!$A$3:$D$17,4,FALSE)</f>
        <v>0</v>
      </c>
      <c r="D512">
        <f t="shared" si="7"/>
        <v>235.52</v>
      </c>
      <c r="E512">
        <v>1</v>
      </c>
      <c r="F512" s="32" t="s">
        <v>612</v>
      </c>
      <c r="G512" s="33">
        <v>19</v>
      </c>
      <c r="H512" s="33" t="s">
        <v>10815</v>
      </c>
      <c r="I512" s="33">
        <v>0.28999999999999998</v>
      </c>
      <c r="J512" s="33" t="s">
        <v>7139</v>
      </c>
      <c r="K512" s="33" t="s">
        <v>10670</v>
      </c>
      <c r="L512" s="33">
        <v>1</v>
      </c>
      <c r="M512" t="s">
        <v>10826</v>
      </c>
    </row>
    <row r="513" spans="1:13" x14ac:dyDescent="0.3">
      <c r="A513" s="32">
        <v>47415402</v>
      </c>
      <c r="B513">
        <v>235.52</v>
      </c>
      <c r="C513" s="37">
        <f>VLOOKUP(G513,Remise!$A$3:$D$17,4,FALSE)</f>
        <v>0</v>
      </c>
      <c r="D513">
        <f t="shared" ref="D513:D576" si="8">IFERROR((1-C513)*B513,"Nous consulter")</f>
        <v>235.52</v>
      </c>
      <c r="E513">
        <v>1</v>
      </c>
      <c r="F513" s="32" t="s">
        <v>613</v>
      </c>
      <c r="G513" s="33">
        <v>19</v>
      </c>
      <c r="H513" s="33" t="s">
        <v>10815</v>
      </c>
      <c r="I513" s="33">
        <v>0.28999999999999998</v>
      </c>
      <c r="J513" s="33" t="s">
        <v>7140</v>
      </c>
      <c r="K513" s="33" t="s">
        <v>10670</v>
      </c>
      <c r="L513" s="33">
        <v>1</v>
      </c>
      <c r="M513" t="s">
        <v>10826</v>
      </c>
    </row>
    <row r="514" spans="1:13" x14ac:dyDescent="0.3">
      <c r="A514" s="32">
        <v>47415403</v>
      </c>
      <c r="B514">
        <v>248.11</v>
      </c>
      <c r="C514" s="37">
        <f>VLOOKUP(G514,Remise!$A$3:$D$17,4,FALSE)</f>
        <v>0</v>
      </c>
      <c r="D514">
        <f t="shared" si="8"/>
        <v>248.11</v>
      </c>
      <c r="E514">
        <v>1</v>
      </c>
      <c r="F514" s="32" t="s">
        <v>614</v>
      </c>
      <c r="G514" s="33">
        <v>19</v>
      </c>
      <c r="H514" s="33" t="s">
        <v>10815</v>
      </c>
      <c r="I514" s="33">
        <v>0.19</v>
      </c>
      <c r="J514" s="33" t="s">
        <v>7141</v>
      </c>
      <c r="K514" s="33" t="s">
        <v>10670</v>
      </c>
      <c r="L514" s="33">
        <v>1</v>
      </c>
      <c r="M514" t="s">
        <v>10826</v>
      </c>
    </row>
    <row r="515" spans="1:13" x14ac:dyDescent="0.3">
      <c r="A515" s="32">
        <v>47415410</v>
      </c>
      <c r="B515">
        <v>121.86</v>
      </c>
      <c r="C515" s="37">
        <f>VLOOKUP(G515,Remise!$A$3:$D$17,4,FALSE)</f>
        <v>0</v>
      </c>
      <c r="D515">
        <f t="shared" si="8"/>
        <v>121.86</v>
      </c>
      <c r="E515">
        <v>1</v>
      </c>
      <c r="F515" s="32" t="s">
        <v>615</v>
      </c>
      <c r="G515" s="33">
        <v>19</v>
      </c>
      <c r="H515" s="33" t="s">
        <v>10815</v>
      </c>
      <c r="I515" s="33">
        <v>0.36</v>
      </c>
      <c r="J515" s="33" t="s">
        <v>7142</v>
      </c>
      <c r="K515" s="33" t="s">
        <v>10680</v>
      </c>
      <c r="L515" s="33">
        <v>1</v>
      </c>
      <c r="M515" t="s">
        <v>10826</v>
      </c>
    </row>
    <row r="516" spans="1:13" x14ac:dyDescent="0.3">
      <c r="A516" s="32">
        <v>47415412</v>
      </c>
      <c r="B516">
        <v>149.84</v>
      </c>
      <c r="C516" s="37">
        <f>VLOOKUP(G516,Remise!$A$3:$D$17,4,FALSE)</f>
        <v>0</v>
      </c>
      <c r="D516">
        <f t="shared" si="8"/>
        <v>149.84</v>
      </c>
      <c r="E516">
        <v>1</v>
      </c>
      <c r="F516" s="32" t="s">
        <v>616</v>
      </c>
      <c r="G516" s="33">
        <v>19</v>
      </c>
      <c r="H516" s="33" t="s">
        <v>10815</v>
      </c>
      <c r="I516" s="33">
        <v>0.36</v>
      </c>
      <c r="J516" s="33" t="s">
        <v>7143</v>
      </c>
      <c r="K516" s="33" t="s">
        <v>10680</v>
      </c>
      <c r="L516" s="33">
        <v>1</v>
      </c>
      <c r="M516" t="s">
        <v>10826</v>
      </c>
    </row>
    <row r="517" spans="1:13" x14ac:dyDescent="0.3">
      <c r="A517" s="32">
        <v>47415502</v>
      </c>
      <c r="B517">
        <v>65.88</v>
      </c>
      <c r="C517" s="37">
        <f>VLOOKUP(G517,Remise!$A$3:$D$17,4,FALSE)</f>
        <v>0</v>
      </c>
      <c r="D517">
        <f t="shared" si="8"/>
        <v>65.88</v>
      </c>
      <c r="E517">
        <v>1</v>
      </c>
      <c r="F517" s="32" t="s">
        <v>617</v>
      </c>
      <c r="G517" s="33">
        <v>19</v>
      </c>
      <c r="H517" s="33" t="s">
        <v>10815</v>
      </c>
      <c r="I517" s="33">
        <v>0.15</v>
      </c>
      <c r="J517" s="33" t="s">
        <v>7144</v>
      </c>
      <c r="K517" s="33" t="s">
        <v>10680</v>
      </c>
      <c r="L517" s="33">
        <v>1</v>
      </c>
      <c r="M517" t="s">
        <v>10826</v>
      </c>
    </row>
    <row r="518" spans="1:13" x14ac:dyDescent="0.3">
      <c r="A518" s="32">
        <v>47415503</v>
      </c>
      <c r="B518">
        <v>65.88</v>
      </c>
      <c r="C518" s="37">
        <f>VLOOKUP(G518,Remise!$A$3:$D$17,4,FALSE)</f>
        <v>0</v>
      </c>
      <c r="D518">
        <f t="shared" si="8"/>
        <v>65.88</v>
      </c>
      <c r="E518">
        <v>1</v>
      </c>
      <c r="F518" s="32" t="s">
        <v>618</v>
      </c>
      <c r="G518" s="33">
        <v>19</v>
      </c>
      <c r="H518" s="33" t="s">
        <v>10815</v>
      </c>
      <c r="I518" s="33">
        <v>0.15</v>
      </c>
      <c r="J518" s="33" t="s">
        <v>7145</v>
      </c>
      <c r="K518" s="33" t="s">
        <v>10680</v>
      </c>
      <c r="L518" s="33">
        <v>1</v>
      </c>
      <c r="M518" t="s">
        <v>10826</v>
      </c>
    </row>
    <row r="519" spans="1:13" x14ac:dyDescent="0.3">
      <c r="A519" s="32">
        <v>47415504</v>
      </c>
      <c r="B519">
        <v>65.88</v>
      </c>
      <c r="C519" s="37">
        <f>VLOOKUP(G519,Remise!$A$3:$D$17,4,FALSE)</f>
        <v>0</v>
      </c>
      <c r="D519">
        <f t="shared" si="8"/>
        <v>65.88</v>
      </c>
      <c r="E519">
        <v>1</v>
      </c>
      <c r="F519" s="32" t="s">
        <v>619</v>
      </c>
      <c r="G519" s="33">
        <v>19</v>
      </c>
      <c r="H519" s="33" t="s">
        <v>10815</v>
      </c>
      <c r="I519" s="33">
        <v>0.15</v>
      </c>
      <c r="J519" s="33" t="s">
        <v>7146</v>
      </c>
      <c r="K519" s="33" t="s">
        <v>10680</v>
      </c>
      <c r="L519" s="33">
        <v>1</v>
      </c>
      <c r="M519" t="s">
        <v>10826</v>
      </c>
    </row>
    <row r="520" spans="1:13" x14ac:dyDescent="0.3">
      <c r="A520" s="32">
        <v>47415505</v>
      </c>
      <c r="B520">
        <v>65.88</v>
      </c>
      <c r="C520" s="37">
        <f>VLOOKUP(G520,Remise!$A$3:$D$17,4,FALSE)</f>
        <v>0</v>
      </c>
      <c r="D520">
        <f t="shared" si="8"/>
        <v>65.88</v>
      </c>
      <c r="E520">
        <v>1</v>
      </c>
      <c r="F520" s="32" t="s">
        <v>620</v>
      </c>
      <c r="G520" s="33">
        <v>19</v>
      </c>
      <c r="H520" s="33" t="s">
        <v>10815</v>
      </c>
      <c r="I520" s="33">
        <v>0.15</v>
      </c>
      <c r="J520" s="33" t="s">
        <v>7147</v>
      </c>
      <c r="K520" s="33" t="s">
        <v>10680</v>
      </c>
      <c r="L520" s="33">
        <v>1</v>
      </c>
      <c r="M520" t="s">
        <v>10826</v>
      </c>
    </row>
    <row r="521" spans="1:13" x14ac:dyDescent="0.3">
      <c r="A521" s="32">
        <v>47415506</v>
      </c>
      <c r="B521">
        <v>65.88</v>
      </c>
      <c r="C521" s="37">
        <f>VLOOKUP(G521,Remise!$A$3:$D$17,4,FALSE)</f>
        <v>0</v>
      </c>
      <c r="D521">
        <f t="shared" si="8"/>
        <v>65.88</v>
      </c>
      <c r="E521">
        <v>1</v>
      </c>
      <c r="F521" s="32" t="s">
        <v>621</v>
      </c>
      <c r="G521" s="33">
        <v>19</v>
      </c>
      <c r="H521" s="33" t="s">
        <v>10815</v>
      </c>
      <c r="I521" s="33">
        <v>0.15</v>
      </c>
      <c r="J521" s="33" t="s">
        <v>7148</v>
      </c>
      <c r="K521" s="33" t="s">
        <v>10680</v>
      </c>
      <c r="L521" s="33">
        <v>1</v>
      </c>
      <c r="M521" t="s">
        <v>10826</v>
      </c>
    </row>
    <row r="522" spans="1:13" x14ac:dyDescent="0.3">
      <c r="A522" s="32">
        <v>47415507</v>
      </c>
      <c r="B522">
        <v>65.88</v>
      </c>
      <c r="C522" s="37">
        <f>VLOOKUP(G522,Remise!$A$3:$D$17,4,FALSE)</f>
        <v>0</v>
      </c>
      <c r="D522">
        <f t="shared" si="8"/>
        <v>65.88</v>
      </c>
      <c r="E522">
        <v>1</v>
      </c>
      <c r="F522" s="32" t="s">
        <v>622</v>
      </c>
      <c r="G522" s="33">
        <v>19</v>
      </c>
      <c r="H522" s="33" t="s">
        <v>10815</v>
      </c>
      <c r="I522" s="33">
        <v>0.15</v>
      </c>
      <c r="J522" s="33" t="s">
        <v>7149</v>
      </c>
      <c r="K522" s="33" t="s">
        <v>10680</v>
      </c>
      <c r="L522" s="33">
        <v>1</v>
      </c>
      <c r="M522" t="s">
        <v>10826</v>
      </c>
    </row>
    <row r="523" spans="1:13" x14ac:dyDescent="0.3">
      <c r="A523" s="32">
        <v>47415508</v>
      </c>
      <c r="B523">
        <v>65.88</v>
      </c>
      <c r="C523" s="37">
        <f>VLOOKUP(G523,Remise!$A$3:$D$17,4,FALSE)</f>
        <v>0</v>
      </c>
      <c r="D523">
        <f t="shared" si="8"/>
        <v>65.88</v>
      </c>
      <c r="E523">
        <v>1</v>
      </c>
      <c r="F523" s="32" t="s">
        <v>623</v>
      </c>
      <c r="G523" s="33">
        <v>19</v>
      </c>
      <c r="H523" s="33" t="s">
        <v>10815</v>
      </c>
      <c r="I523" s="33">
        <v>0.15</v>
      </c>
      <c r="J523" s="33" t="s">
        <v>7150</v>
      </c>
      <c r="K523" s="33" t="s">
        <v>10680</v>
      </c>
      <c r="L523" s="33">
        <v>1</v>
      </c>
      <c r="M523" t="s">
        <v>10826</v>
      </c>
    </row>
    <row r="524" spans="1:13" x14ac:dyDescent="0.3">
      <c r="A524" s="32">
        <v>47415509</v>
      </c>
      <c r="B524">
        <v>65.88</v>
      </c>
      <c r="C524" s="37">
        <f>VLOOKUP(G524,Remise!$A$3:$D$17,4,FALSE)</f>
        <v>0</v>
      </c>
      <c r="D524">
        <f t="shared" si="8"/>
        <v>65.88</v>
      </c>
      <c r="E524">
        <v>1</v>
      </c>
      <c r="F524" s="32" t="s">
        <v>624</v>
      </c>
      <c r="G524" s="33">
        <v>19</v>
      </c>
      <c r="H524" s="33" t="s">
        <v>10815</v>
      </c>
      <c r="I524" s="33">
        <v>0.16</v>
      </c>
      <c r="J524" s="33" t="s">
        <v>7151</v>
      </c>
      <c r="K524" s="33" t="s">
        <v>10680</v>
      </c>
      <c r="L524" s="33">
        <v>1</v>
      </c>
      <c r="M524" t="s">
        <v>10826</v>
      </c>
    </row>
    <row r="525" spans="1:13" x14ac:dyDescent="0.3">
      <c r="A525" s="32">
        <v>47415510</v>
      </c>
      <c r="B525">
        <v>65.88</v>
      </c>
      <c r="C525" s="37">
        <f>VLOOKUP(G525,Remise!$A$3:$D$17,4,FALSE)</f>
        <v>0</v>
      </c>
      <c r="D525">
        <f t="shared" si="8"/>
        <v>65.88</v>
      </c>
      <c r="E525">
        <v>1</v>
      </c>
      <c r="F525" s="32" t="s">
        <v>625</v>
      </c>
      <c r="G525" s="33">
        <v>19</v>
      </c>
      <c r="H525" s="33" t="s">
        <v>10815</v>
      </c>
      <c r="I525" s="33">
        <v>0.15</v>
      </c>
      <c r="J525" s="33" t="s">
        <v>7152</v>
      </c>
      <c r="K525" s="33" t="s">
        <v>10680</v>
      </c>
      <c r="L525" s="33">
        <v>1</v>
      </c>
      <c r="M525" t="s">
        <v>10826</v>
      </c>
    </row>
    <row r="526" spans="1:13" x14ac:dyDescent="0.3">
      <c r="A526" s="32">
        <v>47415511</v>
      </c>
      <c r="B526">
        <v>70.62</v>
      </c>
      <c r="C526" s="37">
        <f>VLOOKUP(G526,Remise!$A$3:$D$17,4,FALSE)</f>
        <v>0</v>
      </c>
      <c r="D526">
        <f t="shared" si="8"/>
        <v>70.62</v>
      </c>
      <c r="E526">
        <v>1</v>
      </c>
      <c r="F526" s="32" t="s">
        <v>626</v>
      </c>
      <c r="G526" s="33">
        <v>19</v>
      </c>
      <c r="H526" s="33" t="s">
        <v>10815</v>
      </c>
      <c r="I526" s="33">
        <v>0.16</v>
      </c>
      <c r="J526" s="33" t="s">
        <v>7153</v>
      </c>
      <c r="K526" s="33" t="s">
        <v>10680</v>
      </c>
      <c r="L526" s="33">
        <v>1</v>
      </c>
      <c r="M526" t="s">
        <v>10826</v>
      </c>
    </row>
    <row r="527" spans="1:13" x14ac:dyDescent="0.3">
      <c r="A527" s="32">
        <v>47415512</v>
      </c>
      <c r="B527">
        <v>74.88</v>
      </c>
      <c r="C527" s="37">
        <f>VLOOKUP(G527,Remise!$A$3:$D$17,4,FALSE)</f>
        <v>0</v>
      </c>
      <c r="D527">
        <f t="shared" si="8"/>
        <v>74.88</v>
      </c>
      <c r="E527">
        <v>1</v>
      </c>
      <c r="F527" s="32" t="s">
        <v>627</v>
      </c>
      <c r="G527" s="33">
        <v>19</v>
      </c>
      <c r="H527" s="33" t="s">
        <v>10815</v>
      </c>
      <c r="I527" s="33">
        <v>0.16</v>
      </c>
      <c r="J527" s="33" t="s">
        <v>7154</v>
      </c>
      <c r="K527" s="33" t="s">
        <v>10680</v>
      </c>
      <c r="L527" s="33">
        <v>1</v>
      </c>
      <c r="M527" t="s">
        <v>10826</v>
      </c>
    </row>
    <row r="528" spans="1:13" x14ac:dyDescent="0.3">
      <c r="A528" s="32">
        <v>47415513</v>
      </c>
      <c r="B528">
        <v>74.88</v>
      </c>
      <c r="C528" s="37">
        <f>VLOOKUP(G528,Remise!$A$3:$D$17,4,FALSE)</f>
        <v>0</v>
      </c>
      <c r="D528">
        <f t="shared" si="8"/>
        <v>74.88</v>
      </c>
      <c r="E528">
        <v>1</v>
      </c>
      <c r="F528" s="32" t="s">
        <v>628</v>
      </c>
      <c r="G528" s="33">
        <v>19</v>
      </c>
      <c r="H528" s="33" t="s">
        <v>10815</v>
      </c>
      <c r="I528" s="33">
        <v>0.16</v>
      </c>
      <c r="J528" s="33" t="s">
        <v>7155</v>
      </c>
      <c r="K528" s="33" t="s">
        <v>10680</v>
      </c>
      <c r="L528" s="33">
        <v>1</v>
      </c>
      <c r="M528" t="s">
        <v>10826</v>
      </c>
    </row>
    <row r="529" spans="1:13" x14ac:dyDescent="0.3">
      <c r="A529" s="32">
        <v>47415514</v>
      </c>
      <c r="B529">
        <v>115.9</v>
      </c>
      <c r="C529" s="37">
        <f>VLOOKUP(G529,Remise!$A$3:$D$17,4,FALSE)</f>
        <v>0</v>
      </c>
      <c r="D529">
        <f t="shared" si="8"/>
        <v>115.9</v>
      </c>
      <c r="E529">
        <v>1</v>
      </c>
      <c r="F529" s="32" t="s">
        <v>629</v>
      </c>
      <c r="G529" s="33">
        <v>19</v>
      </c>
      <c r="H529" s="33" t="s">
        <v>10815</v>
      </c>
      <c r="I529" s="33">
        <v>0.16</v>
      </c>
      <c r="J529" s="33" t="s">
        <v>7156</v>
      </c>
      <c r="K529" s="33" t="s">
        <v>10680</v>
      </c>
      <c r="L529" s="33">
        <v>1</v>
      </c>
      <c r="M529" t="s">
        <v>10826</v>
      </c>
    </row>
    <row r="530" spans="1:13" x14ac:dyDescent="0.3">
      <c r="A530" s="32">
        <v>47415515</v>
      </c>
      <c r="B530">
        <v>115.9</v>
      </c>
      <c r="C530" s="37">
        <f>VLOOKUP(G530,Remise!$A$3:$D$17,4,FALSE)</f>
        <v>0</v>
      </c>
      <c r="D530">
        <f t="shared" si="8"/>
        <v>115.9</v>
      </c>
      <c r="E530">
        <v>1</v>
      </c>
      <c r="F530" s="32" t="s">
        <v>630</v>
      </c>
      <c r="G530" s="33">
        <v>19</v>
      </c>
      <c r="H530" s="33" t="s">
        <v>10815</v>
      </c>
      <c r="I530" s="33">
        <v>0.15</v>
      </c>
      <c r="J530" s="33" t="s">
        <v>7157</v>
      </c>
      <c r="K530" s="33" t="s">
        <v>10680</v>
      </c>
      <c r="L530" s="33">
        <v>1</v>
      </c>
      <c r="M530" t="s">
        <v>10826</v>
      </c>
    </row>
    <row r="531" spans="1:13" x14ac:dyDescent="0.3">
      <c r="A531" s="32">
        <v>47415516</v>
      </c>
      <c r="B531">
        <v>385.72</v>
      </c>
      <c r="C531" s="37">
        <f>VLOOKUP(G531,Remise!$A$3:$D$17,4,FALSE)</f>
        <v>0</v>
      </c>
      <c r="D531">
        <f t="shared" si="8"/>
        <v>385.72</v>
      </c>
      <c r="E531">
        <v>1</v>
      </c>
      <c r="F531" s="32" t="s">
        <v>631</v>
      </c>
      <c r="G531" s="33">
        <v>19</v>
      </c>
      <c r="H531" s="33" t="s">
        <v>10815</v>
      </c>
      <c r="I531" s="33">
        <v>2.13</v>
      </c>
      <c r="J531" s="33" t="s">
        <v>7158</v>
      </c>
      <c r="K531" s="33" t="s">
        <v>10680</v>
      </c>
      <c r="L531" s="33">
        <v>1</v>
      </c>
      <c r="M531" t="s">
        <v>10826</v>
      </c>
    </row>
    <row r="532" spans="1:13" x14ac:dyDescent="0.3">
      <c r="A532" s="32">
        <v>47415517</v>
      </c>
      <c r="B532">
        <v>400.41</v>
      </c>
      <c r="C532" s="37">
        <f>VLOOKUP(G532,Remise!$A$3:$D$17,4,FALSE)</f>
        <v>0</v>
      </c>
      <c r="D532">
        <f t="shared" si="8"/>
        <v>400.41</v>
      </c>
      <c r="E532">
        <v>1</v>
      </c>
      <c r="F532" s="32" t="s">
        <v>632</v>
      </c>
      <c r="G532" s="33">
        <v>19</v>
      </c>
      <c r="H532" s="33" t="s">
        <v>10815</v>
      </c>
      <c r="I532" s="33">
        <v>2.23</v>
      </c>
      <c r="J532" s="33" t="s">
        <v>7159</v>
      </c>
      <c r="K532" s="33" t="s">
        <v>10680</v>
      </c>
      <c r="L532" s="33">
        <v>1</v>
      </c>
      <c r="M532" t="s">
        <v>10826</v>
      </c>
    </row>
    <row r="533" spans="1:13" x14ac:dyDescent="0.3">
      <c r="A533" s="32">
        <v>47415518</v>
      </c>
      <c r="B533">
        <v>415.31</v>
      </c>
      <c r="C533" s="37">
        <f>VLOOKUP(G533,Remise!$A$3:$D$17,4,FALSE)</f>
        <v>0</v>
      </c>
      <c r="D533">
        <f t="shared" si="8"/>
        <v>415.31</v>
      </c>
      <c r="E533">
        <v>1</v>
      </c>
      <c r="F533" s="32" t="s">
        <v>633</v>
      </c>
      <c r="G533" s="33">
        <v>19</v>
      </c>
      <c r="H533" s="33" t="s">
        <v>10815</v>
      </c>
      <c r="I533" s="33">
        <v>2.12</v>
      </c>
      <c r="J533" s="33" t="s">
        <v>7160</v>
      </c>
      <c r="K533" s="33" t="s">
        <v>10680</v>
      </c>
      <c r="L533" s="33">
        <v>1</v>
      </c>
      <c r="M533" t="s">
        <v>10826</v>
      </c>
    </row>
    <row r="534" spans="1:13" x14ac:dyDescent="0.3">
      <c r="A534" s="32">
        <v>47415519</v>
      </c>
      <c r="B534">
        <v>430.15</v>
      </c>
      <c r="C534" s="37">
        <f>VLOOKUP(G534,Remise!$A$3:$D$17,4,FALSE)</f>
        <v>0</v>
      </c>
      <c r="D534">
        <f t="shared" si="8"/>
        <v>430.15</v>
      </c>
      <c r="E534">
        <v>1</v>
      </c>
      <c r="F534" s="32" t="s">
        <v>634</v>
      </c>
      <c r="G534" s="33">
        <v>19</v>
      </c>
      <c r="H534" s="33" t="s">
        <v>10815</v>
      </c>
      <c r="I534" s="33">
        <v>2.11</v>
      </c>
      <c r="J534" s="33" t="s">
        <v>7161</v>
      </c>
      <c r="K534" s="33" t="s">
        <v>10680</v>
      </c>
      <c r="L534" s="33">
        <v>1</v>
      </c>
      <c r="M534" t="s">
        <v>10826</v>
      </c>
    </row>
    <row r="535" spans="1:13" x14ac:dyDescent="0.3">
      <c r="A535" s="32">
        <v>47415520</v>
      </c>
      <c r="B535">
        <v>572.16</v>
      </c>
      <c r="C535" s="37">
        <f>VLOOKUP(G535,Remise!$A$3:$D$17,4,FALSE)</f>
        <v>0</v>
      </c>
      <c r="D535">
        <f t="shared" si="8"/>
        <v>572.16</v>
      </c>
      <c r="E535">
        <v>1</v>
      </c>
      <c r="F535" s="32" t="s">
        <v>635</v>
      </c>
      <c r="G535" s="33">
        <v>19</v>
      </c>
      <c r="H535" s="33" t="s">
        <v>10815</v>
      </c>
      <c r="I535" s="33">
        <v>2.37</v>
      </c>
      <c r="J535" s="33" t="s">
        <v>7162</v>
      </c>
      <c r="K535" s="33" t="s">
        <v>10680</v>
      </c>
      <c r="L535" s="33">
        <v>1</v>
      </c>
      <c r="M535" t="s">
        <v>10826</v>
      </c>
    </row>
    <row r="536" spans="1:13" x14ac:dyDescent="0.3">
      <c r="A536" s="32">
        <v>47415521</v>
      </c>
      <c r="B536">
        <v>588.13</v>
      </c>
      <c r="C536" s="37">
        <f>VLOOKUP(G536,Remise!$A$3:$D$17,4,FALSE)</f>
        <v>0</v>
      </c>
      <c r="D536">
        <f t="shared" si="8"/>
        <v>588.13</v>
      </c>
      <c r="E536">
        <v>1</v>
      </c>
      <c r="F536" s="32" t="s">
        <v>636</v>
      </c>
      <c r="G536" s="33">
        <v>19</v>
      </c>
      <c r="H536" s="33" t="s">
        <v>10815</v>
      </c>
      <c r="I536" s="33">
        <v>2.4300000000000002</v>
      </c>
      <c r="J536" s="33" t="s">
        <v>7163</v>
      </c>
      <c r="K536" s="33" t="s">
        <v>10680</v>
      </c>
      <c r="L536" s="33">
        <v>1</v>
      </c>
      <c r="M536" t="s">
        <v>10826</v>
      </c>
    </row>
    <row r="537" spans="1:13" x14ac:dyDescent="0.3">
      <c r="A537" s="32">
        <v>47415572</v>
      </c>
      <c r="B537">
        <v>606.44000000000005</v>
      </c>
      <c r="C537" s="37">
        <f>VLOOKUP(G537,Remise!$A$3:$D$17,4,FALSE)</f>
        <v>0</v>
      </c>
      <c r="D537">
        <f t="shared" si="8"/>
        <v>606.44000000000005</v>
      </c>
      <c r="E537">
        <v>1</v>
      </c>
      <c r="F537" s="32" t="s">
        <v>637</v>
      </c>
      <c r="G537" s="33">
        <v>19</v>
      </c>
      <c r="H537" s="33" t="s">
        <v>10815</v>
      </c>
      <c r="I537" s="33">
        <v>2.63</v>
      </c>
      <c r="J537" s="33" t="s">
        <v>7164</v>
      </c>
      <c r="K537" s="33" t="s">
        <v>10680</v>
      </c>
      <c r="L537" s="33">
        <v>1</v>
      </c>
      <c r="M537" t="s">
        <v>10826</v>
      </c>
    </row>
    <row r="538" spans="1:13" x14ac:dyDescent="0.3">
      <c r="A538" s="32">
        <v>47415600</v>
      </c>
      <c r="B538">
        <v>3.28</v>
      </c>
      <c r="C538" s="37">
        <f>VLOOKUP(G538,Remise!$A$3:$D$17,4,FALSE)</f>
        <v>0</v>
      </c>
      <c r="D538">
        <f t="shared" si="8"/>
        <v>3.28</v>
      </c>
      <c r="E538">
        <v>1</v>
      </c>
      <c r="F538" s="32" t="s">
        <v>638</v>
      </c>
      <c r="G538" s="33">
        <v>19</v>
      </c>
      <c r="H538" s="33" t="s">
        <v>10815</v>
      </c>
      <c r="I538" s="33">
        <v>7.0000000000000001E-3</v>
      </c>
      <c r="J538" s="33" t="s">
        <v>7165</v>
      </c>
      <c r="K538" s="33" t="s">
        <v>10671</v>
      </c>
      <c r="L538" s="33">
        <v>1</v>
      </c>
      <c r="M538" t="s">
        <v>10826</v>
      </c>
    </row>
    <row r="539" spans="1:13" x14ac:dyDescent="0.3">
      <c r="A539" s="32">
        <v>47415601</v>
      </c>
      <c r="B539">
        <v>3.28</v>
      </c>
      <c r="C539" s="37">
        <f>VLOOKUP(G539,Remise!$A$3:$D$17,4,FALSE)</f>
        <v>0</v>
      </c>
      <c r="D539">
        <f t="shared" si="8"/>
        <v>3.28</v>
      </c>
      <c r="E539">
        <v>1</v>
      </c>
      <c r="F539" s="32" t="s">
        <v>639</v>
      </c>
      <c r="G539" s="33">
        <v>19</v>
      </c>
      <c r="H539" s="33" t="s">
        <v>10815</v>
      </c>
      <c r="I539" s="33">
        <v>0.01</v>
      </c>
      <c r="J539" s="33" t="s">
        <v>7166</v>
      </c>
      <c r="K539" s="33" t="s">
        <v>10671</v>
      </c>
      <c r="L539" s="33">
        <v>1</v>
      </c>
      <c r="M539" t="s">
        <v>10826</v>
      </c>
    </row>
    <row r="540" spans="1:13" x14ac:dyDescent="0.3">
      <c r="A540" s="32">
        <v>47415602</v>
      </c>
      <c r="B540">
        <v>11.99</v>
      </c>
      <c r="C540" s="37">
        <f>VLOOKUP(G540,Remise!$A$3:$D$17,4,FALSE)</f>
        <v>0</v>
      </c>
      <c r="D540">
        <f t="shared" si="8"/>
        <v>11.99</v>
      </c>
      <c r="E540">
        <v>1</v>
      </c>
      <c r="F540" s="32" t="s">
        <v>640</v>
      </c>
      <c r="G540" s="33">
        <v>19</v>
      </c>
      <c r="H540" s="33" t="s">
        <v>10815</v>
      </c>
      <c r="I540" s="33">
        <v>0.08</v>
      </c>
      <c r="J540" s="33" t="s">
        <v>7167</v>
      </c>
      <c r="K540" s="33" t="s">
        <v>10671</v>
      </c>
      <c r="L540" s="33">
        <v>1</v>
      </c>
      <c r="M540" t="s">
        <v>10826</v>
      </c>
    </row>
    <row r="541" spans="1:13" x14ac:dyDescent="0.3">
      <c r="A541" s="32">
        <v>47415700</v>
      </c>
      <c r="B541">
        <v>11.2</v>
      </c>
      <c r="C541" s="37">
        <f>VLOOKUP(G541,Remise!$A$3:$D$17,4,FALSE)</f>
        <v>0</v>
      </c>
      <c r="D541">
        <f t="shared" si="8"/>
        <v>11.2</v>
      </c>
      <c r="E541">
        <v>1</v>
      </c>
      <c r="F541" s="32" t="s">
        <v>641</v>
      </c>
      <c r="G541" s="33">
        <v>20</v>
      </c>
      <c r="H541" s="33" t="s">
        <v>10814</v>
      </c>
      <c r="I541" s="33">
        <v>0.01</v>
      </c>
      <c r="J541" s="33" t="s">
        <v>7168</v>
      </c>
      <c r="K541" s="33" t="s">
        <v>10672</v>
      </c>
      <c r="L541" s="33">
        <v>1</v>
      </c>
      <c r="M541" t="s">
        <v>10826</v>
      </c>
    </row>
    <row r="542" spans="1:13" x14ac:dyDescent="0.3">
      <c r="A542" s="32">
        <v>47415701</v>
      </c>
      <c r="B542">
        <v>11.2</v>
      </c>
      <c r="C542" s="37">
        <f>VLOOKUP(G542,Remise!$A$3:$D$17,4,FALSE)</f>
        <v>0</v>
      </c>
      <c r="D542">
        <f t="shared" si="8"/>
        <v>11.2</v>
      </c>
      <c r="E542">
        <v>1</v>
      </c>
      <c r="F542" s="32" t="s">
        <v>642</v>
      </c>
      <c r="G542" s="33">
        <v>20</v>
      </c>
      <c r="H542" s="33" t="s">
        <v>10814</v>
      </c>
      <c r="I542" s="33">
        <v>0.01</v>
      </c>
      <c r="J542" s="33" t="s">
        <v>7169</v>
      </c>
      <c r="K542" s="33" t="s">
        <v>10672</v>
      </c>
      <c r="L542" s="33">
        <v>1</v>
      </c>
      <c r="M542" t="s">
        <v>10826</v>
      </c>
    </row>
    <row r="543" spans="1:13" x14ac:dyDescent="0.3">
      <c r="A543" s="32">
        <v>47415702</v>
      </c>
      <c r="B543">
        <v>11.2</v>
      </c>
      <c r="C543" s="37">
        <f>VLOOKUP(G543,Remise!$A$3:$D$17,4,FALSE)</f>
        <v>0</v>
      </c>
      <c r="D543">
        <f t="shared" si="8"/>
        <v>11.2</v>
      </c>
      <c r="E543">
        <v>1</v>
      </c>
      <c r="F543" s="32" t="s">
        <v>643</v>
      </c>
      <c r="G543" s="33">
        <v>20</v>
      </c>
      <c r="H543" s="33" t="s">
        <v>10814</v>
      </c>
      <c r="I543" s="33">
        <v>0.01</v>
      </c>
      <c r="J543" s="33" t="s">
        <v>7170</v>
      </c>
      <c r="K543" s="33" t="s">
        <v>10672</v>
      </c>
      <c r="L543" s="33">
        <v>1</v>
      </c>
      <c r="M543" t="s">
        <v>10826</v>
      </c>
    </row>
    <row r="544" spans="1:13" x14ac:dyDescent="0.3">
      <c r="A544" s="32">
        <v>47415703</v>
      </c>
      <c r="B544">
        <v>11.2</v>
      </c>
      <c r="C544" s="37">
        <f>VLOOKUP(G544,Remise!$A$3:$D$17,4,FALSE)</f>
        <v>0</v>
      </c>
      <c r="D544">
        <f t="shared" si="8"/>
        <v>11.2</v>
      </c>
      <c r="E544">
        <v>1</v>
      </c>
      <c r="F544" s="32" t="s">
        <v>644</v>
      </c>
      <c r="G544" s="33">
        <v>20</v>
      </c>
      <c r="H544" s="33" t="s">
        <v>10814</v>
      </c>
      <c r="I544" s="33">
        <v>0.01</v>
      </c>
      <c r="J544" s="33" t="s">
        <v>7171</v>
      </c>
      <c r="K544" s="33" t="s">
        <v>10672</v>
      </c>
      <c r="L544" s="33">
        <v>1</v>
      </c>
      <c r="M544" t="s">
        <v>10826</v>
      </c>
    </row>
    <row r="545" spans="1:13" x14ac:dyDescent="0.3">
      <c r="A545" s="32">
        <v>47415704</v>
      </c>
      <c r="B545">
        <v>11.2</v>
      </c>
      <c r="C545" s="37">
        <f>VLOOKUP(G545,Remise!$A$3:$D$17,4,FALSE)</f>
        <v>0</v>
      </c>
      <c r="D545">
        <f t="shared" si="8"/>
        <v>11.2</v>
      </c>
      <c r="E545">
        <v>1</v>
      </c>
      <c r="F545" s="32" t="s">
        <v>645</v>
      </c>
      <c r="G545" s="33">
        <v>20</v>
      </c>
      <c r="H545" s="33" t="s">
        <v>10814</v>
      </c>
      <c r="I545" s="33">
        <v>0.01</v>
      </c>
      <c r="J545" s="33" t="s">
        <v>7172</v>
      </c>
      <c r="K545" s="33" t="s">
        <v>10672</v>
      </c>
      <c r="L545" s="33">
        <v>1</v>
      </c>
      <c r="M545" t="s">
        <v>10826</v>
      </c>
    </row>
    <row r="546" spans="1:13" x14ac:dyDescent="0.3">
      <c r="A546" s="32">
        <v>47415705</v>
      </c>
      <c r="B546">
        <v>15.99</v>
      </c>
      <c r="C546" s="37">
        <f>VLOOKUP(G546,Remise!$A$3:$D$17,4,FALSE)</f>
        <v>0</v>
      </c>
      <c r="D546">
        <f t="shared" si="8"/>
        <v>15.99</v>
      </c>
      <c r="E546">
        <v>1</v>
      </c>
      <c r="F546" s="32" t="s">
        <v>646</v>
      </c>
      <c r="G546" s="33">
        <v>20</v>
      </c>
      <c r="H546" s="33" t="s">
        <v>10814</v>
      </c>
      <c r="I546" s="33">
        <v>0.01</v>
      </c>
      <c r="J546" s="33" t="s">
        <v>7173</v>
      </c>
      <c r="K546" s="33" t="s">
        <v>10672</v>
      </c>
      <c r="L546" s="33">
        <v>1</v>
      </c>
      <c r="M546" t="s">
        <v>10826</v>
      </c>
    </row>
    <row r="547" spans="1:13" x14ac:dyDescent="0.3">
      <c r="A547" s="32">
        <v>47415706</v>
      </c>
      <c r="B547">
        <v>15.99</v>
      </c>
      <c r="C547" s="37">
        <f>VLOOKUP(G547,Remise!$A$3:$D$17,4,FALSE)</f>
        <v>0</v>
      </c>
      <c r="D547">
        <f t="shared" si="8"/>
        <v>15.99</v>
      </c>
      <c r="E547">
        <v>1</v>
      </c>
      <c r="F547" s="32" t="s">
        <v>647</v>
      </c>
      <c r="G547" s="33">
        <v>20</v>
      </c>
      <c r="H547" s="33" t="s">
        <v>10814</v>
      </c>
      <c r="I547" s="33">
        <v>0.01</v>
      </c>
      <c r="J547" s="33" t="s">
        <v>7174</v>
      </c>
      <c r="K547" s="33" t="s">
        <v>10672</v>
      </c>
      <c r="L547" s="33">
        <v>1</v>
      </c>
      <c r="M547" t="s">
        <v>10826</v>
      </c>
    </row>
    <row r="548" spans="1:13" x14ac:dyDescent="0.3">
      <c r="A548" s="32">
        <v>47415709</v>
      </c>
      <c r="B548">
        <v>15.99</v>
      </c>
      <c r="C548" s="37">
        <f>VLOOKUP(G548,Remise!$A$3:$D$17,4,FALSE)</f>
        <v>0</v>
      </c>
      <c r="D548">
        <f t="shared" si="8"/>
        <v>15.99</v>
      </c>
      <c r="E548">
        <v>1</v>
      </c>
      <c r="F548" s="32" t="s">
        <v>648</v>
      </c>
      <c r="G548" s="33">
        <v>20</v>
      </c>
      <c r="H548" s="33" t="s">
        <v>10814</v>
      </c>
      <c r="I548" s="33">
        <v>0.01</v>
      </c>
      <c r="J548" s="33" t="s">
        <v>7175</v>
      </c>
      <c r="K548" s="33" t="s">
        <v>10672</v>
      </c>
      <c r="L548" s="33">
        <v>1</v>
      </c>
      <c r="M548" t="s">
        <v>10826</v>
      </c>
    </row>
    <row r="549" spans="1:13" x14ac:dyDescent="0.3">
      <c r="A549" s="32">
        <v>47415710</v>
      </c>
      <c r="B549">
        <v>16.79</v>
      </c>
      <c r="C549" s="37">
        <f>VLOOKUP(G549,Remise!$A$3:$D$17,4,FALSE)</f>
        <v>0</v>
      </c>
      <c r="D549">
        <f t="shared" si="8"/>
        <v>16.79</v>
      </c>
      <c r="E549">
        <v>1</v>
      </c>
      <c r="F549" s="32" t="s">
        <v>649</v>
      </c>
      <c r="G549" s="33">
        <v>20</v>
      </c>
      <c r="H549" s="33" t="s">
        <v>10814</v>
      </c>
      <c r="I549" s="33">
        <v>0.01</v>
      </c>
      <c r="J549" s="33" t="s">
        <v>7176</v>
      </c>
      <c r="K549" s="33" t="s">
        <v>10672</v>
      </c>
      <c r="L549" s="33">
        <v>1</v>
      </c>
      <c r="M549" t="s">
        <v>10826</v>
      </c>
    </row>
    <row r="550" spans="1:13" x14ac:dyDescent="0.3">
      <c r="A550" s="32">
        <v>47415711</v>
      </c>
      <c r="B550">
        <v>16.79</v>
      </c>
      <c r="C550" s="37">
        <f>VLOOKUP(G550,Remise!$A$3:$D$17,4,FALSE)</f>
        <v>0</v>
      </c>
      <c r="D550">
        <f t="shared" si="8"/>
        <v>16.79</v>
      </c>
      <c r="E550">
        <v>1</v>
      </c>
      <c r="F550" s="32" t="s">
        <v>650</v>
      </c>
      <c r="G550" s="33">
        <v>20</v>
      </c>
      <c r="H550" s="33" t="s">
        <v>10814</v>
      </c>
      <c r="I550" s="33">
        <v>0.01</v>
      </c>
      <c r="J550" s="33" t="s">
        <v>7177</v>
      </c>
      <c r="K550" s="33" t="s">
        <v>10672</v>
      </c>
      <c r="L550" s="33">
        <v>1</v>
      </c>
      <c r="M550" t="s">
        <v>10826</v>
      </c>
    </row>
    <row r="551" spans="1:13" x14ac:dyDescent="0.3">
      <c r="A551" s="32">
        <v>47415712</v>
      </c>
      <c r="B551">
        <v>16.79</v>
      </c>
      <c r="C551" s="37">
        <f>VLOOKUP(G551,Remise!$A$3:$D$17,4,FALSE)</f>
        <v>0</v>
      </c>
      <c r="D551">
        <f t="shared" si="8"/>
        <v>16.79</v>
      </c>
      <c r="E551">
        <v>1</v>
      </c>
      <c r="F551" s="32" t="s">
        <v>651</v>
      </c>
      <c r="G551" s="33">
        <v>20</v>
      </c>
      <c r="H551" s="33" t="s">
        <v>10814</v>
      </c>
      <c r="I551" s="33">
        <v>0.01</v>
      </c>
      <c r="J551" s="33" t="s">
        <v>7178</v>
      </c>
      <c r="K551" s="33" t="s">
        <v>10672</v>
      </c>
      <c r="L551" s="33">
        <v>1</v>
      </c>
      <c r="M551" t="s">
        <v>10826</v>
      </c>
    </row>
    <row r="552" spans="1:13" x14ac:dyDescent="0.3">
      <c r="A552" s="32">
        <v>47415713</v>
      </c>
      <c r="B552">
        <v>16.79</v>
      </c>
      <c r="C552" s="37">
        <f>VLOOKUP(G552,Remise!$A$3:$D$17,4,FALSE)</f>
        <v>0</v>
      </c>
      <c r="D552">
        <f t="shared" si="8"/>
        <v>16.79</v>
      </c>
      <c r="E552">
        <v>1</v>
      </c>
      <c r="F552" s="32" t="s">
        <v>652</v>
      </c>
      <c r="G552" s="33">
        <v>20</v>
      </c>
      <c r="H552" s="33" t="s">
        <v>10814</v>
      </c>
      <c r="I552" s="33">
        <v>0.01</v>
      </c>
      <c r="J552" s="33" t="s">
        <v>7179</v>
      </c>
      <c r="K552" s="33" t="s">
        <v>10672</v>
      </c>
      <c r="L552" s="33">
        <v>1</v>
      </c>
      <c r="M552" t="s">
        <v>10826</v>
      </c>
    </row>
    <row r="553" spans="1:13" x14ac:dyDescent="0.3">
      <c r="A553" s="32">
        <v>47415714</v>
      </c>
      <c r="B553">
        <v>16.79</v>
      </c>
      <c r="C553" s="37">
        <f>VLOOKUP(G553,Remise!$A$3:$D$17,4,FALSE)</f>
        <v>0</v>
      </c>
      <c r="D553">
        <f t="shared" si="8"/>
        <v>16.79</v>
      </c>
      <c r="E553">
        <v>1</v>
      </c>
      <c r="F553" s="32" t="s">
        <v>653</v>
      </c>
      <c r="G553" s="33">
        <v>20</v>
      </c>
      <c r="H553" s="33" t="s">
        <v>10814</v>
      </c>
      <c r="I553" s="33">
        <v>0.01</v>
      </c>
      <c r="J553" s="33" t="s">
        <v>7180</v>
      </c>
      <c r="K553" s="33" t="s">
        <v>10672</v>
      </c>
      <c r="L553" s="33">
        <v>1</v>
      </c>
      <c r="M553" t="s">
        <v>10826</v>
      </c>
    </row>
    <row r="554" spans="1:13" x14ac:dyDescent="0.3">
      <c r="A554" s="32">
        <v>47415716</v>
      </c>
      <c r="B554">
        <v>25.89</v>
      </c>
      <c r="C554" s="37">
        <f>VLOOKUP(G554,Remise!$A$3:$D$17,4,FALSE)</f>
        <v>0</v>
      </c>
      <c r="D554">
        <f t="shared" si="8"/>
        <v>25.89</v>
      </c>
      <c r="E554">
        <v>1</v>
      </c>
      <c r="F554" s="32" t="s">
        <v>654</v>
      </c>
      <c r="G554" s="33">
        <v>20</v>
      </c>
      <c r="H554" s="33" t="s">
        <v>10814</v>
      </c>
      <c r="I554" s="33">
        <v>0.01</v>
      </c>
      <c r="J554" s="33" t="s">
        <v>7181</v>
      </c>
      <c r="K554" s="33" t="s">
        <v>10672</v>
      </c>
      <c r="L554" s="33">
        <v>1</v>
      </c>
      <c r="M554" t="s">
        <v>10826</v>
      </c>
    </row>
    <row r="555" spans="1:13" x14ac:dyDescent="0.3">
      <c r="A555" s="32">
        <v>47415726</v>
      </c>
      <c r="B555">
        <v>38.69</v>
      </c>
      <c r="C555" s="37">
        <f>VLOOKUP(G555,Remise!$A$3:$D$17,4,FALSE)</f>
        <v>0</v>
      </c>
      <c r="D555">
        <f t="shared" si="8"/>
        <v>38.69</v>
      </c>
      <c r="E555">
        <v>1</v>
      </c>
      <c r="F555" s="32" t="s">
        <v>655</v>
      </c>
      <c r="G555" s="33">
        <v>20</v>
      </c>
      <c r="H555" s="33" t="s">
        <v>10814</v>
      </c>
      <c r="I555" s="33">
        <v>0.01</v>
      </c>
      <c r="J555" s="33" t="s">
        <v>7182</v>
      </c>
      <c r="K555" s="33" t="s">
        <v>10672</v>
      </c>
      <c r="L555" s="33">
        <v>1</v>
      </c>
      <c r="M555" t="s">
        <v>10826</v>
      </c>
    </row>
    <row r="556" spans="1:13" x14ac:dyDescent="0.3">
      <c r="A556" s="32">
        <v>47415730</v>
      </c>
      <c r="B556">
        <v>1.35</v>
      </c>
      <c r="C556" s="37">
        <f>VLOOKUP(G556,Remise!$A$3:$D$17,4,FALSE)</f>
        <v>0</v>
      </c>
      <c r="D556">
        <f t="shared" si="8"/>
        <v>1.35</v>
      </c>
      <c r="E556">
        <v>1</v>
      </c>
      <c r="F556" s="32" t="s">
        <v>656</v>
      </c>
      <c r="G556" s="33">
        <v>20</v>
      </c>
      <c r="H556" s="33" t="s">
        <v>10814</v>
      </c>
      <c r="I556" s="33">
        <v>1E-3</v>
      </c>
      <c r="J556" s="33" t="s">
        <v>7183</v>
      </c>
      <c r="K556" s="33" t="s">
        <v>10677</v>
      </c>
      <c r="L556" s="33">
        <v>1</v>
      </c>
      <c r="M556" t="s">
        <v>10826</v>
      </c>
    </row>
    <row r="557" spans="1:13" x14ac:dyDescent="0.3">
      <c r="A557" s="32">
        <v>47415731</v>
      </c>
      <c r="B557">
        <v>1.3</v>
      </c>
      <c r="C557" s="37">
        <f>VLOOKUP(G557,Remise!$A$3:$D$17,4,FALSE)</f>
        <v>0</v>
      </c>
      <c r="D557">
        <f t="shared" si="8"/>
        <v>1.3</v>
      </c>
      <c r="E557">
        <v>1</v>
      </c>
      <c r="F557" s="32" t="s">
        <v>657</v>
      </c>
      <c r="G557" s="33">
        <v>20</v>
      </c>
      <c r="H557" s="33" t="s">
        <v>10814</v>
      </c>
      <c r="I557" s="33">
        <v>2E-3</v>
      </c>
      <c r="J557" s="33" t="s">
        <v>7184</v>
      </c>
      <c r="K557" s="33" t="s">
        <v>10677</v>
      </c>
      <c r="L557" s="33">
        <v>1</v>
      </c>
      <c r="M557" t="s">
        <v>10826</v>
      </c>
    </row>
    <row r="558" spans="1:13" x14ac:dyDescent="0.3">
      <c r="A558" s="32">
        <v>47415732</v>
      </c>
      <c r="B558">
        <v>2.67</v>
      </c>
      <c r="C558" s="37">
        <f>VLOOKUP(G558,Remise!$A$3:$D$17,4,FALSE)</f>
        <v>0</v>
      </c>
      <c r="D558">
        <f t="shared" si="8"/>
        <v>2.67</v>
      </c>
      <c r="E558">
        <v>1</v>
      </c>
      <c r="F558" s="32" t="s">
        <v>658</v>
      </c>
      <c r="G558" s="33">
        <v>20</v>
      </c>
      <c r="H558" s="33" t="s">
        <v>10814</v>
      </c>
      <c r="I558" s="33">
        <v>3.0000000000000001E-3</v>
      </c>
      <c r="J558" s="33" t="s">
        <v>7185</v>
      </c>
      <c r="K558" s="33" t="s">
        <v>10677</v>
      </c>
      <c r="L558" s="33">
        <v>1</v>
      </c>
      <c r="M558" t="s">
        <v>10826</v>
      </c>
    </row>
    <row r="559" spans="1:13" x14ac:dyDescent="0.3">
      <c r="A559" s="32">
        <v>47415733</v>
      </c>
      <c r="B559">
        <v>1.68</v>
      </c>
      <c r="C559" s="37">
        <f>VLOOKUP(G559,Remise!$A$3:$D$17,4,FALSE)</f>
        <v>0</v>
      </c>
      <c r="D559">
        <f t="shared" si="8"/>
        <v>1.68</v>
      </c>
      <c r="E559">
        <v>1</v>
      </c>
      <c r="F559" s="32" t="s">
        <v>659</v>
      </c>
      <c r="G559" s="33">
        <v>20</v>
      </c>
      <c r="H559" s="33" t="s">
        <v>10814</v>
      </c>
      <c r="I559" s="33">
        <v>2E-3</v>
      </c>
      <c r="J559" s="33" t="s">
        <v>7186</v>
      </c>
      <c r="K559" s="33" t="s">
        <v>10677</v>
      </c>
      <c r="L559" s="33">
        <v>1</v>
      </c>
      <c r="M559" t="s">
        <v>10826</v>
      </c>
    </row>
    <row r="560" spans="1:13" x14ac:dyDescent="0.3">
      <c r="A560" s="32">
        <v>47415751</v>
      </c>
      <c r="B560">
        <v>3.8</v>
      </c>
      <c r="C560" s="37">
        <f>VLOOKUP(G560,Remise!$A$3:$D$17,4,FALSE)</f>
        <v>0</v>
      </c>
      <c r="D560">
        <f t="shared" si="8"/>
        <v>3.8</v>
      </c>
      <c r="E560">
        <v>1</v>
      </c>
      <c r="F560" s="32" t="s">
        <v>660</v>
      </c>
      <c r="G560" s="33">
        <v>20</v>
      </c>
      <c r="H560" s="33" t="s">
        <v>10814</v>
      </c>
      <c r="I560" s="33">
        <v>3.0000000000000001E-3</v>
      </c>
      <c r="J560" s="33" t="s">
        <v>7187</v>
      </c>
      <c r="K560" s="33" t="s">
        <v>10677</v>
      </c>
      <c r="L560" s="33">
        <v>1</v>
      </c>
      <c r="M560" t="s">
        <v>10826</v>
      </c>
    </row>
    <row r="561" spans="1:13" x14ac:dyDescent="0.3">
      <c r="A561" s="32">
        <v>47415779</v>
      </c>
      <c r="B561">
        <v>9.27</v>
      </c>
      <c r="C561" s="37">
        <f>VLOOKUP(G561,Remise!$A$3:$D$17,4,FALSE)</f>
        <v>0</v>
      </c>
      <c r="D561">
        <f t="shared" si="8"/>
        <v>9.27</v>
      </c>
      <c r="E561">
        <v>1</v>
      </c>
      <c r="F561" s="32" t="s">
        <v>661</v>
      </c>
      <c r="G561" s="33">
        <v>20</v>
      </c>
      <c r="H561" s="33" t="s">
        <v>10814</v>
      </c>
      <c r="I561" s="33">
        <v>0.01</v>
      </c>
      <c r="J561" s="33" t="s">
        <v>7188</v>
      </c>
      <c r="K561" s="33" t="s">
        <v>10672</v>
      </c>
      <c r="L561" s="33">
        <v>1</v>
      </c>
      <c r="M561" t="s">
        <v>10826</v>
      </c>
    </row>
    <row r="562" spans="1:13" x14ac:dyDescent="0.3">
      <c r="A562" s="32">
        <v>47415780</v>
      </c>
      <c r="B562">
        <v>9.27</v>
      </c>
      <c r="C562" s="37">
        <f>VLOOKUP(G562,Remise!$A$3:$D$17,4,FALSE)</f>
        <v>0</v>
      </c>
      <c r="D562">
        <f t="shared" si="8"/>
        <v>9.27</v>
      </c>
      <c r="E562">
        <v>1</v>
      </c>
      <c r="F562" s="32" t="s">
        <v>662</v>
      </c>
      <c r="G562" s="33">
        <v>20</v>
      </c>
      <c r="H562" s="33" t="s">
        <v>10814</v>
      </c>
      <c r="I562" s="33">
        <v>0.01</v>
      </c>
      <c r="J562" s="33" t="s">
        <v>7189</v>
      </c>
      <c r="K562" s="33" t="s">
        <v>10672</v>
      </c>
      <c r="L562" s="33">
        <v>1</v>
      </c>
      <c r="M562" t="s">
        <v>10826</v>
      </c>
    </row>
    <row r="563" spans="1:13" x14ac:dyDescent="0.3">
      <c r="A563" s="32">
        <v>47415781</v>
      </c>
      <c r="B563">
        <v>9.27</v>
      </c>
      <c r="C563" s="37">
        <f>VLOOKUP(G563,Remise!$A$3:$D$17,4,FALSE)</f>
        <v>0</v>
      </c>
      <c r="D563">
        <f t="shared" si="8"/>
        <v>9.27</v>
      </c>
      <c r="E563">
        <v>1</v>
      </c>
      <c r="F563" s="32" t="s">
        <v>663</v>
      </c>
      <c r="G563" s="33">
        <v>20</v>
      </c>
      <c r="H563" s="33" t="s">
        <v>10814</v>
      </c>
      <c r="I563" s="33">
        <v>0.01</v>
      </c>
      <c r="J563" s="33" t="s">
        <v>7190</v>
      </c>
      <c r="K563" s="33" t="s">
        <v>10672</v>
      </c>
      <c r="L563" s="33">
        <v>1</v>
      </c>
      <c r="M563" t="s">
        <v>10826</v>
      </c>
    </row>
    <row r="564" spans="1:13" x14ac:dyDescent="0.3">
      <c r="A564" s="32">
        <v>47415783</v>
      </c>
      <c r="B564">
        <v>9.27</v>
      </c>
      <c r="C564" s="37">
        <f>VLOOKUP(G564,Remise!$A$3:$D$17,4,FALSE)</f>
        <v>0</v>
      </c>
      <c r="D564">
        <f t="shared" si="8"/>
        <v>9.27</v>
      </c>
      <c r="E564">
        <v>1</v>
      </c>
      <c r="F564" s="32" t="s">
        <v>664</v>
      </c>
      <c r="G564" s="33">
        <v>20</v>
      </c>
      <c r="H564" s="33" t="s">
        <v>10814</v>
      </c>
      <c r="I564" s="33">
        <v>0.01</v>
      </c>
      <c r="J564" s="33" t="s">
        <v>7191</v>
      </c>
      <c r="K564" s="33" t="s">
        <v>10672</v>
      </c>
      <c r="L564" s="33">
        <v>1</v>
      </c>
      <c r="M564" t="s">
        <v>10826</v>
      </c>
    </row>
    <row r="565" spans="1:13" x14ac:dyDescent="0.3">
      <c r="A565" s="32">
        <v>47415800</v>
      </c>
      <c r="B565">
        <v>6.9</v>
      </c>
      <c r="C565" s="37">
        <f>VLOOKUP(G565,Remise!$A$3:$D$17,4,FALSE)</f>
        <v>0</v>
      </c>
      <c r="D565">
        <f t="shared" si="8"/>
        <v>6.9</v>
      </c>
      <c r="E565">
        <v>1</v>
      </c>
      <c r="F565" s="32" t="s">
        <v>665</v>
      </c>
      <c r="G565" s="33">
        <v>20</v>
      </c>
      <c r="H565" s="33" t="s">
        <v>10814</v>
      </c>
      <c r="I565" s="33">
        <v>0.01</v>
      </c>
      <c r="J565" s="33" t="s">
        <v>7192</v>
      </c>
      <c r="K565" s="33" t="s">
        <v>10672</v>
      </c>
      <c r="L565" s="33">
        <v>1</v>
      </c>
      <c r="M565" t="s">
        <v>10826</v>
      </c>
    </row>
    <row r="566" spans="1:13" x14ac:dyDescent="0.3">
      <c r="A566" s="32">
        <v>47415801</v>
      </c>
      <c r="B566">
        <v>6.9</v>
      </c>
      <c r="C566" s="37">
        <f>VLOOKUP(G566,Remise!$A$3:$D$17,4,FALSE)</f>
        <v>0</v>
      </c>
      <c r="D566">
        <f t="shared" si="8"/>
        <v>6.9</v>
      </c>
      <c r="E566">
        <v>1</v>
      </c>
      <c r="F566" s="32" t="s">
        <v>666</v>
      </c>
      <c r="G566" s="33">
        <v>20</v>
      </c>
      <c r="H566" s="33" t="s">
        <v>10814</v>
      </c>
      <c r="I566" s="33">
        <v>0.01</v>
      </c>
      <c r="J566" s="33" t="s">
        <v>7193</v>
      </c>
      <c r="K566" s="33" t="s">
        <v>10672</v>
      </c>
      <c r="L566" s="33">
        <v>1</v>
      </c>
      <c r="M566" t="s">
        <v>10826</v>
      </c>
    </row>
    <row r="567" spans="1:13" x14ac:dyDescent="0.3">
      <c r="A567" s="32">
        <v>47415812</v>
      </c>
      <c r="B567">
        <v>17.82</v>
      </c>
      <c r="C567" s="37">
        <f>VLOOKUP(G567,Remise!$A$3:$D$17,4,FALSE)</f>
        <v>0</v>
      </c>
      <c r="D567">
        <f t="shared" si="8"/>
        <v>17.82</v>
      </c>
      <c r="E567">
        <v>1</v>
      </c>
      <c r="F567" s="32" t="s">
        <v>667</v>
      </c>
      <c r="G567" s="33">
        <v>20</v>
      </c>
      <c r="H567" s="33" t="s">
        <v>10814</v>
      </c>
      <c r="I567" s="33">
        <v>0.01</v>
      </c>
      <c r="J567" s="33" t="s">
        <v>7194</v>
      </c>
      <c r="K567" s="33" t="s">
        <v>10672</v>
      </c>
      <c r="L567" s="33">
        <v>1</v>
      </c>
      <c r="M567" t="s">
        <v>10826</v>
      </c>
    </row>
    <row r="568" spans="1:13" x14ac:dyDescent="0.3">
      <c r="A568" s="32">
        <v>47415813</v>
      </c>
      <c r="B568">
        <v>17.82</v>
      </c>
      <c r="C568" s="37">
        <f>VLOOKUP(G568,Remise!$A$3:$D$17,4,FALSE)</f>
        <v>0</v>
      </c>
      <c r="D568">
        <f t="shared" si="8"/>
        <v>17.82</v>
      </c>
      <c r="E568">
        <v>1</v>
      </c>
      <c r="F568" s="32" t="s">
        <v>668</v>
      </c>
      <c r="G568" s="33">
        <v>20</v>
      </c>
      <c r="H568" s="33" t="s">
        <v>10814</v>
      </c>
      <c r="I568" s="33">
        <v>0.01</v>
      </c>
      <c r="J568" s="33" t="s">
        <v>7195</v>
      </c>
      <c r="K568" s="33" t="s">
        <v>10672</v>
      </c>
      <c r="L568" s="33">
        <v>1</v>
      </c>
      <c r="M568" t="s">
        <v>10826</v>
      </c>
    </row>
    <row r="569" spans="1:13" x14ac:dyDescent="0.3">
      <c r="A569" s="32">
        <v>47415820</v>
      </c>
      <c r="B569">
        <v>6.44</v>
      </c>
      <c r="C569" s="37">
        <f>VLOOKUP(G569,Remise!$A$3:$D$17,4,FALSE)</f>
        <v>0</v>
      </c>
      <c r="D569">
        <f t="shared" si="8"/>
        <v>6.44</v>
      </c>
      <c r="E569">
        <v>1</v>
      </c>
      <c r="F569" s="32" t="s">
        <v>669</v>
      </c>
      <c r="G569" s="33">
        <v>20</v>
      </c>
      <c r="H569" s="33" t="s">
        <v>10814</v>
      </c>
      <c r="I569" s="33">
        <v>0.01</v>
      </c>
      <c r="J569" s="33" t="s">
        <v>7196</v>
      </c>
      <c r="K569" s="33" t="s">
        <v>10672</v>
      </c>
      <c r="L569" s="33">
        <v>1</v>
      </c>
      <c r="M569" t="s">
        <v>10826</v>
      </c>
    </row>
    <row r="570" spans="1:13" x14ac:dyDescent="0.3">
      <c r="A570" s="32">
        <v>47415840</v>
      </c>
      <c r="B570">
        <v>13.41</v>
      </c>
      <c r="C570" s="37">
        <f>VLOOKUP(G570,Remise!$A$3:$D$17,4,FALSE)</f>
        <v>0</v>
      </c>
      <c r="D570">
        <f t="shared" si="8"/>
        <v>13.41</v>
      </c>
      <c r="E570">
        <v>1</v>
      </c>
      <c r="F570" s="32" t="s">
        <v>670</v>
      </c>
      <c r="G570" s="33">
        <v>20</v>
      </c>
      <c r="H570" s="33" t="s">
        <v>10814</v>
      </c>
      <c r="I570" s="33">
        <v>0.01</v>
      </c>
      <c r="J570" s="33" t="s">
        <v>7197</v>
      </c>
      <c r="K570" s="33" t="s">
        <v>10672</v>
      </c>
      <c r="L570" s="33">
        <v>1</v>
      </c>
      <c r="M570" t="s">
        <v>10826</v>
      </c>
    </row>
    <row r="571" spans="1:13" x14ac:dyDescent="0.3">
      <c r="A571" s="32">
        <v>47415842</v>
      </c>
      <c r="B571">
        <v>20.239999999999998</v>
      </c>
      <c r="C571" s="37">
        <f>VLOOKUP(G571,Remise!$A$3:$D$17,4,FALSE)</f>
        <v>0</v>
      </c>
      <c r="D571">
        <f t="shared" si="8"/>
        <v>20.239999999999998</v>
      </c>
      <c r="E571">
        <v>1</v>
      </c>
      <c r="F571" s="32" t="s">
        <v>671</v>
      </c>
      <c r="G571" s="33">
        <v>20</v>
      </c>
      <c r="H571" s="33" t="s">
        <v>10814</v>
      </c>
      <c r="I571" s="33">
        <v>0.01</v>
      </c>
      <c r="J571" s="33" t="s">
        <v>7198</v>
      </c>
      <c r="K571" s="33" t="s">
        <v>10672</v>
      </c>
      <c r="L571" s="33">
        <v>1</v>
      </c>
      <c r="M571" t="s">
        <v>10826</v>
      </c>
    </row>
    <row r="572" spans="1:13" x14ac:dyDescent="0.3">
      <c r="A572" s="32">
        <v>47416151</v>
      </c>
      <c r="B572">
        <v>727.51</v>
      </c>
      <c r="C572" s="37">
        <f>VLOOKUP(G572,Remise!$A$3:$D$17,4,FALSE)</f>
        <v>0</v>
      </c>
      <c r="D572">
        <f t="shared" si="8"/>
        <v>727.51</v>
      </c>
      <c r="E572">
        <v>1</v>
      </c>
      <c r="F572" s="32" t="s">
        <v>672</v>
      </c>
      <c r="G572" s="33">
        <v>19</v>
      </c>
      <c r="H572" s="33" t="s">
        <v>10815</v>
      </c>
      <c r="I572" s="33">
        <v>3.7</v>
      </c>
      <c r="J572" s="33" t="s">
        <v>7199</v>
      </c>
      <c r="K572" s="33" t="s">
        <v>10674</v>
      </c>
      <c r="L572" s="33">
        <v>1</v>
      </c>
      <c r="M572" t="s">
        <v>10826</v>
      </c>
    </row>
    <row r="573" spans="1:13" x14ac:dyDescent="0.3">
      <c r="A573" s="32">
        <v>47416152</v>
      </c>
      <c r="B573">
        <v>899.36</v>
      </c>
      <c r="C573" s="37">
        <f>VLOOKUP(G573,Remise!$A$3:$D$17,4,FALSE)</f>
        <v>0</v>
      </c>
      <c r="D573">
        <f t="shared" si="8"/>
        <v>899.36</v>
      </c>
      <c r="E573">
        <v>1</v>
      </c>
      <c r="F573" s="32" t="s">
        <v>673</v>
      </c>
      <c r="G573" s="33">
        <v>19</v>
      </c>
      <c r="H573" s="33" t="s">
        <v>10815</v>
      </c>
      <c r="I573" s="33">
        <v>3.7</v>
      </c>
      <c r="J573" s="33" t="s">
        <v>7200</v>
      </c>
      <c r="K573" s="33" t="s">
        <v>10674</v>
      </c>
      <c r="L573" s="33">
        <v>1</v>
      </c>
      <c r="M573" t="s">
        <v>10826</v>
      </c>
    </row>
    <row r="574" spans="1:13" x14ac:dyDescent="0.3">
      <c r="A574" s="32">
        <v>47416208</v>
      </c>
      <c r="B574">
        <v>160.09</v>
      </c>
      <c r="C574" s="37">
        <f>VLOOKUP(G574,Remise!$A$3:$D$17,4,FALSE)</f>
        <v>0</v>
      </c>
      <c r="D574">
        <f t="shared" si="8"/>
        <v>160.09</v>
      </c>
      <c r="E574">
        <v>1</v>
      </c>
      <c r="F574" s="32" t="s">
        <v>674</v>
      </c>
      <c r="G574" s="33">
        <v>20</v>
      </c>
      <c r="H574" s="33" t="s">
        <v>10814</v>
      </c>
      <c r="I574" s="33">
        <v>2.17</v>
      </c>
      <c r="J574" s="33"/>
      <c r="K574" s="33" t="s">
        <v>10674</v>
      </c>
      <c r="L574" s="33">
        <v>1</v>
      </c>
      <c r="M574" t="s">
        <v>10826</v>
      </c>
    </row>
    <row r="575" spans="1:13" x14ac:dyDescent="0.3">
      <c r="A575" s="32">
        <v>47416209</v>
      </c>
      <c r="B575">
        <v>186.21</v>
      </c>
      <c r="C575" s="37">
        <f>VLOOKUP(G575,Remise!$A$3:$D$17,4,FALSE)</f>
        <v>0</v>
      </c>
      <c r="D575">
        <f t="shared" si="8"/>
        <v>186.21</v>
      </c>
      <c r="E575">
        <v>1</v>
      </c>
      <c r="F575" s="32" t="s">
        <v>675</v>
      </c>
      <c r="G575" s="33">
        <v>20</v>
      </c>
      <c r="H575" s="33" t="s">
        <v>10814</v>
      </c>
      <c r="I575" s="33">
        <v>2.25</v>
      </c>
      <c r="J575" s="33"/>
      <c r="K575" s="33" t="s">
        <v>10674</v>
      </c>
      <c r="L575" s="33">
        <v>1</v>
      </c>
      <c r="M575" t="s">
        <v>10826</v>
      </c>
    </row>
    <row r="576" spans="1:13" x14ac:dyDescent="0.3">
      <c r="A576" s="32">
        <v>47416361</v>
      </c>
      <c r="B576">
        <v>359.77</v>
      </c>
      <c r="C576" s="37">
        <f>VLOOKUP(G576,Remise!$A$3:$D$17,4,FALSE)</f>
        <v>0</v>
      </c>
      <c r="D576">
        <f t="shared" si="8"/>
        <v>359.77</v>
      </c>
      <c r="E576">
        <v>1</v>
      </c>
      <c r="F576" s="32" t="s">
        <v>676</v>
      </c>
      <c r="G576" s="33">
        <v>19</v>
      </c>
      <c r="H576" s="33" t="s">
        <v>10815</v>
      </c>
      <c r="I576" s="33">
        <v>0.7</v>
      </c>
      <c r="J576" s="33" t="s">
        <v>7201</v>
      </c>
      <c r="K576" s="33" t="s">
        <v>10674</v>
      </c>
      <c r="L576" s="33">
        <v>1</v>
      </c>
      <c r="M576" t="s">
        <v>10826</v>
      </c>
    </row>
    <row r="577" spans="1:13" x14ac:dyDescent="0.3">
      <c r="A577" s="32">
        <v>47416370</v>
      </c>
      <c r="B577">
        <v>188.77</v>
      </c>
      <c r="C577" s="37">
        <f>VLOOKUP(G577,Remise!$A$3:$D$17,4,FALSE)</f>
        <v>0</v>
      </c>
      <c r="D577">
        <f t="shared" ref="D577:D640" si="9">IFERROR((1-C577)*B577,"Nous consulter")</f>
        <v>188.77</v>
      </c>
      <c r="E577">
        <v>1</v>
      </c>
      <c r="F577" s="32" t="s">
        <v>677</v>
      </c>
      <c r="G577" s="33">
        <v>19</v>
      </c>
      <c r="H577" s="33" t="s">
        <v>10815</v>
      </c>
      <c r="I577" s="33">
        <v>1.04</v>
      </c>
      <c r="J577" s="33" t="s">
        <v>7202</v>
      </c>
      <c r="K577" s="33" t="s">
        <v>10674</v>
      </c>
      <c r="L577" s="33">
        <v>1</v>
      </c>
      <c r="M577" t="s">
        <v>10826</v>
      </c>
    </row>
    <row r="578" spans="1:13" x14ac:dyDescent="0.3">
      <c r="A578" s="32">
        <v>47416380</v>
      </c>
      <c r="B578">
        <v>450.11</v>
      </c>
      <c r="C578" s="37">
        <f>VLOOKUP(G578,Remise!$A$3:$D$17,4,FALSE)</f>
        <v>0</v>
      </c>
      <c r="D578">
        <f t="shared" si="9"/>
        <v>450.11</v>
      </c>
      <c r="E578">
        <v>1</v>
      </c>
      <c r="F578" s="32" t="s">
        <v>678</v>
      </c>
      <c r="G578" s="33">
        <v>19</v>
      </c>
      <c r="H578" s="33" t="s">
        <v>10815</v>
      </c>
      <c r="I578" s="33">
        <v>1.3</v>
      </c>
      <c r="J578" s="33" t="s">
        <v>7203</v>
      </c>
      <c r="K578" s="33" t="s">
        <v>10674</v>
      </c>
      <c r="L578" s="33">
        <v>1</v>
      </c>
      <c r="M578" t="s">
        <v>10826</v>
      </c>
    </row>
    <row r="579" spans="1:13" x14ac:dyDescent="0.3">
      <c r="A579" s="32">
        <v>47416381</v>
      </c>
      <c r="B579">
        <v>450.11</v>
      </c>
      <c r="C579" s="37">
        <f>VLOOKUP(G579,Remise!$A$3:$D$17,4,FALSE)</f>
        <v>0</v>
      </c>
      <c r="D579">
        <f t="shared" si="9"/>
        <v>450.11</v>
      </c>
      <c r="E579">
        <v>1</v>
      </c>
      <c r="F579" s="32" t="s">
        <v>679</v>
      </c>
      <c r="G579" s="33">
        <v>19</v>
      </c>
      <c r="H579" s="33" t="s">
        <v>10815</v>
      </c>
      <c r="I579" s="33">
        <v>1.3</v>
      </c>
      <c r="J579" s="33" t="s">
        <v>7204</v>
      </c>
      <c r="K579" s="33" t="s">
        <v>10674</v>
      </c>
      <c r="L579" s="33">
        <v>1</v>
      </c>
      <c r="M579" t="s">
        <v>10826</v>
      </c>
    </row>
    <row r="580" spans="1:13" x14ac:dyDescent="0.3">
      <c r="A580" s="32">
        <v>47416382</v>
      </c>
      <c r="B580">
        <v>450.11</v>
      </c>
      <c r="C580" s="37">
        <f>VLOOKUP(G580,Remise!$A$3:$D$17,4,FALSE)</f>
        <v>0</v>
      </c>
      <c r="D580">
        <f t="shared" si="9"/>
        <v>450.11</v>
      </c>
      <c r="E580">
        <v>1</v>
      </c>
      <c r="F580" s="32" t="s">
        <v>680</v>
      </c>
      <c r="G580" s="33">
        <v>19</v>
      </c>
      <c r="H580" s="33" t="s">
        <v>10815</v>
      </c>
      <c r="I580" s="33">
        <v>1.3</v>
      </c>
      <c r="J580" s="33" t="s">
        <v>7205</v>
      </c>
      <c r="K580" s="33" t="s">
        <v>10674</v>
      </c>
      <c r="L580" s="33">
        <v>1</v>
      </c>
      <c r="M580" t="s">
        <v>10826</v>
      </c>
    </row>
    <row r="581" spans="1:13" x14ac:dyDescent="0.3">
      <c r="A581" s="32">
        <v>47416383</v>
      </c>
      <c r="B581">
        <v>450.11</v>
      </c>
      <c r="C581" s="37">
        <f>VLOOKUP(G581,Remise!$A$3:$D$17,4,FALSE)</f>
        <v>0</v>
      </c>
      <c r="D581">
        <f t="shared" si="9"/>
        <v>450.11</v>
      </c>
      <c r="E581">
        <v>1</v>
      </c>
      <c r="F581" s="32" t="s">
        <v>681</v>
      </c>
      <c r="G581" s="33">
        <v>19</v>
      </c>
      <c r="H581" s="33" t="s">
        <v>10815</v>
      </c>
      <c r="I581" s="33">
        <v>1.29</v>
      </c>
      <c r="J581" s="33" t="s">
        <v>7206</v>
      </c>
      <c r="K581" s="33" t="s">
        <v>10674</v>
      </c>
      <c r="L581" s="33">
        <v>1</v>
      </c>
      <c r="M581" t="s">
        <v>10826</v>
      </c>
    </row>
    <row r="582" spans="1:13" x14ac:dyDescent="0.3">
      <c r="A582" s="32">
        <v>47416384</v>
      </c>
      <c r="B582">
        <v>450.11</v>
      </c>
      <c r="C582" s="37">
        <f>VLOOKUP(G582,Remise!$A$3:$D$17,4,FALSE)</f>
        <v>0</v>
      </c>
      <c r="D582">
        <f t="shared" si="9"/>
        <v>450.11</v>
      </c>
      <c r="E582">
        <v>1</v>
      </c>
      <c r="F582" s="32" t="s">
        <v>682</v>
      </c>
      <c r="G582" s="33">
        <v>19</v>
      </c>
      <c r="H582" s="33" t="s">
        <v>10815</v>
      </c>
      <c r="I582" s="33">
        <v>1.29</v>
      </c>
      <c r="J582" s="33" t="s">
        <v>7207</v>
      </c>
      <c r="K582" s="33" t="s">
        <v>10674</v>
      </c>
      <c r="L582" s="33">
        <v>1</v>
      </c>
      <c r="M582" t="s">
        <v>10826</v>
      </c>
    </row>
    <row r="583" spans="1:13" x14ac:dyDescent="0.3">
      <c r="A583" s="32">
        <v>47416385</v>
      </c>
      <c r="B583">
        <v>470.76</v>
      </c>
      <c r="C583" s="37">
        <f>VLOOKUP(G583,Remise!$A$3:$D$17,4,FALSE)</f>
        <v>0</v>
      </c>
      <c r="D583">
        <f t="shared" si="9"/>
        <v>470.76</v>
      </c>
      <c r="E583">
        <v>1</v>
      </c>
      <c r="F583" s="32" t="s">
        <v>683</v>
      </c>
      <c r="G583" s="33">
        <v>19</v>
      </c>
      <c r="H583" s="33" t="s">
        <v>10815</v>
      </c>
      <c r="I583" s="33">
        <v>1.3</v>
      </c>
      <c r="J583" s="33" t="s">
        <v>7208</v>
      </c>
      <c r="K583" s="33" t="s">
        <v>10674</v>
      </c>
      <c r="L583" s="33">
        <v>1</v>
      </c>
      <c r="M583" t="s">
        <v>10826</v>
      </c>
    </row>
    <row r="584" spans="1:13" x14ac:dyDescent="0.3">
      <c r="A584" s="32">
        <v>47416386</v>
      </c>
      <c r="B584">
        <v>470.76</v>
      </c>
      <c r="C584" s="37">
        <f>VLOOKUP(G584,Remise!$A$3:$D$17,4,FALSE)</f>
        <v>0</v>
      </c>
      <c r="D584">
        <f t="shared" si="9"/>
        <v>470.76</v>
      </c>
      <c r="E584">
        <v>1</v>
      </c>
      <c r="F584" s="32" t="s">
        <v>684</v>
      </c>
      <c r="G584" s="33">
        <v>19</v>
      </c>
      <c r="H584" s="33" t="s">
        <v>10815</v>
      </c>
      <c r="I584" s="33">
        <v>1.3</v>
      </c>
      <c r="J584" s="33" t="s">
        <v>7209</v>
      </c>
      <c r="K584" s="33" t="s">
        <v>10674</v>
      </c>
      <c r="L584" s="33">
        <v>1</v>
      </c>
      <c r="M584" t="s">
        <v>10826</v>
      </c>
    </row>
    <row r="585" spans="1:13" x14ac:dyDescent="0.3">
      <c r="A585" s="32">
        <v>47416401</v>
      </c>
      <c r="B585">
        <v>151.49</v>
      </c>
      <c r="C585" s="37">
        <f>VLOOKUP(G585,Remise!$A$3:$D$17,4,FALSE)</f>
        <v>0</v>
      </c>
      <c r="D585">
        <f t="shared" si="9"/>
        <v>151.49</v>
      </c>
      <c r="E585">
        <v>1</v>
      </c>
      <c r="F585" s="32" t="s">
        <v>685</v>
      </c>
      <c r="G585" s="33">
        <v>19</v>
      </c>
      <c r="H585" s="33" t="s">
        <v>10815</v>
      </c>
      <c r="I585" s="33">
        <v>0.76</v>
      </c>
      <c r="J585" s="33" t="s">
        <v>7210</v>
      </c>
      <c r="K585" s="33" t="s">
        <v>10674</v>
      </c>
      <c r="L585" s="33">
        <v>1</v>
      </c>
      <c r="M585" t="s">
        <v>10826</v>
      </c>
    </row>
    <row r="586" spans="1:13" x14ac:dyDescent="0.3">
      <c r="A586" s="32">
        <v>47416402</v>
      </c>
      <c r="B586">
        <v>151.49</v>
      </c>
      <c r="C586" s="37">
        <f>VLOOKUP(G586,Remise!$A$3:$D$17,4,FALSE)</f>
        <v>0</v>
      </c>
      <c r="D586">
        <f t="shared" si="9"/>
        <v>151.49</v>
      </c>
      <c r="E586">
        <v>1</v>
      </c>
      <c r="F586" s="32" t="s">
        <v>686</v>
      </c>
      <c r="G586" s="33">
        <v>19</v>
      </c>
      <c r="H586" s="33" t="s">
        <v>10815</v>
      </c>
      <c r="I586" s="33">
        <v>0.68</v>
      </c>
      <c r="J586" s="33" t="s">
        <v>7211</v>
      </c>
      <c r="K586" s="33" t="s">
        <v>10674</v>
      </c>
      <c r="L586" s="33">
        <v>1</v>
      </c>
      <c r="M586" t="s">
        <v>10826</v>
      </c>
    </row>
    <row r="587" spans="1:13" x14ac:dyDescent="0.3">
      <c r="A587" s="32">
        <v>47416403</v>
      </c>
      <c r="B587">
        <v>151.49</v>
      </c>
      <c r="C587" s="37">
        <f>VLOOKUP(G587,Remise!$A$3:$D$17,4,FALSE)</f>
        <v>0</v>
      </c>
      <c r="D587">
        <f t="shared" si="9"/>
        <v>151.49</v>
      </c>
      <c r="E587">
        <v>1</v>
      </c>
      <c r="F587" s="32" t="s">
        <v>687</v>
      </c>
      <c r="G587" s="33">
        <v>19</v>
      </c>
      <c r="H587" s="33" t="s">
        <v>10815</v>
      </c>
      <c r="I587" s="33">
        <v>0.76</v>
      </c>
      <c r="J587" s="33" t="s">
        <v>7212</v>
      </c>
      <c r="K587" s="33" t="s">
        <v>10674</v>
      </c>
      <c r="L587" s="33">
        <v>1</v>
      </c>
      <c r="M587" t="s">
        <v>10826</v>
      </c>
    </row>
    <row r="588" spans="1:13" x14ac:dyDescent="0.3">
      <c r="A588" s="32">
        <v>47416404</v>
      </c>
      <c r="B588">
        <v>151.49</v>
      </c>
      <c r="C588" s="37">
        <f>VLOOKUP(G588,Remise!$A$3:$D$17,4,FALSE)</f>
        <v>0</v>
      </c>
      <c r="D588">
        <f t="shared" si="9"/>
        <v>151.49</v>
      </c>
      <c r="E588">
        <v>1</v>
      </c>
      <c r="F588" s="32" t="s">
        <v>688</v>
      </c>
      <c r="G588" s="33">
        <v>19</v>
      </c>
      <c r="H588" s="33" t="s">
        <v>10815</v>
      </c>
      <c r="I588" s="33">
        <v>0.76</v>
      </c>
      <c r="J588" s="33" t="s">
        <v>7213</v>
      </c>
      <c r="K588" s="33" t="s">
        <v>10674</v>
      </c>
      <c r="L588" s="33">
        <v>1</v>
      </c>
      <c r="M588" t="s">
        <v>10826</v>
      </c>
    </row>
    <row r="589" spans="1:13" x14ac:dyDescent="0.3">
      <c r="A589" s="32">
        <v>47416405</v>
      </c>
      <c r="B589">
        <v>151.49</v>
      </c>
      <c r="C589" s="37">
        <f>VLOOKUP(G589,Remise!$A$3:$D$17,4,FALSE)</f>
        <v>0</v>
      </c>
      <c r="D589">
        <f t="shared" si="9"/>
        <v>151.49</v>
      </c>
      <c r="E589">
        <v>1</v>
      </c>
      <c r="F589" s="32" t="s">
        <v>689</v>
      </c>
      <c r="G589" s="33">
        <v>19</v>
      </c>
      <c r="H589" s="33" t="s">
        <v>10815</v>
      </c>
      <c r="I589" s="33">
        <v>0.76</v>
      </c>
      <c r="J589" s="33" t="s">
        <v>7214</v>
      </c>
      <c r="K589" s="33" t="s">
        <v>10674</v>
      </c>
      <c r="L589" s="33">
        <v>1</v>
      </c>
      <c r="M589" t="s">
        <v>10826</v>
      </c>
    </row>
    <row r="590" spans="1:13" x14ac:dyDescent="0.3">
      <c r="A590" s="32">
        <v>47416406</v>
      </c>
      <c r="B590">
        <v>151.49</v>
      </c>
      <c r="C590" s="37">
        <f>VLOOKUP(G590,Remise!$A$3:$D$17,4,FALSE)</f>
        <v>0</v>
      </c>
      <c r="D590">
        <f t="shared" si="9"/>
        <v>151.49</v>
      </c>
      <c r="E590">
        <v>1</v>
      </c>
      <c r="F590" s="32" t="s">
        <v>690</v>
      </c>
      <c r="G590" s="33">
        <v>19</v>
      </c>
      <c r="H590" s="33" t="s">
        <v>10815</v>
      </c>
      <c r="I590" s="33">
        <v>0.76</v>
      </c>
      <c r="J590" s="33" t="s">
        <v>7215</v>
      </c>
      <c r="K590" s="33" t="s">
        <v>10674</v>
      </c>
      <c r="L590" s="33">
        <v>1</v>
      </c>
      <c r="M590" t="s">
        <v>10826</v>
      </c>
    </row>
    <row r="591" spans="1:13" x14ac:dyDescent="0.3">
      <c r="A591" s="32">
        <v>47416407</v>
      </c>
      <c r="B591">
        <v>154.59</v>
      </c>
      <c r="C591" s="37">
        <f>VLOOKUP(G591,Remise!$A$3:$D$17,4,FALSE)</f>
        <v>0</v>
      </c>
      <c r="D591">
        <f t="shared" si="9"/>
        <v>154.59</v>
      </c>
      <c r="E591">
        <v>1</v>
      </c>
      <c r="F591" s="32" t="s">
        <v>691</v>
      </c>
      <c r="G591" s="33">
        <v>19</v>
      </c>
      <c r="H591" s="33" t="s">
        <v>10815</v>
      </c>
      <c r="I591" s="33">
        <v>0.76</v>
      </c>
      <c r="J591" s="33" t="s">
        <v>7216</v>
      </c>
      <c r="K591" s="33" t="s">
        <v>10674</v>
      </c>
      <c r="L591" s="33">
        <v>1</v>
      </c>
      <c r="M591" t="s">
        <v>10826</v>
      </c>
    </row>
    <row r="592" spans="1:13" x14ac:dyDescent="0.3">
      <c r="A592" s="32">
        <v>47416408</v>
      </c>
      <c r="B592">
        <v>156.4</v>
      </c>
      <c r="C592" s="37">
        <f>VLOOKUP(G592,Remise!$A$3:$D$17,4,FALSE)</f>
        <v>0</v>
      </c>
      <c r="D592">
        <f t="shared" si="9"/>
        <v>156.4</v>
      </c>
      <c r="E592">
        <v>1</v>
      </c>
      <c r="F592" s="32" t="s">
        <v>692</v>
      </c>
      <c r="G592" s="33">
        <v>19</v>
      </c>
      <c r="H592" s="33" t="s">
        <v>10815</v>
      </c>
      <c r="I592" s="33">
        <v>1.04</v>
      </c>
      <c r="J592" s="33" t="s">
        <v>7217</v>
      </c>
      <c r="K592" s="33" t="s">
        <v>10674</v>
      </c>
      <c r="L592" s="33">
        <v>1</v>
      </c>
      <c r="M592" t="s">
        <v>10826</v>
      </c>
    </row>
    <row r="593" spans="1:13" x14ac:dyDescent="0.3">
      <c r="A593" s="32">
        <v>47416409</v>
      </c>
      <c r="B593">
        <v>156.4</v>
      </c>
      <c r="C593" s="37">
        <f>VLOOKUP(G593,Remise!$A$3:$D$17,4,FALSE)</f>
        <v>0</v>
      </c>
      <c r="D593">
        <f t="shared" si="9"/>
        <v>156.4</v>
      </c>
      <c r="E593">
        <v>1</v>
      </c>
      <c r="F593" s="32" t="s">
        <v>685</v>
      </c>
      <c r="G593" s="33">
        <v>19</v>
      </c>
      <c r="H593" s="33" t="s">
        <v>10815</v>
      </c>
      <c r="I593" s="33">
        <v>1.03</v>
      </c>
      <c r="J593" s="33" t="s">
        <v>7218</v>
      </c>
      <c r="K593" s="33" t="s">
        <v>10674</v>
      </c>
      <c r="L593" s="33">
        <v>1</v>
      </c>
      <c r="M593" t="s">
        <v>10826</v>
      </c>
    </row>
    <row r="594" spans="1:13" x14ac:dyDescent="0.3">
      <c r="A594" s="32">
        <v>47416410</v>
      </c>
      <c r="B594">
        <v>147.52000000000001</v>
      </c>
      <c r="C594" s="37">
        <f>VLOOKUP(G594,Remise!$A$3:$D$17,4,FALSE)</f>
        <v>0</v>
      </c>
      <c r="D594">
        <f t="shared" si="9"/>
        <v>147.52000000000001</v>
      </c>
      <c r="E594">
        <v>1</v>
      </c>
      <c r="F594" s="32" t="s">
        <v>693</v>
      </c>
      <c r="G594" s="33">
        <v>19</v>
      </c>
      <c r="H594" s="33" t="s">
        <v>10815</v>
      </c>
      <c r="I594" s="33">
        <v>1.03</v>
      </c>
      <c r="J594" s="33" t="s">
        <v>7219</v>
      </c>
      <c r="K594" s="33" t="s">
        <v>10674</v>
      </c>
      <c r="L594" s="33">
        <v>1</v>
      </c>
      <c r="M594" t="s">
        <v>10826</v>
      </c>
    </row>
    <row r="595" spans="1:13" x14ac:dyDescent="0.3">
      <c r="A595" s="32">
        <v>47416412</v>
      </c>
      <c r="B595">
        <v>156.4</v>
      </c>
      <c r="C595" s="37">
        <f>VLOOKUP(G595,Remise!$A$3:$D$17,4,FALSE)</f>
        <v>0</v>
      </c>
      <c r="D595">
        <f t="shared" si="9"/>
        <v>156.4</v>
      </c>
      <c r="E595">
        <v>1</v>
      </c>
      <c r="F595" s="32" t="s">
        <v>694</v>
      </c>
      <c r="G595" s="33">
        <v>19</v>
      </c>
      <c r="H595" s="33" t="s">
        <v>10815</v>
      </c>
      <c r="I595" s="33">
        <v>1.03</v>
      </c>
      <c r="J595" s="33" t="s">
        <v>7220</v>
      </c>
      <c r="K595" s="33" t="s">
        <v>10674</v>
      </c>
      <c r="L595" s="33">
        <v>1</v>
      </c>
      <c r="M595" t="s">
        <v>10826</v>
      </c>
    </row>
    <row r="596" spans="1:13" x14ac:dyDescent="0.3">
      <c r="A596" s="32">
        <v>47416413</v>
      </c>
      <c r="B596">
        <v>156.4</v>
      </c>
      <c r="C596" s="37">
        <f>VLOOKUP(G596,Remise!$A$3:$D$17,4,FALSE)</f>
        <v>0</v>
      </c>
      <c r="D596">
        <f t="shared" si="9"/>
        <v>156.4</v>
      </c>
      <c r="E596">
        <v>1</v>
      </c>
      <c r="F596" s="32" t="s">
        <v>690</v>
      </c>
      <c r="G596" s="33">
        <v>19</v>
      </c>
      <c r="H596" s="33" t="s">
        <v>10815</v>
      </c>
      <c r="I596" s="33">
        <v>1.03</v>
      </c>
      <c r="J596" s="33" t="s">
        <v>7221</v>
      </c>
      <c r="K596" s="33" t="s">
        <v>10674</v>
      </c>
      <c r="L596" s="33">
        <v>1</v>
      </c>
      <c r="M596" t="s">
        <v>10826</v>
      </c>
    </row>
    <row r="597" spans="1:13" x14ac:dyDescent="0.3">
      <c r="A597" s="32">
        <v>47416414</v>
      </c>
      <c r="B597">
        <v>147.52000000000001</v>
      </c>
      <c r="C597" s="37">
        <f>VLOOKUP(G597,Remise!$A$3:$D$17,4,FALSE)</f>
        <v>0</v>
      </c>
      <c r="D597">
        <f t="shared" si="9"/>
        <v>147.52000000000001</v>
      </c>
      <c r="E597">
        <v>1</v>
      </c>
      <c r="F597" s="32" t="s">
        <v>691</v>
      </c>
      <c r="G597" s="33">
        <v>19</v>
      </c>
      <c r="H597" s="33" t="s">
        <v>10815</v>
      </c>
      <c r="I597" s="33">
        <v>1.03</v>
      </c>
      <c r="J597" s="33" t="s">
        <v>7222</v>
      </c>
      <c r="K597" s="33" t="s">
        <v>10674</v>
      </c>
      <c r="L597" s="33">
        <v>1</v>
      </c>
      <c r="M597" t="s">
        <v>10826</v>
      </c>
    </row>
    <row r="598" spans="1:13" x14ac:dyDescent="0.3">
      <c r="A598" s="32">
        <v>47416415</v>
      </c>
      <c r="B598">
        <v>188.77</v>
      </c>
      <c r="C598" s="37">
        <f>VLOOKUP(G598,Remise!$A$3:$D$17,4,FALSE)</f>
        <v>0</v>
      </c>
      <c r="D598">
        <f t="shared" si="9"/>
        <v>188.77</v>
      </c>
      <c r="E598">
        <v>1</v>
      </c>
      <c r="F598" s="32" t="s">
        <v>695</v>
      </c>
      <c r="G598" s="33">
        <v>19</v>
      </c>
      <c r="H598" s="33" t="s">
        <v>10815</v>
      </c>
      <c r="I598" s="33">
        <v>1.04</v>
      </c>
      <c r="J598" s="33" t="s">
        <v>7223</v>
      </c>
      <c r="K598" s="33" t="s">
        <v>10674</v>
      </c>
      <c r="L598" s="33">
        <v>1</v>
      </c>
      <c r="M598" t="s">
        <v>10826</v>
      </c>
    </row>
    <row r="599" spans="1:13" x14ac:dyDescent="0.3">
      <c r="A599" s="32">
        <v>47416416</v>
      </c>
      <c r="B599">
        <v>226.79</v>
      </c>
      <c r="C599" s="37">
        <f>VLOOKUP(G599,Remise!$A$3:$D$17,4,FALSE)</f>
        <v>0</v>
      </c>
      <c r="D599">
        <f t="shared" si="9"/>
        <v>226.79</v>
      </c>
      <c r="E599">
        <v>1</v>
      </c>
      <c r="F599" s="32" t="s">
        <v>696</v>
      </c>
      <c r="G599" s="33">
        <v>19</v>
      </c>
      <c r="H599" s="33" t="s">
        <v>10815</v>
      </c>
      <c r="I599" s="33">
        <v>1.23</v>
      </c>
      <c r="J599" s="33" t="s">
        <v>7224</v>
      </c>
      <c r="K599" s="33" t="s">
        <v>10674</v>
      </c>
      <c r="L599" s="33">
        <v>1</v>
      </c>
      <c r="M599" t="s">
        <v>10826</v>
      </c>
    </row>
    <row r="600" spans="1:13" x14ac:dyDescent="0.3">
      <c r="A600" s="32">
        <v>47416417</v>
      </c>
      <c r="B600">
        <v>226.79</v>
      </c>
      <c r="C600" s="37">
        <f>VLOOKUP(G600,Remise!$A$3:$D$17,4,FALSE)</f>
        <v>0</v>
      </c>
      <c r="D600">
        <f t="shared" si="9"/>
        <v>226.79</v>
      </c>
      <c r="E600">
        <v>1</v>
      </c>
      <c r="F600" s="32" t="s">
        <v>697</v>
      </c>
      <c r="G600" s="33">
        <v>19</v>
      </c>
      <c r="H600" s="33" t="s">
        <v>10815</v>
      </c>
      <c r="I600" s="33">
        <v>1.23</v>
      </c>
      <c r="J600" s="33" t="s">
        <v>7225</v>
      </c>
      <c r="K600" s="33" t="s">
        <v>10674</v>
      </c>
      <c r="L600" s="33">
        <v>1</v>
      </c>
      <c r="M600" t="s">
        <v>10826</v>
      </c>
    </row>
    <row r="601" spans="1:13" x14ac:dyDescent="0.3">
      <c r="A601" s="32">
        <v>47416418</v>
      </c>
      <c r="B601">
        <v>319.88</v>
      </c>
      <c r="C601" s="37">
        <f>VLOOKUP(G601,Remise!$A$3:$D$17,4,FALSE)</f>
        <v>0</v>
      </c>
      <c r="D601">
        <f t="shared" si="9"/>
        <v>319.88</v>
      </c>
      <c r="E601">
        <v>1</v>
      </c>
      <c r="F601" s="32" t="s">
        <v>698</v>
      </c>
      <c r="G601" s="33">
        <v>19</v>
      </c>
      <c r="H601" s="33" t="s">
        <v>10815</v>
      </c>
      <c r="I601" s="33">
        <v>1.28</v>
      </c>
      <c r="J601" s="33" t="s">
        <v>7226</v>
      </c>
      <c r="K601" s="33" t="s">
        <v>10674</v>
      </c>
      <c r="L601" s="33">
        <v>1</v>
      </c>
      <c r="M601" t="s">
        <v>10826</v>
      </c>
    </row>
    <row r="602" spans="1:13" x14ac:dyDescent="0.3">
      <c r="A602" s="32">
        <v>47416419</v>
      </c>
      <c r="B602">
        <v>138.99</v>
      </c>
      <c r="C602" s="37">
        <f>VLOOKUP(G602,Remise!$A$3:$D$17,4,FALSE)</f>
        <v>0</v>
      </c>
      <c r="D602">
        <f t="shared" si="9"/>
        <v>138.99</v>
      </c>
      <c r="E602">
        <v>1</v>
      </c>
      <c r="F602" s="32" t="s">
        <v>699</v>
      </c>
      <c r="G602" s="33">
        <v>19</v>
      </c>
      <c r="H602" s="33" t="s">
        <v>10815</v>
      </c>
      <c r="I602" s="33">
        <v>0.71</v>
      </c>
      <c r="J602" s="33" t="s">
        <v>7227</v>
      </c>
      <c r="K602" s="33" t="s">
        <v>10674</v>
      </c>
      <c r="L602" s="33">
        <v>1</v>
      </c>
      <c r="M602" t="s">
        <v>10826</v>
      </c>
    </row>
    <row r="603" spans="1:13" x14ac:dyDescent="0.3">
      <c r="A603" s="32">
        <v>47416423</v>
      </c>
      <c r="B603">
        <v>138.99</v>
      </c>
      <c r="C603" s="37">
        <f>VLOOKUP(G603,Remise!$A$3:$D$17,4,FALSE)</f>
        <v>0</v>
      </c>
      <c r="D603">
        <f t="shared" si="9"/>
        <v>138.99</v>
      </c>
      <c r="E603">
        <v>1</v>
      </c>
      <c r="F603" s="32" t="s">
        <v>700</v>
      </c>
      <c r="G603" s="33">
        <v>19</v>
      </c>
      <c r="H603" s="33" t="s">
        <v>10815</v>
      </c>
      <c r="I603" s="33">
        <v>0.72</v>
      </c>
      <c r="J603" s="33" t="s">
        <v>7228</v>
      </c>
      <c r="K603" s="33" t="s">
        <v>10674</v>
      </c>
      <c r="L603" s="33">
        <v>1</v>
      </c>
      <c r="M603" t="s">
        <v>10826</v>
      </c>
    </row>
    <row r="604" spans="1:13" x14ac:dyDescent="0.3">
      <c r="A604" s="32">
        <v>47416424</v>
      </c>
      <c r="B604">
        <v>138.99</v>
      </c>
      <c r="C604" s="37">
        <f>VLOOKUP(G604,Remise!$A$3:$D$17,4,FALSE)</f>
        <v>0</v>
      </c>
      <c r="D604">
        <f t="shared" si="9"/>
        <v>138.99</v>
      </c>
      <c r="E604">
        <v>1</v>
      </c>
      <c r="F604" s="32" t="s">
        <v>701</v>
      </c>
      <c r="G604" s="33">
        <v>19</v>
      </c>
      <c r="H604" s="33" t="s">
        <v>10815</v>
      </c>
      <c r="I604" s="33">
        <v>0.71</v>
      </c>
      <c r="J604" s="33" t="s">
        <v>7229</v>
      </c>
      <c r="K604" s="33" t="s">
        <v>10674</v>
      </c>
      <c r="L604" s="33">
        <v>1</v>
      </c>
      <c r="M604" t="s">
        <v>10826</v>
      </c>
    </row>
    <row r="605" spans="1:13" x14ac:dyDescent="0.3">
      <c r="A605" s="32">
        <v>47416425</v>
      </c>
      <c r="B605">
        <v>138.99</v>
      </c>
      <c r="C605" s="37">
        <f>VLOOKUP(G605,Remise!$A$3:$D$17,4,FALSE)</f>
        <v>0</v>
      </c>
      <c r="D605">
        <f t="shared" si="9"/>
        <v>138.99</v>
      </c>
      <c r="E605">
        <v>1</v>
      </c>
      <c r="F605" s="32" t="s">
        <v>702</v>
      </c>
      <c r="G605" s="33">
        <v>19</v>
      </c>
      <c r="H605" s="33" t="s">
        <v>10815</v>
      </c>
      <c r="I605" s="33">
        <v>0.69</v>
      </c>
      <c r="J605" s="33" t="s">
        <v>7230</v>
      </c>
      <c r="K605" s="33" t="s">
        <v>10674</v>
      </c>
      <c r="L605" s="33">
        <v>1</v>
      </c>
      <c r="M605" t="s">
        <v>10826</v>
      </c>
    </row>
    <row r="606" spans="1:13" x14ac:dyDescent="0.3">
      <c r="A606" s="32">
        <v>47416429</v>
      </c>
      <c r="B606">
        <v>143.83000000000001</v>
      </c>
      <c r="C606" s="37">
        <f>VLOOKUP(G606,Remise!$A$3:$D$17,4,FALSE)</f>
        <v>0</v>
      </c>
      <c r="D606">
        <f t="shared" si="9"/>
        <v>143.83000000000001</v>
      </c>
      <c r="E606">
        <v>1</v>
      </c>
      <c r="F606" s="32" t="s">
        <v>703</v>
      </c>
      <c r="G606" s="33">
        <v>19</v>
      </c>
      <c r="H606" s="33" t="s">
        <v>10815</v>
      </c>
      <c r="I606" s="33">
        <v>0.98</v>
      </c>
      <c r="J606" s="33" t="s">
        <v>7231</v>
      </c>
      <c r="K606" s="33" t="s">
        <v>10674</v>
      </c>
      <c r="L606" s="33">
        <v>1</v>
      </c>
      <c r="M606" t="s">
        <v>10826</v>
      </c>
    </row>
    <row r="607" spans="1:13" x14ac:dyDescent="0.3">
      <c r="A607" s="32">
        <v>47416430</v>
      </c>
      <c r="B607">
        <v>143.83000000000001</v>
      </c>
      <c r="C607" s="37">
        <f>VLOOKUP(G607,Remise!$A$3:$D$17,4,FALSE)</f>
        <v>0</v>
      </c>
      <c r="D607">
        <f t="shared" si="9"/>
        <v>143.83000000000001</v>
      </c>
      <c r="E607">
        <v>1</v>
      </c>
      <c r="F607" s="32" t="s">
        <v>704</v>
      </c>
      <c r="G607" s="33">
        <v>19</v>
      </c>
      <c r="H607" s="33" t="s">
        <v>10815</v>
      </c>
      <c r="I607" s="33">
        <v>1</v>
      </c>
      <c r="J607" s="33" t="s">
        <v>7232</v>
      </c>
      <c r="K607" s="33" t="s">
        <v>10674</v>
      </c>
      <c r="L607" s="33">
        <v>1</v>
      </c>
      <c r="M607" t="s">
        <v>10826</v>
      </c>
    </row>
    <row r="608" spans="1:13" x14ac:dyDescent="0.3">
      <c r="A608" s="32">
        <v>47416431</v>
      </c>
      <c r="B608">
        <v>143.83000000000001</v>
      </c>
      <c r="C608" s="37">
        <f>VLOOKUP(G608,Remise!$A$3:$D$17,4,FALSE)</f>
        <v>0</v>
      </c>
      <c r="D608">
        <f t="shared" si="9"/>
        <v>143.83000000000001</v>
      </c>
      <c r="E608">
        <v>1</v>
      </c>
      <c r="F608" s="32" t="s">
        <v>705</v>
      </c>
      <c r="G608" s="33">
        <v>19</v>
      </c>
      <c r="H608" s="33" t="s">
        <v>10815</v>
      </c>
      <c r="I608" s="33">
        <v>0.95</v>
      </c>
      <c r="J608" s="33" t="s">
        <v>7233</v>
      </c>
      <c r="K608" s="33" t="s">
        <v>10674</v>
      </c>
      <c r="L608" s="33">
        <v>1</v>
      </c>
      <c r="M608" t="s">
        <v>10826</v>
      </c>
    </row>
    <row r="609" spans="1:13" x14ac:dyDescent="0.3">
      <c r="A609" s="32">
        <v>47416432</v>
      </c>
      <c r="B609">
        <v>143.83000000000001</v>
      </c>
      <c r="C609" s="37">
        <f>VLOOKUP(G609,Remise!$A$3:$D$17,4,FALSE)</f>
        <v>0</v>
      </c>
      <c r="D609">
        <f t="shared" si="9"/>
        <v>143.83000000000001</v>
      </c>
      <c r="E609">
        <v>1</v>
      </c>
      <c r="F609" s="32" t="s">
        <v>706</v>
      </c>
      <c r="G609" s="33">
        <v>19</v>
      </c>
      <c r="H609" s="33" t="s">
        <v>10815</v>
      </c>
      <c r="I609" s="33">
        <v>1.02</v>
      </c>
      <c r="J609" s="33" t="s">
        <v>7234</v>
      </c>
      <c r="K609" s="33" t="s">
        <v>10674</v>
      </c>
      <c r="L609" s="33">
        <v>1</v>
      </c>
      <c r="M609" t="s">
        <v>10826</v>
      </c>
    </row>
    <row r="610" spans="1:13" x14ac:dyDescent="0.3">
      <c r="A610" s="32">
        <v>47416433</v>
      </c>
      <c r="B610">
        <v>143.83000000000001</v>
      </c>
      <c r="C610" s="37">
        <f>VLOOKUP(G610,Remise!$A$3:$D$17,4,FALSE)</f>
        <v>0</v>
      </c>
      <c r="D610">
        <f t="shared" si="9"/>
        <v>143.83000000000001</v>
      </c>
      <c r="E610">
        <v>1</v>
      </c>
      <c r="F610" s="32" t="s">
        <v>707</v>
      </c>
      <c r="G610" s="33">
        <v>19</v>
      </c>
      <c r="H610" s="33" t="s">
        <v>10815</v>
      </c>
      <c r="I610" s="33">
        <v>1</v>
      </c>
      <c r="J610" s="33" t="s">
        <v>7235</v>
      </c>
      <c r="K610" s="33" t="s">
        <v>10674</v>
      </c>
      <c r="L610" s="33">
        <v>1</v>
      </c>
      <c r="M610" t="s">
        <v>10826</v>
      </c>
    </row>
    <row r="611" spans="1:13" x14ac:dyDescent="0.3">
      <c r="A611" s="32">
        <v>47416434</v>
      </c>
      <c r="B611">
        <v>176.3</v>
      </c>
      <c r="C611" s="37">
        <f>VLOOKUP(G611,Remise!$A$3:$D$17,4,FALSE)</f>
        <v>0</v>
      </c>
      <c r="D611">
        <f t="shared" si="9"/>
        <v>176.3</v>
      </c>
      <c r="E611">
        <v>1</v>
      </c>
      <c r="F611" s="32" t="s">
        <v>708</v>
      </c>
      <c r="G611" s="33">
        <v>19</v>
      </c>
      <c r="H611" s="33" t="s">
        <v>10815</v>
      </c>
      <c r="I611" s="33">
        <v>1</v>
      </c>
      <c r="J611" s="33" t="s">
        <v>7236</v>
      </c>
      <c r="K611" s="33" t="s">
        <v>10674</v>
      </c>
      <c r="L611" s="33">
        <v>1</v>
      </c>
      <c r="M611" t="s">
        <v>10826</v>
      </c>
    </row>
    <row r="612" spans="1:13" x14ac:dyDescent="0.3">
      <c r="A612" s="32">
        <v>47416435</v>
      </c>
      <c r="B612">
        <v>213.73</v>
      </c>
      <c r="C612" s="37">
        <f>VLOOKUP(G612,Remise!$A$3:$D$17,4,FALSE)</f>
        <v>0</v>
      </c>
      <c r="D612">
        <f t="shared" si="9"/>
        <v>213.73</v>
      </c>
      <c r="E612">
        <v>1</v>
      </c>
      <c r="F612" s="32" t="s">
        <v>709</v>
      </c>
      <c r="G612" s="33">
        <v>19</v>
      </c>
      <c r="H612" s="33" t="s">
        <v>10815</v>
      </c>
      <c r="I612" s="33">
        <v>1.18</v>
      </c>
      <c r="J612" s="33" t="s">
        <v>7237</v>
      </c>
      <c r="K612" s="33" t="s">
        <v>10674</v>
      </c>
      <c r="L612" s="33">
        <v>1</v>
      </c>
      <c r="M612" t="s">
        <v>10826</v>
      </c>
    </row>
    <row r="613" spans="1:13" x14ac:dyDescent="0.3">
      <c r="A613" s="32">
        <v>47416437</v>
      </c>
      <c r="B613">
        <v>307.52</v>
      </c>
      <c r="C613" s="37">
        <f>VLOOKUP(G613,Remise!$A$3:$D$17,4,FALSE)</f>
        <v>0</v>
      </c>
      <c r="D613">
        <f t="shared" si="9"/>
        <v>307.52</v>
      </c>
      <c r="E613">
        <v>1</v>
      </c>
      <c r="F613" s="32" t="s">
        <v>710</v>
      </c>
      <c r="G613" s="33">
        <v>19</v>
      </c>
      <c r="H613" s="33" t="s">
        <v>10815</v>
      </c>
      <c r="I613" s="33">
        <v>1.26</v>
      </c>
      <c r="J613" s="33" t="s">
        <v>7238</v>
      </c>
      <c r="K613" s="33" t="s">
        <v>10674</v>
      </c>
      <c r="L613" s="33">
        <v>1</v>
      </c>
      <c r="M613" t="s">
        <v>10826</v>
      </c>
    </row>
    <row r="614" spans="1:13" x14ac:dyDescent="0.3">
      <c r="A614" s="32">
        <v>47416438</v>
      </c>
      <c r="B614">
        <v>90.6</v>
      </c>
      <c r="C614" s="37">
        <f>VLOOKUP(G614,Remise!$A$3:$D$17,4,FALSE)</f>
        <v>0</v>
      </c>
      <c r="D614">
        <f t="shared" si="9"/>
        <v>90.6</v>
      </c>
      <c r="E614">
        <v>1</v>
      </c>
      <c r="F614" s="32" t="s">
        <v>711</v>
      </c>
      <c r="G614" s="33">
        <v>19</v>
      </c>
      <c r="H614" s="33" t="s">
        <v>10815</v>
      </c>
      <c r="I614" s="33">
        <v>0.66</v>
      </c>
      <c r="J614" s="33" t="s">
        <v>7239</v>
      </c>
      <c r="K614" s="33" t="s">
        <v>10674</v>
      </c>
      <c r="L614" s="33">
        <v>1</v>
      </c>
      <c r="M614" t="s">
        <v>10826</v>
      </c>
    </row>
    <row r="615" spans="1:13" x14ac:dyDescent="0.3">
      <c r="A615" s="32">
        <v>47416439</v>
      </c>
      <c r="B615">
        <v>93.49</v>
      </c>
      <c r="C615" s="37">
        <f>VLOOKUP(G615,Remise!$A$3:$D$17,4,FALSE)</f>
        <v>0</v>
      </c>
      <c r="D615">
        <f t="shared" si="9"/>
        <v>93.49</v>
      </c>
      <c r="E615">
        <v>1</v>
      </c>
      <c r="F615" s="32" t="s">
        <v>712</v>
      </c>
      <c r="G615" s="33">
        <v>19</v>
      </c>
      <c r="H615" s="33" t="s">
        <v>10815</v>
      </c>
      <c r="I615" s="33">
        <v>0.66</v>
      </c>
      <c r="J615" s="33" t="s">
        <v>7240</v>
      </c>
      <c r="K615" s="33" t="s">
        <v>10674</v>
      </c>
      <c r="L615" s="33">
        <v>1</v>
      </c>
      <c r="M615" t="s">
        <v>10826</v>
      </c>
    </row>
    <row r="616" spans="1:13" x14ac:dyDescent="0.3">
      <c r="A616" s="32">
        <v>47416440</v>
      </c>
      <c r="B616">
        <v>95.7</v>
      </c>
      <c r="C616" s="37">
        <f>VLOOKUP(G616,Remise!$A$3:$D$17,4,FALSE)</f>
        <v>0</v>
      </c>
      <c r="D616">
        <f t="shared" si="9"/>
        <v>95.7</v>
      </c>
      <c r="E616">
        <v>1</v>
      </c>
      <c r="F616" s="32" t="s">
        <v>713</v>
      </c>
      <c r="G616" s="33">
        <v>19</v>
      </c>
      <c r="H616" s="33" t="s">
        <v>10815</v>
      </c>
      <c r="I616" s="33">
        <v>0.92</v>
      </c>
      <c r="J616" s="33" t="s">
        <v>7241</v>
      </c>
      <c r="K616" s="33" t="s">
        <v>10674</v>
      </c>
      <c r="L616" s="33">
        <v>1</v>
      </c>
      <c r="M616" t="s">
        <v>10826</v>
      </c>
    </row>
    <row r="617" spans="1:13" x14ac:dyDescent="0.3">
      <c r="A617" s="32">
        <v>47416441</v>
      </c>
      <c r="B617">
        <v>119.64</v>
      </c>
      <c r="C617" s="37">
        <f>VLOOKUP(G617,Remise!$A$3:$D$17,4,FALSE)</f>
        <v>0</v>
      </c>
      <c r="D617">
        <f t="shared" si="9"/>
        <v>119.64</v>
      </c>
      <c r="E617">
        <v>1</v>
      </c>
      <c r="F617" s="32" t="s">
        <v>714</v>
      </c>
      <c r="G617" s="33">
        <v>19</v>
      </c>
      <c r="H617" s="33" t="s">
        <v>10815</v>
      </c>
      <c r="I617" s="33">
        <v>0.91</v>
      </c>
      <c r="J617" s="33" t="s">
        <v>7242</v>
      </c>
      <c r="K617" s="33" t="s">
        <v>10674</v>
      </c>
      <c r="L617" s="33">
        <v>1</v>
      </c>
      <c r="M617" t="s">
        <v>10826</v>
      </c>
    </row>
    <row r="618" spans="1:13" x14ac:dyDescent="0.3">
      <c r="A618" s="32">
        <v>47416442</v>
      </c>
      <c r="B618">
        <v>188.84</v>
      </c>
      <c r="C618" s="37">
        <f>VLOOKUP(G618,Remise!$A$3:$D$17,4,FALSE)</f>
        <v>0</v>
      </c>
      <c r="D618">
        <f t="shared" si="9"/>
        <v>188.84</v>
      </c>
      <c r="E618">
        <v>1</v>
      </c>
      <c r="F618" s="32" t="s">
        <v>715</v>
      </c>
      <c r="G618" s="33">
        <v>19</v>
      </c>
      <c r="H618" s="33" t="s">
        <v>10815</v>
      </c>
      <c r="I618" s="33">
        <v>1.1000000000000001</v>
      </c>
      <c r="J618" s="33" t="s">
        <v>7243</v>
      </c>
      <c r="K618" s="33" t="s">
        <v>10674</v>
      </c>
      <c r="L618" s="33">
        <v>1</v>
      </c>
      <c r="M618" t="s">
        <v>10826</v>
      </c>
    </row>
    <row r="619" spans="1:13" x14ac:dyDescent="0.3">
      <c r="A619" s="32">
        <v>47416443</v>
      </c>
      <c r="B619">
        <v>257.68</v>
      </c>
      <c r="C619" s="37">
        <f>VLOOKUP(G619,Remise!$A$3:$D$17,4,FALSE)</f>
        <v>0</v>
      </c>
      <c r="D619">
        <f t="shared" si="9"/>
        <v>257.68</v>
      </c>
      <c r="E619">
        <v>1</v>
      </c>
      <c r="F619" s="32" t="s">
        <v>716</v>
      </c>
      <c r="G619" s="33">
        <v>19</v>
      </c>
      <c r="H619" s="33" t="s">
        <v>10815</v>
      </c>
      <c r="I619" s="33">
        <v>1.18</v>
      </c>
      <c r="J619" s="33" t="s">
        <v>7244</v>
      </c>
      <c r="K619" s="33" t="s">
        <v>10674</v>
      </c>
      <c r="L619" s="33">
        <v>1</v>
      </c>
      <c r="M619" t="s">
        <v>10826</v>
      </c>
    </row>
    <row r="620" spans="1:13" x14ac:dyDescent="0.3">
      <c r="A620" s="32">
        <v>47416446</v>
      </c>
      <c r="B620">
        <v>83.04</v>
      </c>
      <c r="C620" s="37">
        <f>VLOOKUP(G620,Remise!$A$3:$D$17,4,FALSE)</f>
        <v>0</v>
      </c>
      <c r="D620">
        <f t="shared" si="9"/>
        <v>83.04</v>
      </c>
      <c r="E620">
        <v>1</v>
      </c>
      <c r="F620" s="32" t="s">
        <v>717</v>
      </c>
      <c r="G620" s="33">
        <v>19</v>
      </c>
      <c r="H620" s="33" t="s">
        <v>10815</v>
      </c>
      <c r="I620" s="33">
        <v>0.86</v>
      </c>
      <c r="J620" s="33" t="s">
        <v>7245</v>
      </c>
      <c r="K620" s="33" t="s">
        <v>10674</v>
      </c>
      <c r="L620" s="33">
        <v>1</v>
      </c>
      <c r="M620" t="s">
        <v>10826</v>
      </c>
    </row>
    <row r="621" spans="1:13" x14ac:dyDescent="0.3">
      <c r="A621" s="32">
        <v>47416447</v>
      </c>
      <c r="B621">
        <v>107.18</v>
      </c>
      <c r="C621" s="37">
        <f>VLOOKUP(G621,Remise!$A$3:$D$17,4,FALSE)</f>
        <v>0</v>
      </c>
      <c r="D621">
        <f t="shared" si="9"/>
        <v>107.18</v>
      </c>
      <c r="E621">
        <v>1</v>
      </c>
      <c r="F621" s="32" t="s">
        <v>718</v>
      </c>
      <c r="G621" s="33">
        <v>19</v>
      </c>
      <c r="H621" s="33" t="s">
        <v>10815</v>
      </c>
      <c r="I621" s="33">
        <v>0.95</v>
      </c>
      <c r="J621" s="33" t="s">
        <v>7246</v>
      </c>
      <c r="K621" s="33" t="s">
        <v>10674</v>
      </c>
      <c r="L621" s="33">
        <v>1</v>
      </c>
      <c r="M621" t="s">
        <v>10826</v>
      </c>
    </row>
    <row r="622" spans="1:13" x14ac:dyDescent="0.3">
      <c r="A622" s="32">
        <v>47416448</v>
      </c>
      <c r="B622">
        <v>174.35</v>
      </c>
      <c r="C622" s="37">
        <f>VLOOKUP(G622,Remise!$A$3:$D$17,4,FALSE)</f>
        <v>0</v>
      </c>
      <c r="D622">
        <f t="shared" si="9"/>
        <v>174.35</v>
      </c>
      <c r="E622">
        <v>1</v>
      </c>
      <c r="F622" s="32" t="s">
        <v>719</v>
      </c>
      <c r="G622" s="33">
        <v>19</v>
      </c>
      <c r="H622" s="33" t="s">
        <v>10815</v>
      </c>
      <c r="I622" s="33">
        <v>1.65</v>
      </c>
      <c r="J622" s="33" t="s">
        <v>7247</v>
      </c>
      <c r="K622" s="33" t="s">
        <v>10674</v>
      </c>
      <c r="L622" s="33">
        <v>1</v>
      </c>
      <c r="M622" t="s">
        <v>10826</v>
      </c>
    </row>
    <row r="623" spans="1:13" x14ac:dyDescent="0.3">
      <c r="A623" s="32">
        <v>47416450</v>
      </c>
      <c r="B623">
        <v>78.16</v>
      </c>
      <c r="C623" s="37">
        <f>VLOOKUP(G623,Remise!$A$3:$D$17,4,FALSE)</f>
        <v>0</v>
      </c>
      <c r="D623">
        <f t="shared" si="9"/>
        <v>78.16</v>
      </c>
      <c r="E623">
        <v>1</v>
      </c>
      <c r="F623" s="32" t="s">
        <v>720</v>
      </c>
      <c r="G623" s="33">
        <v>19</v>
      </c>
      <c r="H623" s="33" t="s">
        <v>10815</v>
      </c>
      <c r="I623" s="33">
        <v>0.61</v>
      </c>
      <c r="J623" s="33" t="s">
        <v>7248</v>
      </c>
      <c r="K623" s="33" t="s">
        <v>10674</v>
      </c>
      <c r="L623" s="33">
        <v>1</v>
      </c>
      <c r="M623" t="s">
        <v>10826</v>
      </c>
    </row>
    <row r="624" spans="1:13" x14ac:dyDescent="0.3">
      <c r="A624" s="32">
        <v>47416451</v>
      </c>
      <c r="B624">
        <v>81.27</v>
      </c>
      <c r="C624" s="37">
        <f>VLOOKUP(G624,Remise!$A$3:$D$17,4,FALSE)</f>
        <v>0</v>
      </c>
      <c r="D624">
        <f t="shared" si="9"/>
        <v>81.27</v>
      </c>
      <c r="E624">
        <v>1</v>
      </c>
      <c r="F624" s="32" t="s">
        <v>721</v>
      </c>
      <c r="G624" s="33">
        <v>19</v>
      </c>
      <c r="H624" s="33" t="s">
        <v>10815</v>
      </c>
      <c r="I624" s="33">
        <v>0.61</v>
      </c>
      <c r="J624" s="33" t="s">
        <v>7249</v>
      </c>
      <c r="K624" s="33" t="s">
        <v>10674</v>
      </c>
      <c r="L624" s="33">
        <v>1</v>
      </c>
      <c r="M624" t="s">
        <v>10826</v>
      </c>
    </row>
    <row r="625" spans="1:13" x14ac:dyDescent="0.3">
      <c r="A625" s="32">
        <v>47416452</v>
      </c>
      <c r="B625">
        <v>93.49</v>
      </c>
      <c r="C625" s="37">
        <f>VLOOKUP(G625,Remise!$A$3:$D$17,4,FALSE)</f>
        <v>0</v>
      </c>
      <c r="D625">
        <f t="shared" si="9"/>
        <v>93.49</v>
      </c>
      <c r="E625">
        <v>1</v>
      </c>
      <c r="F625" s="32" t="s">
        <v>722</v>
      </c>
      <c r="G625" s="33">
        <v>19</v>
      </c>
      <c r="H625" s="33" t="s">
        <v>10815</v>
      </c>
      <c r="I625" s="33">
        <v>0.66</v>
      </c>
      <c r="J625" s="33" t="s">
        <v>7250</v>
      </c>
      <c r="K625" s="33" t="s">
        <v>10674</v>
      </c>
      <c r="L625" s="33">
        <v>1</v>
      </c>
      <c r="M625" t="s">
        <v>10826</v>
      </c>
    </row>
    <row r="626" spans="1:13" x14ac:dyDescent="0.3">
      <c r="A626" s="32">
        <v>47416461</v>
      </c>
      <c r="B626">
        <v>95.7</v>
      </c>
      <c r="C626" s="37">
        <f>VLOOKUP(G626,Remise!$A$3:$D$17,4,FALSE)</f>
        <v>0</v>
      </c>
      <c r="D626">
        <f t="shared" si="9"/>
        <v>95.7</v>
      </c>
      <c r="E626">
        <v>1</v>
      </c>
      <c r="F626" s="32" t="s">
        <v>723</v>
      </c>
      <c r="G626" s="33">
        <v>19</v>
      </c>
      <c r="H626" s="33" t="s">
        <v>10815</v>
      </c>
      <c r="I626" s="33">
        <v>0.88</v>
      </c>
      <c r="J626" s="33" t="s">
        <v>7251</v>
      </c>
      <c r="K626" s="33" t="s">
        <v>10674</v>
      </c>
      <c r="L626" s="33">
        <v>1</v>
      </c>
      <c r="M626" t="s">
        <v>10826</v>
      </c>
    </row>
    <row r="627" spans="1:13" x14ac:dyDescent="0.3">
      <c r="A627" s="32">
        <v>47416462</v>
      </c>
      <c r="B627">
        <v>151.49</v>
      </c>
      <c r="C627" s="37">
        <f>VLOOKUP(G627,Remise!$A$3:$D$17,4,FALSE)</f>
        <v>0</v>
      </c>
      <c r="D627">
        <f t="shared" si="9"/>
        <v>151.49</v>
      </c>
      <c r="E627">
        <v>1</v>
      </c>
      <c r="F627" s="32" t="s">
        <v>724</v>
      </c>
      <c r="G627" s="33">
        <v>19</v>
      </c>
      <c r="H627" s="33" t="s">
        <v>10815</v>
      </c>
      <c r="I627" s="33">
        <v>0.76</v>
      </c>
      <c r="J627" s="33" t="s">
        <v>7252</v>
      </c>
      <c r="K627" s="33" t="s">
        <v>10674</v>
      </c>
      <c r="L627" s="33">
        <v>1</v>
      </c>
      <c r="M627" t="s">
        <v>10826</v>
      </c>
    </row>
    <row r="628" spans="1:13" x14ac:dyDescent="0.3">
      <c r="A628" s="32">
        <v>47416463</v>
      </c>
      <c r="B628">
        <v>156.4</v>
      </c>
      <c r="C628" s="37">
        <f>VLOOKUP(G628,Remise!$A$3:$D$17,4,FALSE)</f>
        <v>0</v>
      </c>
      <c r="D628">
        <f t="shared" si="9"/>
        <v>156.4</v>
      </c>
      <c r="E628">
        <v>1</v>
      </c>
      <c r="F628" s="32" t="s">
        <v>725</v>
      </c>
      <c r="G628" s="33">
        <v>19</v>
      </c>
      <c r="H628" s="33" t="s">
        <v>10815</v>
      </c>
      <c r="I628" s="33">
        <v>1.03</v>
      </c>
      <c r="J628" s="33" t="s">
        <v>7253</v>
      </c>
      <c r="K628" s="33" t="s">
        <v>10674</v>
      </c>
      <c r="L628" s="33">
        <v>1</v>
      </c>
      <c r="M628" t="s">
        <v>10826</v>
      </c>
    </row>
    <row r="629" spans="1:13" x14ac:dyDescent="0.3">
      <c r="A629" s="32">
        <v>47416464</v>
      </c>
      <c r="B629">
        <v>156.4</v>
      </c>
      <c r="C629" s="37">
        <f>VLOOKUP(G629,Remise!$A$3:$D$17,4,FALSE)</f>
        <v>0</v>
      </c>
      <c r="D629">
        <f t="shared" si="9"/>
        <v>156.4</v>
      </c>
      <c r="E629">
        <v>1</v>
      </c>
      <c r="F629" s="32" t="s">
        <v>726</v>
      </c>
      <c r="G629" s="33">
        <v>19</v>
      </c>
      <c r="H629" s="33" t="s">
        <v>10815</v>
      </c>
      <c r="I629" s="33">
        <v>1.04</v>
      </c>
      <c r="J629" s="33" t="s">
        <v>7254</v>
      </c>
      <c r="K629" s="33" t="s">
        <v>10674</v>
      </c>
      <c r="L629" s="33">
        <v>1</v>
      </c>
      <c r="M629" t="s">
        <v>10826</v>
      </c>
    </row>
    <row r="630" spans="1:13" x14ac:dyDescent="0.3">
      <c r="A630" s="32">
        <v>47416467</v>
      </c>
      <c r="B630">
        <v>156.4</v>
      </c>
      <c r="C630" s="37">
        <f>VLOOKUP(G630,Remise!$A$3:$D$17,4,FALSE)</f>
        <v>0</v>
      </c>
      <c r="D630">
        <f t="shared" si="9"/>
        <v>156.4</v>
      </c>
      <c r="E630">
        <v>1</v>
      </c>
      <c r="F630" s="32" t="s">
        <v>727</v>
      </c>
      <c r="G630" s="33">
        <v>19</v>
      </c>
      <c r="H630" s="33" t="s">
        <v>10815</v>
      </c>
      <c r="I630" s="33">
        <v>1.03</v>
      </c>
      <c r="J630" s="33" t="s">
        <v>7255</v>
      </c>
      <c r="K630" s="33" t="s">
        <v>10674</v>
      </c>
      <c r="L630" s="33">
        <v>1</v>
      </c>
      <c r="M630" t="s">
        <v>10826</v>
      </c>
    </row>
    <row r="631" spans="1:13" x14ac:dyDescent="0.3">
      <c r="A631" s="32">
        <v>47416468</v>
      </c>
      <c r="B631">
        <v>441.28</v>
      </c>
      <c r="C631" s="37">
        <f>VLOOKUP(G631,Remise!$A$3:$D$17,4,FALSE)</f>
        <v>0</v>
      </c>
      <c r="D631">
        <f t="shared" si="9"/>
        <v>441.28</v>
      </c>
      <c r="E631">
        <v>1</v>
      </c>
      <c r="F631" s="32" t="s">
        <v>728</v>
      </c>
      <c r="G631" s="33">
        <v>19</v>
      </c>
      <c r="H631" s="33" t="s">
        <v>10815</v>
      </c>
      <c r="I631" s="33">
        <v>2.88</v>
      </c>
      <c r="J631" s="33" t="s">
        <v>7256</v>
      </c>
      <c r="K631" s="33" t="s">
        <v>10674</v>
      </c>
      <c r="L631" s="33">
        <v>1</v>
      </c>
      <c r="M631" t="s">
        <v>10826</v>
      </c>
    </row>
    <row r="632" spans="1:13" x14ac:dyDescent="0.3">
      <c r="A632" s="32">
        <v>47416471</v>
      </c>
      <c r="B632">
        <v>620.49</v>
      </c>
      <c r="C632" s="37">
        <f>VLOOKUP(G632,Remise!$A$3:$D$17,4,FALSE)</f>
        <v>0</v>
      </c>
      <c r="D632">
        <f t="shared" si="9"/>
        <v>620.49</v>
      </c>
      <c r="E632">
        <v>1</v>
      </c>
      <c r="F632" s="32" t="s">
        <v>729</v>
      </c>
      <c r="G632" s="33">
        <v>19</v>
      </c>
      <c r="H632" s="33" t="s">
        <v>10815</v>
      </c>
      <c r="I632" s="33">
        <v>3.7</v>
      </c>
      <c r="J632" s="33" t="s">
        <v>7257</v>
      </c>
      <c r="K632" s="33" t="s">
        <v>10674</v>
      </c>
      <c r="L632" s="33">
        <v>1</v>
      </c>
      <c r="M632" t="s">
        <v>10826</v>
      </c>
    </row>
    <row r="633" spans="1:13" x14ac:dyDescent="0.3">
      <c r="A633" s="32">
        <v>47416480</v>
      </c>
      <c r="B633">
        <v>43.52</v>
      </c>
      <c r="C633" s="37">
        <f>VLOOKUP(G633,Remise!$A$3:$D$17,4,FALSE)</f>
        <v>0</v>
      </c>
      <c r="D633">
        <f t="shared" si="9"/>
        <v>43.52</v>
      </c>
      <c r="E633">
        <v>1</v>
      </c>
      <c r="F633" s="32" t="s">
        <v>730</v>
      </c>
      <c r="G633" s="33">
        <v>20</v>
      </c>
      <c r="H633" s="33" t="s">
        <v>10814</v>
      </c>
      <c r="I633" s="33">
        <v>0.48</v>
      </c>
      <c r="J633" s="33" t="s">
        <v>7258</v>
      </c>
      <c r="K633" s="33" t="s">
        <v>10681</v>
      </c>
      <c r="L633" s="33">
        <v>1</v>
      </c>
      <c r="M633" t="s">
        <v>10826</v>
      </c>
    </row>
    <row r="634" spans="1:13" x14ac:dyDescent="0.3">
      <c r="A634" s="32">
        <v>47416481</v>
      </c>
      <c r="B634">
        <v>47.08</v>
      </c>
      <c r="C634" s="37">
        <f>VLOOKUP(G634,Remise!$A$3:$D$17,4,FALSE)</f>
        <v>0</v>
      </c>
      <c r="D634">
        <f t="shared" si="9"/>
        <v>47.08</v>
      </c>
      <c r="E634">
        <v>1</v>
      </c>
      <c r="F634" s="32" t="s">
        <v>731</v>
      </c>
      <c r="G634" s="33">
        <v>20</v>
      </c>
      <c r="H634" s="33" t="s">
        <v>10814</v>
      </c>
      <c r="I634" s="33">
        <v>0.54</v>
      </c>
      <c r="J634" s="33" t="s">
        <v>7259</v>
      </c>
      <c r="K634" s="33" t="s">
        <v>10681</v>
      </c>
      <c r="L634" s="33">
        <v>1</v>
      </c>
      <c r="M634" t="s">
        <v>10826</v>
      </c>
    </row>
    <row r="635" spans="1:13" x14ac:dyDescent="0.3">
      <c r="A635" s="32">
        <v>47416482</v>
      </c>
      <c r="B635">
        <v>65.349999999999994</v>
      </c>
      <c r="C635" s="37">
        <f>VLOOKUP(G635,Remise!$A$3:$D$17,4,FALSE)</f>
        <v>0</v>
      </c>
      <c r="D635">
        <f t="shared" si="9"/>
        <v>65.349999999999994</v>
      </c>
      <c r="E635">
        <v>1</v>
      </c>
      <c r="F635" s="32" t="s">
        <v>732</v>
      </c>
      <c r="G635" s="33">
        <v>20</v>
      </c>
      <c r="H635" s="33" t="s">
        <v>10814</v>
      </c>
      <c r="I635" s="33">
        <v>0.71</v>
      </c>
      <c r="J635" s="33" t="s">
        <v>7260</v>
      </c>
      <c r="K635" s="33" t="s">
        <v>10681</v>
      </c>
      <c r="L635" s="33">
        <v>1</v>
      </c>
      <c r="M635" t="s">
        <v>10826</v>
      </c>
    </row>
    <row r="636" spans="1:13" x14ac:dyDescent="0.3">
      <c r="A636" s="32">
        <v>47416486</v>
      </c>
      <c r="B636">
        <v>23.98</v>
      </c>
      <c r="C636" s="37">
        <f>VLOOKUP(G636,Remise!$A$3:$D$17,4,FALSE)</f>
        <v>0</v>
      </c>
      <c r="D636">
        <f t="shared" si="9"/>
        <v>23.98</v>
      </c>
      <c r="E636">
        <v>1</v>
      </c>
      <c r="F636" s="32" t="s">
        <v>733</v>
      </c>
      <c r="G636" s="33">
        <v>20</v>
      </c>
      <c r="H636" s="33" t="s">
        <v>10814</v>
      </c>
      <c r="I636" s="33">
        <v>0.42</v>
      </c>
      <c r="J636" s="33" t="s">
        <v>7261</v>
      </c>
      <c r="K636" s="33" t="s">
        <v>10681</v>
      </c>
      <c r="L636" s="33">
        <v>1</v>
      </c>
      <c r="M636" t="s">
        <v>10826</v>
      </c>
    </row>
    <row r="637" spans="1:13" x14ac:dyDescent="0.3">
      <c r="A637" s="32">
        <v>47416487</v>
      </c>
      <c r="B637">
        <v>27.54</v>
      </c>
      <c r="C637" s="37">
        <f>VLOOKUP(G637,Remise!$A$3:$D$17,4,FALSE)</f>
        <v>0</v>
      </c>
      <c r="D637">
        <f t="shared" si="9"/>
        <v>27.54</v>
      </c>
      <c r="E637">
        <v>1</v>
      </c>
      <c r="F637" s="32" t="s">
        <v>734</v>
      </c>
      <c r="G637" s="33">
        <v>20</v>
      </c>
      <c r="H637" s="33" t="s">
        <v>10814</v>
      </c>
      <c r="I637" s="33">
        <v>0.46</v>
      </c>
      <c r="J637" s="33" t="s">
        <v>7262</v>
      </c>
      <c r="K637" s="33" t="s">
        <v>10681</v>
      </c>
      <c r="L637" s="33">
        <v>1</v>
      </c>
      <c r="M637" t="s">
        <v>10826</v>
      </c>
    </row>
    <row r="638" spans="1:13" x14ac:dyDescent="0.3">
      <c r="A638" s="32">
        <v>47416488</v>
      </c>
      <c r="B638">
        <v>45.85</v>
      </c>
      <c r="C638" s="37">
        <f>VLOOKUP(G638,Remise!$A$3:$D$17,4,FALSE)</f>
        <v>0</v>
      </c>
      <c r="D638">
        <f t="shared" si="9"/>
        <v>45.85</v>
      </c>
      <c r="E638">
        <v>1</v>
      </c>
      <c r="F638" s="32" t="s">
        <v>735</v>
      </c>
      <c r="G638" s="33">
        <v>20</v>
      </c>
      <c r="H638" s="33" t="s">
        <v>10814</v>
      </c>
      <c r="I638" s="33">
        <v>0.64</v>
      </c>
      <c r="J638" s="33" t="s">
        <v>7263</v>
      </c>
      <c r="K638" s="33" t="s">
        <v>10681</v>
      </c>
      <c r="L638" s="33">
        <v>1</v>
      </c>
      <c r="M638" t="s">
        <v>10826</v>
      </c>
    </row>
    <row r="639" spans="1:13" x14ac:dyDescent="0.3">
      <c r="A639" s="32">
        <v>47416490</v>
      </c>
      <c r="B639">
        <v>1.38</v>
      </c>
      <c r="C639" s="37">
        <f>VLOOKUP(G639,Remise!$A$3:$D$17,4,FALSE)</f>
        <v>0</v>
      </c>
      <c r="D639">
        <f t="shared" si="9"/>
        <v>1.38</v>
      </c>
      <c r="E639">
        <v>1</v>
      </c>
      <c r="F639" s="32" t="s">
        <v>736</v>
      </c>
      <c r="G639" s="33">
        <v>19</v>
      </c>
      <c r="H639" s="33" t="s">
        <v>10815</v>
      </c>
      <c r="I639" s="33">
        <v>0.01</v>
      </c>
      <c r="J639" s="33"/>
      <c r="K639" s="33" t="s">
        <v>10680</v>
      </c>
      <c r="L639" s="33">
        <v>1</v>
      </c>
      <c r="M639" t="s">
        <v>10826</v>
      </c>
    </row>
    <row r="640" spans="1:13" x14ac:dyDescent="0.3">
      <c r="A640" s="32">
        <v>47416491</v>
      </c>
      <c r="B640">
        <v>1.38</v>
      </c>
      <c r="C640" s="37">
        <f>VLOOKUP(G640,Remise!$A$3:$D$17,4,FALSE)</f>
        <v>0</v>
      </c>
      <c r="D640">
        <f t="shared" si="9"/>
        <v>1.38</v>
      </c>
      <c r="E640">
        <v>1</v>
      </c>
      <c r="F640" s="32" t="s">
        <v>737</v>
      </c>
      <c r="G640" s="33">
        <v>19</v>
      </c>
      <c r="H640" s="33" t="s">
        <v>10815</v>
      </c>
      <c r="I640" s="33">
        <v>0.01</v>
      </c>
      <c r="J640" s="33"/>
      <c r="K640" s="33" t="s">
        <v>10680</v>
      </c>
      <c r="L640" s="33">
        <v>1</v>
      </c>
      <c r="M640" t="s">
        <v>10826</v>
      </c>
    </row>
    <row r="641" spans="1:13" x14ac:dyDescent="0.3">
      <c r="A641" s="32">
        <v>47416492</v>
      </c>
      <c r="B641">
        <v>1.38</v>
      </c>
      <c r="C641" s="37">
        <f>VLOOKUP(G641,Remise!$A$3:$D$17,4,FALSE)</f>
        <v>0</v>
      </c>
      <c r="D641">
        <f t="shared" ref="D641:D704" si="10">IFERROR((1-C641)*B641,"Nous consulter")</f>
        <v>1.38</v>
      </c>
      <c r="E641">
        <v>1</v>
      </c>
      <c r="F641" s="32" t="s">
        <v>738</v>
      </c>
      <c r="G641" s="33">
        <v>19</v>
      </c>
      <c r="H641" s="33" t="s">
        <v>10815</v>
      </c>
      <c r="I641" s="33">
        <v>0.01</v>
      </c>
      <c r="J641" s="33"/>
      <c r="K641" s="33" t="s">
        <v>10680</v>
      </c>
      <c r="L641" s="33">
        <v>1</v>
      </c>
      <c r="M641" t="s">
        <v>10826</v>
      </c>
    </row>
    <row r="642" spans="1:13" x14ac:dyDescent="0.3">
      <c r="A642" s="32">
        <v>47416493</v>
      </c>
      <c r="B642">
        <v>2.1</v>
      </c>
      <c r="C642" s="37">
        <f>VLOOKUP(G642,Remise!$A$3:$D$17,4,FALSE)</f>
        <v>0</v>
      </c>
      <c r="D642">
        <f t="shared" si="10"/>
        <v>2.1</v>
      </c>
      <c r="E642">
        <v>1</v>
      </c>
      <c r="F642" s="32" t="s">
        <v>739</v>
      </c>
      <c r="G642" s="33">
        <v>20</v>
      </c>
      <c r="H642" s="33" t="s">
        <v>10814</v>
      </c>
      <c r="I642" s="33">
        <v>0.01</v>
      </c>
      <c r="J642" s="33"/>
      <c r="K642" s="33" t="s">
        <v>10680</v>
      </c>
      <c r="L642" s="33">
        <v>1</v>
      </c>
      <c r="M642" t="s">
        <v>10826</v>
      </c>
    </row>
    <row r="643" spans="1:13" x14ac:dyDescent="0.3">
      <c r="A643" s="32">
        <v>47416494</v>
      </c>
      <c r="B643">
        <v>2.1</v>
      </c>
      <c r="C643" s="37">
        <f>VLOOKUP(G643,Remise!$A$3:$D$17,4,FALSE)</f>
        <v>0</v>
      </c>
      <c r="D643">
        <f t="shared" si="10"/>
        <v>2.1</v>
      </c>
      <c r="E643">
        <v>1</v>
      </c>
      <c r="F643" s="32" t="s">
        <v>740</v>
      </c>
      <c r="G643" s="33">
        <v>20</v>
      </c>
      <c r="H643" s="33" t="s">
        <v>10814</v>
      </c>
      <c r="I643" s="33">
        <v>0.01</v>
      </c>
      <c r="J643" s="33"/>
      <c r="K643" s="33" t="s">
        <v>10680</v>
      </c>
      <c r="L643" s="33">
        <v>1</v>
      </c>
      <c r="M643" t="s">
        <v>10826</v>
      </c>
    </row>
    <row r="644" spans="1:13" x14ac:dyDescent="0.3">
      <c r="A644" s="32">
        <v>47416495</v>
      </c>
      <c r="B644">
        <v>128.33000000000001</v>
      </c>
      <c r="C644" s="37">
        <f>VLOOKUP(G644,Remise!$A$3:$D$17,4,FALSE)</f>
        <v>0</v>
      </c>
      <c r="D644">
        <f t="shared" si="10"/>
        <v>128.33000000000001</v>
      </c>
      <c r="E644">
        <v>1</v>
      </c>
      <c r="F644" s="32" t="s">
        <v>741</v>
      </c>
      <c r="G644" s="33">
        <v>20</v>
      </c>
      <c r="H644" s="33" t="s">
        <v>10814</v>
      </c>
      <c r="I644" s="33">
        <v>2.16</v>
      </c>
      <c r="J644" s="33" t="s">
        <v>7264</v>
      </c>
      <c r="K644" s="33" t="s">
        <v>10681</v>
      </c>
      <c r="L644" s="33">
        <v>1</v>
      </c>
      <c r="M644" t="s">
        <v>10826</v>
      </c>
    </row>
    <row r="645" spans="1:13" x14ac:dyDescent="0.3">
      <c r="A645" s="32">
        <v>47416496</v>
      </c>
      <c r="B645">
        <v>110.8</v>
      </c>
      <c r="C645" s="37">
        <f>VLOOKUP(G645,Remise!$A$3:$D$17,4,FALSE)</f>
        <v>0</v>
      </c>
      <c r="D645">
        <f t="shared" si="10"/>
        <v>110.8</v>
      </c>
      <c r="E645">
        <v>1</v>
      </c>
      <c r="F645" s="32" t="s">
        <v>742</v>
      </c>
      <c r="G645" s="33">
        <v>20</v>
      </c>
      <c r="H645" s="33" t="s">
        <v>10814</v>
      </c>
      <c r="I645" s="33">
        <v>2.2400000000000002</v>
      </c>
      <c r="J645" s="33" t="s">
        <v>7265</v>
      </c>
      <c r="K645" s="33" t="s">
        <v>10681</v>
      </c>
      <c r="L645" s="33">
        <v>1</v>
      </c>
      <c r="M645" t="s">
        <v>10826</v>
      </c>
    </row>
    <row r="646" spans="1:13" x14ac:dyDescent="0.3">
      <c r="A646" s="32">
        <v>47416499</v>
      </c>
      <c r="B646">
        <v>84.36</v>
      </c>
      <c r="C646" s="37">
        <f>VLOOKUP(G646,Remise!$A$3:$D$17,4,FALSE)</f>
        <v>0</v>
      </c>
      <c r="D646">
        <f t="shared" si="10"/>
        <v>84.36</v>
      </c>
      <c r="E646">
        <v>1</v>
      </c>
      <c r="F646" s="32" t="s">
        <v>743</v>
      </c>
      <c r="G646" s="33">
        <v>20</v>
      </c>
      <c r="H646" s="33" t="s">
        <v>10814</v>
      </c>
      <c r="I646" s="33">
        <v>1.54</v>
      </c>
      <c r="J646" s="33" t="s">
        <v>7266</v>
      </c>
      <c r="K646" s="33" t="s">
        <v>10681</v>
      </c>
      <c r="L646" s="33">
        <v>1</v>
      </c>
      <c r="M646" t="s">
        <v>10826</v>
      </c>
    </row>
    <row r="647" spans="1:13" x14ac:dyDescent="0.3">
      <c r="A647" s="32">
        <v>47416500</v>
      </c>
      <c r="B647">
        <v>678.36</v>
      </c>
      <c r="C647" s="37">
        <f>VLOOKUP(G647,Remise!$A$3:$D$17,4,FALSE)</f>
        <v>0</v>
      </c>
      <c r="D647">
        <f t="shared" si="10"/>
        <v>678.36</v>
      </c>
      <c r="E647">
        <v>1</v>
      </c>
      <c r="F647" s="32" t="s">
        <v>744</v>
      </c>
      <c r="G647" s="33">
        <v>19</v>
      </c>
      <c r="H647" s="33" t="s">
        <v>10815</v>
      </c>
      <c r="I647" s="33">
        <v>1.62</v>
      </c>
      <c r="J647" s="33" t="s">
        <v>7267</v>
      </c>
      <c r="K647" s="33" t="s">
        <v>10674</v>
      </c>
      <c r="L647" s="33">
        <v>1</v>
      </c>
      <c r="M647" t="s">
        <v>10826</v>
      </c>
    </row>
    <row r="648" spans="1:13" x14ac:dyDescent="0.3">
      <c r="A648" s="32">
        <v>47416606</v>
      </c>
      <c r="B648">
        <v>1189.95</v>
      </c>
      <c r="C648" s="37">
        <f>VLOOKUP(G648,Remise!$A$3:$D$17,4,FALSE)</f>
        <v>0</v>
      </c>
      <c r="D648">
        <f t="shared" si="10"/>
        <v>1189.95</v>
      </c>
      <c r="E648">
        <v>1</v>
      </c>
      <c r="F648" s="32" t="s">
        <v>745</v>
      </c>
      <c r="G648" s="33">
        <v>19</v>
      </c>
      <c r="H648" s="33" t="s">
        <v>10815</v>
      </c>
      <c r="I648" s="33">
        <v>3.8</v>
      </c>
      <c r="J648" s="33"/>
      <c r="K648" s="33" t="s">
        <v>10682</v>
      </c>
      <c r="L648" s="33">
        <v>1</v>
      </c>
      <c r="M648" t="s">
        <v>10826</v>
      </c>
    </row>
    <row r="649" spans="1:13" x14ac:dyDescent="0.3">
      <c r="A649" s="32">
        <v>47416610</v>
      </c>
      <c r="B649">
        <v>1564.8</v>
      </c>
      <c r="C649" s="37">
        <f>VLOOKUP(G649,Remise!$A$3:$D$17,4,FALSE)</f>
        <v>0</v>
      </c>
      <c r="D649">
        <f t="shared" si="10"/>
        <v>1564.8</v>
      </c>
      <c r="E649">
        <v>1</v>
      </c>
      <c r="F649" s="32" t="s">
        <v>746</v>
      </c>
      <c r="G649" s="33">
        <v>19</v>
      </c>
      <c r="H649" s="33" t="s">
        <v>10815</v>
      </c>
      <c r="I649" s="33">
        <v>3.8</v>
      </c>
      <c r="J649" s="33"/>
      <c r="K649" s="33" t="s">
        <v>10682</v>
      </c>
      <c r="L649" s="33">
        <v>1</v>
      </c>
      <c r="M649" t="s">
        <v>10826</v>
      </c>
    </row>
    <row r="650" spans="1:13" x14ac:dyDescent="0.3">
      <c r="A650" s="32">
        <v>47416660</v>
      </c>
      <c r="B650">
        <v>1114.1199999999999</v>
      </c>
      <c r="C650" s="37">
        <f>VLOOKUP(G650,Remise!$A$3:$D$17,4,FALSE)</f>
        <v>0</v>
      </c>
      <c r="D650">
        <f t="shared" si="10"/>
        <v>1114.1199999999999</v>
      </c>
      <c r="E650">
        <v>1</v>
      </c>
      <c r="F650" s="32" t="s">
        <v>747</v>
      </c>
      <c r="G650" s="33">
        <v>19</v>
      </c>
      <c r="H650" s="33" t="s">
        <v>10815</v>
      </c>
      <c r="I650" s="33">
        <v>3.8</v>
      </c>
      <c r="J650" s="33"/>
      <c r="K650" s="33" t="s">
        <v>6777</v>
      </c>
      <c r="L650" s="33">
        <v>1</v>
      </c>
      <c r="M650" t="s">
        <v>10826</v>
      </c>
    </row>
    <row r="651" spans="1:13" x14ac:dyDescent="0.3">
      <c r="A651" s="32">
        <v>47416661</v>
      </c>
      <c r="B651">
        <v>1039.47</v>
      </c>
      <c r="C651" s="37">
        <f>VLOOKUP(G651,Remise!$A$3:$D$17,4,FALSE)</f>
        <v>0</v>
      </c>
      <c r="D651">
        <f t="shared" si="10"/>
        <v>1039.47</v>
      </c>
      <c r="E651">
        <v>1</v>
      </c>
      <c r="F651" s="32" t="s">
        <v>748</v>
      </c>
      <c r="G651" s="33">
        <v>19</v>
      </c>
      <c r="H651" s="33" t="s">
        <v>10815</v>
      </c>
      <c r="I651" s="33">
        <v>3.8</v>
      </c>
      <c r="J651" s="33"/>
      <c r="K651" s="33" t="s">
        <v>10682</v>
      </c>
      <c r="L651" s="33">
        <v>1</v>
      </c>
      <c r="M651" t="s">
        <v>10826</v>
      </c>
    </row>
    <row r="652" spans="1:13" x14ac:dyDescent="0.3">
      <c r="A652" s="32">
        <v>47416662</v>
      </c>
      <c r="B652">
        <v>1260.72</v>
      </c>
      <c r="C652" s="37">
        <f>VLOOKUP(G652,Remise!$A$3:$D$17,4,FALSE)</f>
        <v>0</v>
      </c>
      <c r="D652">
        <f t="shared" si="10"/>
        <v>1260.72</v>
      </c>
      <c r="E652">
        <v>1</v>
      </c>
      <c r="F652" s="32" t="s">
        <v>749</v>
      </c>
      <c r="G652" s="33">
        <v>19</v>
      </c>
      <c r="H652" s="33" t="s">
        <v>10815</v>
      </c>
      <c r="I652" s="33" t="s">
        <v>6706</v>
      </c>
      <c r="J652" s="33"/>
      <c r="K652" s="33" t="s">
        <v>10682</v>
      </c>
      <c r="L652" s="33">
        <v>1</v>
      </c>
      <c r="M652" t="s">
        <v>10826</v>
      </c>
    </row>
    <row r="653" spans="1:13" x14ac:dyDescent="0.3">
      <c r="A653" s="32">
        <v>47416665</v>
      </c>
      <c r="B653">
        <v>1561</v>
      </c>
      <c r="C653" s="37">
        <f>VLOOKUP(G653,Remise!$A$3:$D$17,4,FALSE)</f>
        <v>0</v>
      </c>
      <c r="D653">
        <f t="shared" si="10"/>
        <v>1561</v>
      </c>
      <c r="E653">
        <v>1</v>
      </c>
      <c r="F653" s="32" t="s">
        <v>750</v>
      </c>
      <c r="G653" s="33">
        <v>19</v>
      </c>
      <c r="H653" s="33" t="s">
        <v>10815</v>
      </c>
      <c r="I653" s="33">
        <v>3.8</v>
      </c>
      <c r="J653" s="33"/>
      <c r="K653" s="33" t="s">
        <v>6777</v>
      </c>
      <c r="L653" s="33">
        <v>1</v>
      </c>
      <c r="M653" t="s">
        <v>10826</v>
      </c>
    </row>
    <row r="654" spans="1:13" x14ac:dyDescent="0.3">
      <c r="A654" s="32">
        <v>47416666</v>
      </c>
      <c r="B654">
        <v>1326.75</v>
      </c>
      <c r="C654" s="37">
        <f>VLOOKUP(G654,Remise!$A$3:$D$17,4,FALSE)</f>
        <v>0</v>
      </c>
      <c r="D654">
        <f t="shared" si="10"/>
        <v>1326.75</v>
      </c>
      <c r="E654">
        <v>1</v>
      </c>
      <c r="F654" s="32" t="s">
        <v>751</v>
      </c>
      <c r="G654" s="33">
        <v>19</v>
      </c>
      <c r="H654" s="33" t="s">
        <v>10815</v>
      </c>
      <c r="I654" s="33">
        <v>3.8</v>
      </c>
      <c r="J654" s="33"/>
      <c r="K654" s="33" t="s">
        <v>10682</v>
      </c>
      <c r="L654" s="33">
        <v>1</v>
      </c>
      <c r="M654" t="s">
        <v>10826</v>
      </c>
    </row>
    <row r="655" spans="1:13" x14ac:dyDescent="0.3">
      <c r="A655" s="32">
        <v>47416670</v>
      </c>
      <c r="B655">
        <v>910.41</v>
      </c>
      <c r="C655" s="37">
        <f>VLOOKUP(G655,Remise!$A$3:$D$17,4,FALSE)</f>
        <v>0</v>
      </c>
      <c r="D655">
        <f t="shared" si="10"/>
        <v>910.41</v>
      </c>
      <c r="E655">
        <v>1</v>
      </c>
      <c r="F655" s="32" t="s">
        <v>752</v>
      </c>
      <c r="G655" s="33">
        <v>19</v>
      </c>
      <c r="H655" s="33" t="s">
        <v>10815</v>
      </c>
      <c r="I655" s="33">
        <v>3.2</v>
      </c>
      <c r="J655" s="33"/>
      <c r="K655" s="33" t="s">
        <v>10682</v>
      </c>
      <c r="L655" s="33">
        <v>1</v>
      </c>
      <c r="M655" t="s">
        <v>10826</v>
      </c>
    </row>
    <row r="656" spans="1:13" x14ac:dyDescent="0.3">
      <c r="A656" s="32">
        <v>47416675</v>
      </c>
      <c r="B656">
        <v>1088.19</v>
      </c>
      <c r="C656" s="37">
        <f>VLOOKUP(G656,Remise!$A$3:$D$17,4,FALSE)</f>
        <v>0</v>
      </c>
      <c r="D656">
        <f t="shared" si="10"/>
        <v>1088.19</v>
      </c>
      <c r="E656">
        <v>1</v>
      </c>
      <c r="F656" s="32" t="s">
        <v>753</v>
      </c>
      <c r="G656" s="33">
        <v>19</v>
      </c>
      <c r="H656" s="33" t="s">
        <v>10815</v>
      </c>
      <c r="I656" s="33">
        <v>3.2</v>
      </c>
      <c r="J656" s="33"/>
      <c r="K656" s="33" t="s">
        <v>10682</v>
      </c>
      <c r="L656" s="33">
        <v>1</v>
      </c>
      <c r="M656" t="s">
        <v>10826</v>
      </c>
    </row>
    <row r="657" spans="1:13" x14ac:dyDescent="0.3">
      <c r="A657" s="32">
        <v>47416704</v>
      </c>
      <c r="B657">
        <v>468.09</v>
      </c>
      <c r="C657" s="37">
        <f>VLOOKUP(G657,Remise!$A$3:$D$17,4,FALSE)</f>
        <v>0</v>
      </c>
      <c r="D657">
        <f t="shared" si="10"/>
        <v>468.09</v>
      </c>
      <c r="E657">
        <v>1</v>
      </c>
      <c r="F657" s="32" t="s">
        <v>754</v>
      </c>
      <c r="G657" s="33">
        <v>19</v>
      </c>
      <c r="H657" s="33" t="s">
        <v>10815</v>
      </c>
      <c r="I657" s="33">
        <v>4</v>
      </c>
      <c r="J657" s="33"/>
      <c r="K657" s="33" t="s">
        <v>10682</v>
      </c>
      <c r="L657" s="33">
        <v>1</v>
      </c>
      <c r="M657" t="s">
        <v>10826</v>
      </c>
    </row>
    <row r="658" spans="1:13" x14ac:dyDescent="0.3">
      <c r="A658" s="32">
        <v>47417151</v>
      </c>
      <c r="B658">
        <v>106.55</v>
      </c>
      <c r="C658" s="37">
        <f>VLOOKUP(G658,Remise!$A$3:$D$17,4,FALSE)</f>
        <v>0</v>
      </c>
      <c r="D658">
        <f t="shared" si="10"/>
        <v>106.55</v>
      </c>
      <c r="E658">
        <v>1</v>
      </c>
      <c r="F658" s="32" t="s">
        <v>755</v>
      </c>
      <c r="G658" s="33">
        <v>18</v>
      </c>
      <c r="H658" s="33" t="s">
        <v>10816</v>
      </c>
      <c r="I658" s="33">
        <v>0.08</v>
      </c>
      <c r="J658" s="33" t="s">
        <v>7268</v>
      </c>
      <c r="K658" s="33" t="s">
        <v>10678</v>
      </c>
      <c r="L658" s="33">
        <v>1</v>
      </c>
      <c r="M658" t="s">
        <v>10826</v>
      </c>
    </row>
    <row r="659" spans="1:13" x14ac:dyDescent="0.3">
      <c r="A659" s="32">
        <v>47417152</v>
      </c>
      <c r="B659">
        <v>120.33</v>
      </c>
      <c r="C659" s="37">
        <f>VLOOKUP(G659,Remise!$A$3:$D$17,4,FALSE)</f>
        <v>0</v>
      </c>
      <c r="D659">
        <f t="shared" si="10"/>
        <v>120.33</v>
      </c>
      <c r="E659">
        <v>1</v>
      </c>
      <c r="F659" s="32" t="s">
        <v>756</v>
      </c>
      <c r="G659" s="33">
        <v>18</v>
      </c>
      <c r="H659" s="33" t="s">
        <v>10816</v>
      </c>
      <c r="I659" s="33">
        <v>0.09</v>
      </c>
      <c r="J659" s="33" t="s">
        <v>7269</v>
      </c>
      <c r="K659" s="33" t="s">
        <v>10678</v>
      </c>
      <c r="L659" s="33">
        <v>1</v>
      </c>
      <c r="M659" t="s">
        <v>10826</v>
      </c>
    </row>
    <row r="660" spans="1:13" x14ac:dyDescent="0.3">
      <c r="A660" s="32">
        <v>47417153</v>
      </c>
      <c r="B660">
        <v>136.21</v>
      </c>
      <c r="C660" s="37">
        <f>VLOOKUP(G660,Remise!$A$3:$D$17,4,FALSE)</f>
        <v>0</v>
      </c>
      <c r="D660">
        <f t="shared" si="10"/>
        <v>136.21</v>
      </c>
      <c r="E660">
        <v>1</v>
      </c>
      <c r="F660" s="32" t="s">
        <v>757</v>
      </c>
      <c r="G660" s="33">
        <v>18</v>
      </c>
      <c r="H660" s="33" t="s">
        <v>10816</v>
      </c>
      <c r="I660" s="33">
        <v>0.08</v>
      </c>
      <c r="J660" s="33" t="s">
        <v>7270</v>
      </c>
      <c r="K660" s="33" t="s">
        <v>10678</v>
      </c>
      <c r="L660" s="33">
        <v>1</v>
      </c>
      <c r="M660" t="s">
        <v>10826</v>
      </c>
    </row>
    <row r="661" spans="1:13" x14ac:dyDescent="0.3">
      <c r="A661" s="32">
        <v>47417298</v>
      </c>
      <c r="B661">
        <v>54.5</v>
      </c>
      <c r="C661" s="37">
        <f>VLOOKUP(G661,Remise!$A$3:$D$17,4,FALSE)</f>
        <v>0</v>
      </c>
      <c r="D661">
        <f t="shared" si="10"/>
        <v>54.5</v>
      </c>
      <c r="E661">
        <v>1</v>
      </c>
      <c r="F661" s="32" t="s">
        <v>758</v>
      </c>
      <c r="G661" s="33">
        <v>21</v>
      </c>
      <c r="H661" s="33" t="s">
        <v>10813</v>
      </c>
      <c r="I661" s="33">
        <v>0.09</v>
      </c>
      <c r="J661" s="33" t="s">
        <v>7271</v>
      </c>
      <c r="K661" s="33" t="s">
        <v>10671</v>
      </c>
      <c r="L661" s="33">
        <v>1</v>
      </c>
      <c r="M661" t="s">
        <v>10826</v>
      </c>
    </row>
    <row r="662" spans="1:13" x14ac:dyDescent="0.3">
      <c r="A662" s="32">
        <v>47417357</v>
      </c>
      <c r="B662">
        <v>12.44</v>
      </c>
      <c r="C662" s="37">
        <f>VLOOKUP(G662,Remise!$A$3:$D$17,4,FALSE)</f>
        <v>0</v>
      </c>
      <c r="D662">
        <f t="shared" si="10"/>
        <v>12.44</v>
      </c>
      <c r="E662">
        <v>1</v>
      </c>
      <c r="F662" s="32" t="s">
        <v>759</v>
      </c>
      <c r="G662" s="33">
        <v>21</v>
      </c>
      <c r="H662" s="33" t="s">
        <v>10813</v>
      </c>
      <c r="I662" s="33">
        <v>0.03</v>
      </c>
      <c r="J662" s="33" t="s">
        <v>7272</v>
      </c>
      <c r="K662" s="33" t="s">
        <v>10671</v>
      </c>
      <c r="L662" s="33">
        <v>1</v>
      </c>
      <c r="M662" t="s">
        <v>10826</v>
      </c>
    </row>
    <row r="663" spans="1:13" x14ac:dyDescent="0.3">
      <c r="A663" s="32">
        <v>47417366</v>
      </c>
      <c r="B663">
        <v>19.149999999999999</v>
      </c>
      <c r="C663" s="37">
        <f>VLOOKUP(G663,Remise!$A$3:$D$17,4,FALSE)</f>
        <v>0</v>
      </c>
      <c r="D663">
        <f t="shared" si="10"/>
        <v>19.149999999999999</v>
      </c>
      <c r="E663">
        <v>1</v>
      </c>
      <c r="F663" s="32" t="s">
        <v>760</v>
      </c>
      <c r="G663" s="33">
        <v>21</v>
      </c>
      <c r="H663" s="33" t="s">
        <v>10813</v>
      </c>
      <c r="I663" s="33">
        <v>0.05</v>
      </c>
      <c r="J663" s="33" t="s">
        <v>7273</v>
      </c>
      <c r="K663" s="33" t="s">
        <v>10671</v>
      </c>
      <c r="L663" s="33">
        <v>1</v>
      </c>
      <c r="M663" t="s">
        <v>10826</v>
      </c>
    </row>
    <row r="664" spans="1:13" x14ac:dyDescent="0.3">
      <c r="A664" s="32">
        <v>47417370</v>
      </c>
      <c r="B664">
        <v>23.47</v>
      </c>
      <c r="C664" s="37">
        <f>VLOOKUP(G664,Remise!$A$3:$D$17,4,FALSE)</f>
        <v>0</v>
      </c>
      <c r="D664">
        <f t="shared" si="10"/>
        <v>23.47</v>
      </c>
      <c r="E664">
        <v>1</v>
      </c>
      <c r="F664" s="32" t="s">
        <v>761</v>
      </c>
      <c r="G664" s="33">
        <v>21</v>
      </c>
      <c r="H664" s="33" t="s">
        <v>10813</v>
      </c>
      <c r="I664" s="33">
        <v>0.06</v>
      </c>
      <c r="J664" s="33" t="s">
        <v>7274</v>
      </c>
      <c r="K664" s="33" t="s">
        <v>10671</v>
      </c>
      <c r="L664" s="33">
        <v>1</v>
      </c>
      <c r="M664" t="s">
        <v>10826</v>
      </c>
    </row>
    <row r="665" spans="1:13" x14ac:dyDescent="0.3">
      <c r="A665" s="32">
        <v>47417375</v>
      </c>
      <c r="B665">
        <v>14.37</v>
      </c>
      <c r="C665" s="37">
        <f>VLOOKUP(G665,Remise!$A$3:$D$17,4,FALSE)</f>
        <v>0</v>
      </c>
      <c r="D665">
        <f t="shared" si="10"/>
        <v>14.37</v>
      </c>
      <c r="E665">
        <v>1</v>
      </c>
      <c r="F665" s="32" t="s">
        <v>762</v>
      </c>
      <c r="G665" s="33">
        <v>21</v>
      </c>
      <c r="H665" s="33" t="s">
        <v>10813</v>
      </c>
      <c r="I665" s="33">
        <v>0.03</v>
      </c>
      <c r="J665" s="33" t="s">
        <v>7275</v>
      </c>
      <c r="K665" s="33" t="s">
        <v>10671</v>
      </c>
      <c r="L665" s="33">
        <v>1</v>
      </c>
      <c r="M665" t="s">
        <v>10826</v>
      </c>
    </row>
    <row r="666" spans="1:13" x14ac:dyDescent="0.3">
      <c r="A666" s="32">
        <v>47417387</v>
      </c>
      <c r="B666">
        <v>13.72</v>
      </c>
      <c r="C666" s="37">
        <f>VLOOKUP(G666,Remise!$A$3:$D$17,4,FALSE)</f>
        <v>0</v>
      </c>
      <c r="D666">
        <f t="shared" si="10"/>
        <v>13.72</v>
      </c>
      <c r="E666">
        <v>1</v>
      </c>
      <c r="F666" s="32" t="s">
        <v>763</v>
      </c>
      <c r="G666" s="33">
        <v>21</v>
      </c>
      <c r="H666" s="33" t="s">
        <v>10813</v>
      </c>
      <c r="I666" s="33">
        <v>0.03</v>
      </c>
      <c r="J666" s="33" t="s">
        <v>7276</v>
      </c>
      <c r="K666" s="33" t="s">
        <v>10671</v>
      </c>
      <c r="L666" s="33">
        <v>1</v>
      </c>
      <c r="M666" t="s">
        <v>10826</v>
      </c>
    </row>
    <row r="667" spans="1:13" x14ac:dyDescent="0.3">
      <c r="A667" s="32">
        <v>47417396</v>
      </c>
      <c r="B667">
        <v>2.85</v>
      </c>
      <c r="C667" s="37">
        <f>VLOOKUP(G667,Remise!$A$3:$D$17,4,FALSE)</f>
        <v>0</v>
      </c>
      <c r="D667">
        <f t="shared" si="10"/>
        <v>2.85</v>
      </c>
      <c r="E667">
        <v>1</v>
      </c>
      <c r="F667" s="32" t="s">
        <v>764</v>
      </c>
      <c r="G667" s="33">
        <v>21</v>
      </c>
      <c r="H667" s="33" t="s">
        <v>10813</v>
      </c>
      <c r="I667" s="33">
        <v>0.01</v>
      </c>
      <c r="J667" s="33" t="s">
        <v>7277</v>
      </c>
      <c r="K667" s="33" t="s">
        <v>10671</v>
      </c>
      <c r="L667" s="33">
        <v>1</v>
      </c>
      <c r="M667" t="s">
        <v>10826</v>
      </c>
    </row>
    <row r="668" spans="1:13" x14ac:dyDescent="0.3">
      <c r="A668" s="32">
        <v>47417450</v>
      </c>
      <c r="B668">
        <v>58.42</v>
      </c>
      <c r="C668" s="37">
        <f>VLOOKUP(G668,Remise!$A$3:$D$17,4,FALSE)</f>
        <v>0</v>
      </c>
      <c r="D668">
        <f t="shared" si="10"/>
        <v>58.42</v>
      </c>
      <c r="E668">
        <v>1</v>
      </c>
      <c r="F668" s="32" t="s">
        <v>765</v>
      </c>
      <c r="G668" s="33">
        <v>21</v>
      </c>
      <c r="H668" s="33" t="s">
        <v>10813</v>
      </c>
      <c r="I668" s="33">
        <v>0.28000000000000003</v>
      </c>
      <c r="J668" s="33" t="s">
        <v>7278</v>
      </c>
      <c r="K668" s="33" t="s">
        <v>10671</v>
      </c>
      <c r="L668" s="33">
        <v>1</v>
      </c>
      <c r="M668" t="s">
        <v>10826</v>
      </c>
    </row>
    <row r="669" spans="1:13" x14ac:dyDescent="0.3">
      <c r="A669" s="32">
        <v>47417453</v>
      </c>
      <c r="B669">
        <v>61.57</v>
      </c>
      <c r="C669" s="37">
        <f>VLOOKUP(G669,Remise!$A$3:$D$17,4,FALSE)</f>
        <v>0</v>
      </c>
      <c r="D669">
        <f t="shared" si="10"/>
        <v>61.57</v>
      </c>
      <c r="E669">
        <v>1</v>
      </c>
      <c r="F669" s="32" t="s">
        <v>766</v>
      </c>
      <c r="G669" s="33">
        <v>21</v>
      </c>
      <c r="H669" s="33" t="s">
        <v>10813</v>
      </c>
      <c r="I669" s="33">
        <v>0.3</v>
      </c>
      <c r="J669" s="33" t="s">
        <v>7279</v>
      </c>
      <c r="K669" s="33" t="s">
        <v>10671</v>
      </c>
      <c r="L669" s="33">
        <v>1</v>
      </c>
      <c r="M669" t="s">
        <v>10826</v>
      </c>
    </row>
    <row r="670" spans="1:13" x14ac:dyDescent="0.3">
      <c r="A670" s="32">
        <v>47417456</v>
      </c>
      <c r="B670">
        <v>65.099999999999994</v>
      </c>
      <c r="C670" s="37">
        <f>VLOOKUP(G670,Remise!$A$3:$D$17,4,FALSE)</f>
        <v>0</v>
      </c>
      <c r="D670">
        <f t="shared" si="10"/>
        <v>65.099999999999994</v>
      </c>
      <c r="E670">
        <v>1</v>
      </c>
      <c r="F670" s="32" t="s">
        <v>767</v>
      </c>
      <c r="G670" s="33">
        <v>21</v>
      </c>
      <c r="H670" s="33" t="s">
        <v>10813</v>
      </c>
      <c r="I670" s="33">
        <v>0.28999999999999998</v>
      </c>
      <c r="J670" s="33" t="s">
        <v>7280</v>
      </c>
      <c r="K670" s="33" t="s">
        <v>10671</v>
      </c>
      <c r="L670" s="33">
        <v>1</v>
      </c>
      <c r="M670" t="s">
        <v>10826</v>
      </c>
    </row>
    <row r="671" spans="1:13" x14ac:dyDescent="0.3">
      <c r="A671" s="32">
        <v>47417460</v>
      </c>
      <c r="B671">
        <v>65.099999999999994</v>
      </c>
      <c r="C671" s="37">
        <f>VLOOKUP(G671,Remise!$A$3:$D$17,4,FALSE)</f>
        <v>0</v>
      </c>
      <c r="D671">
        <f t="shared" si="10"/>
        <v>65.099999999999994</v>
      </c>
      <c r="E671">
        <v>1</v>
      </c>
      <c r="F671" s="32" t="s">
        <v>768</v>
      </c>
      <c r="G671" s="33">
        <v>21</v>
      </c>
      <c r="H671" s="33" t="s">
        <v>10813</v>
      </c>
      <c r="I671" s="33">
        <v>0.28999999999999998</v>
      </c>
      <c r="J671" s="33" t="s">
        <v>7281</v>
      </c>
      <c r="K671" s="33" t="s">
        <v>10671</v>
      </c>
      <c r="L671" s="33">
        <v>1</v>
      </c>
      <c r="M671" t="s">
        <v>10826</v>
      </c>
    </row>
    <row r="672" spans="1:13" x14ac:dyDescent="0.3">
      <c r="A672" s="32">
        <v>47417466</v>
      </c>
      <c r="B672">
        <v>65.959999999999994</v>
      </c>
      <c r="C672" s="37">
        <f>VLOOKUP(G672,Remise!$A$3:$D$17,4,FALSE)</f>
        <v>0</v>
      </c>
      <c r="D672">
        <f t="shared" si="10"/>
        <v>65.959999999999994</v>
      </c>
      <c r="E672">
        <v>1</v>
      </c>
      <c r="F672" s="32" t="s">
        <v>769</v>
      </c>
      <c r="G672" s="33">
        <v>21</v>
      </c>
      <c r="H672" s="33" t="s">
        <v>10813</v>
      </c>
      <c r="I672" s="33">
        <v>0.3</v>
      </c>
      <c r="J672" s="33" t="s">
        <v>7282</v>
      </c>
      <c r="K672" s="33" t="s">
        <v>10671</v>
      </c>
      <c r="L672" s="33">
        <v>1</v>
      </c>
      <c r="M672" t="s">
        <v>10826</v>
      </c>
    </row>
    <row r="673" spans="1:13" x14ac:dyDescent="0.3">
      <c r="A673" s="32">
        <v>47417472</v>
      </c>
      <c r="B673">
        <v>60.58</v>
      </c>
      <c r="C673" s="37">
        <f>VLOOKUP(G673,Remise!$A$3:$D$17,4,FALSE)</f>
        <v>0</v>
      </c>
      <c r="D673">
        <f t="shared" si="10"/>
        <v>60.58</v>
      </c>
      <c r="E673">
        <v>1</v>
      </c>
      <c r="F673" s="32" t="s">
        <v>770</v>
      </c>
      <c r="G673" s="33">
        <v>21</v>
      </c>
      <c r="H673" s="33" t="s">
        <v>10813</v>
      </c>
      <c r="I673" s="33">
        <v>0.33</v>
      </c>
      <c r="J673" s="33" t="s">
        <v>7283</v>
      </c>
      <c r="K673" s="33" t="s">
        <v>10671</v>
      </c>
      <c r="L673" s="33">
        <v>1</v>
      </c>
      <c r="M673" t="s">
        <v>10826</v>
      </c>
    </row>
    <row r="674" spans="1:13" x14ac:dyDescent="0.3">
      <c r="A674" s="32">
        <v>47417474</v>
      </c>
      <c r="B674">
        <v>61.2</v>
      </c>
      <c r="C674" s="37">
        <f>VLOOKUP(G674,Remise!$A$3:$D$17,4,FALSE)</f>
        <v>0</v>
      </c>
      <c r="D674">
        <f t="shared" si="10"/>
        <v>61.2</v>
      </c>
      <c r="E674">
        <v>1</v>
      </c>
      <c r="F674" s="32" t="s">
        <v>771</v>
      </c>
      <c r="G674" s="33">
        <v>21</v>
      </c>
      <c r="H674" s="33" t="s">
        <v>10813</v>
      </c>
      <c r="I674" s="33">
        <v>0.34</v>
      </c>
      <c r="J674" s="33" t="s">
        <v>7284</v>
      </c>
      <c r="K674" s="33" t="s">
        <v>10671</v>
      </c>
      <c r="L674" s="33">
        <v>1</v>
      </c>
      <c r="M674" t="s">
        <v>10826</v>
      </c>
    </row>
    <row r="675" spans="1:13" x14ac:dyDescent="0.3">
      <c r="A675" s="32">
        <v>47417476</v>
      </c>
      <c r="B675">
        <v>63.53</v>
      </c>
      <c r="C675" s="37">
        <f>VLOOKUP(G675,Remise!$A$3:$D$17,4,FALSE)</f>
        <v>0</v>
      </c>
      <c r="D675">
        <f t="shared" si="10"/>
        <v>63.53</v>
      </c>
      <c r="E675">
        <v>1</v>
      </c>
      <c r="F675" s="32" t="s">
        <v>772</v>
      </c>
      <c r="G675" s="33">
        <v>21</v>
      </c>
      <c r="H675" s="33" t="s">
        <v>10813</v>
      </c>
      <c r="I675" s="33">
        <v>0.34</v>
      </c>
      <c r="J675" s="33" t="s">
        <v>7285</v>
      </c>
      <c r="K675" s="33" t="s">
        <v>10671</v>
      </c>
      <c r="L675" s="33">
        <v>1</v>
      </c>
      <c r="M675" t="s">
        <v>10826</v>
      </c>
    </row>
    <row r="676" spans="1:13" x14ac:dyDescent="0.3">
      <c r="A676" s="32">
        <v>47417479</v>
      </c>
      <c r="B676">
        <v>113.29</v>
      </c>
      <c r="C676" s="37">
        <f>VLOOKUP(G676,Remise!$A$3:$D$17,4,FALSE)</f>
        <v>0</v>
      </c>
      <c r="D676">
        <f t="shared" si="10"/>
        <v>113.29</v>
      </c>
      <c r="E676">
        <v>1</v>
      </c>
      <c r="F676" s="32" t="s">
        <v>773</v>
      </c>
      <c r="G676" s="33">
        <v>21</v>
      </c>
      <c r="H676" s="33" t="s">
        <v>10813</v>
      </c>
      <c r="I676" s="33">
        <v>0.76</v>
      </c>
      <c r="J676" s="33" t="s">
        <v>7286</v>
      </c>
      <c r="K676" s="33" t="s">
        <v>10671</v>
      </c>
      <c r="L676" s="33">
        <v>1</v>
      </c>
      <c r="M676" t="s">
        <v>10826</v>
      </c>
    </row>
    <row r="677" spans="1:13" x14ac:dyDescent="0.3">
      <c r="A677" s="32">
        <v>47417603</v>
      </c>
      <c r="B677">
        <v>68.540000000000006</v>
      </c>
      <c r="C677" s="37">
        <f>VLOOKUP(G677,Remise!$A$3:$D$17,4,FALSE)</f>
        <v>0</v>
      </c>
      <c r="D677">
        <f t="shared" si="10"/>
        <v>68.540000000000006</v>
      </c>
      <c r="E677">
        <v>1</v>
      </c>
      <c r="F677" s="32" t="s">
        <v>774</v>
      </c>
      <c r="G677" s="33">
        <v>21</v>
      </c>
      <c r="H677" s="33" t="s">
        <v>10813</v>
      </c>
      <c r="I677" s="33">
        <v>0.27</v>
      </c>
      <c r="J677" s="33" t="s">
        <v>7287</v>
      </c>
      <c r="K677" s="33" t="s">
        <v>10671</v>
      </c>
      <c r="L677" s="33">
        <v>1</v>
      </c>
      <c r="M677" t="s">
        <v>10826</v>
      </c>
    </row>
    <row r="678" spans="1:13" x14ac:dyDescent="0.3">
      <c r="A678" s="32">
        <v>47417606</v>
      </c>
      <c r="B678">
        <v>44.4</v>
      </c>
      <c r="C678" s="37">
        <f>VLOOKUP(G678,Remise!$A$3:$D$17,4,FALSE)</f>
        <v>0</v>
      </c>
      <c r="D678">
        <f t="shared" si="10"/>
        <v>44.4</v>
      </c>
      <c r="E678">
        <v>1</v>
      </c>
      <c r="F678" s="32" t="s">
        <v>775</v>
      </c>
      <c r="G678" s="33">
        <v>21</v>
      </c>
      <c r="H678" s="33" t="s">
        <v>10813</v>
      </c>
      <c r="I678" s="33">
        <v>0.27</v>
      </c>
      <c r="J678" s="33" t="s">
        <v>7288</v>
      </c>
      <c r="K678" s="33" t="s">
        <v>10671</v>
      </c>
      <c r="L678" s="33">
        <v>1</v>
      </c>
      <c r="M678" t="s">
        <v>10826</v>
      </c>
    </row>
    <row r="679" spans="1:13" x14ac:dyDescent="0.3">
      <c r="A679" s="32">
        <v>47417700</v>
      </c>
      <c r="B679">
        <v>26.6</v>
      </c>
      <c r="C679" s="37">
        <f>VLOOKUP(G679,Remise!$A$3:$D$17,4,FALSE)</f>
        <v>0</v>
      </c>
      <c r="D679">
        <f t="shared" si="10"/>
        <v>26.6</v>
      </c>
      <c r="E679">
        <v>1</v>
      </c>
      <c r="F679" s="32" t="s">
        <v>776</v>
      </c>
      <c r="G679" s="33">
        <v>21</v>
      </c>
      <c r="H679" s="33" t="s">
        <v>10813</v>
      </c>
      <c r="I679" s="33">
        <v>0.06</v>
      </c>
      <c r="J679" s="33" t="s">
        <v>7289</v>
      </c>
      <c r="K679" s="33" t="s">
        <v>10671</v>
      </c>
      <c r="L679" s="33">
        <v>1</v>
      </c>
      <c r="M679" t="s">
        <v>10826</v>
      </c>
    </row>
    <row r="680" spans="1:13" x14ac:dyDescent="0.3">
      <c r="A680" s="32">
        <v>47417705</v>
      </c>
      <c r="B680">
        <v>28.21</v>
      </c>
      <c r="C680" s="37">
        <f>VLOOKUP(G680,Remise!$A$3:$D$17,4,FALSE)</f>
        <v>0</v>
      </c>
      <c r="D680">
        <f t="shared" si="10"/>
        <v>28.21</v>
      </c>
      <c r="E680">
        <v>1</v>
      </c>
      <c r="F680" s="32" t="s">
        <v>777</v>
      </c>
      <c r="G680" s="33">
        <v>21</v>
      </c>
      <c r="H680" s="33" t="s">
        <v>10813</v>
      </c>
      <c r="I680" s="33">
        <v>0.06</v>
      </c>
      <c r="J680" s="33" t="s">
        <v>7290</v>
      </c>
      <c r="K680" s="33" t="s">
        <v>10671</v>
      </c>
      <c r="L680" s="33">
        <v>1</v>
      </c>
      <c r="M680" t="s">
        <v>10826</v>
      </c>
    </row>
    <row r="681" spans="1:13" x14ac:dyDescent="0.3">
      <c r="A681" s="32">
        <v>47417710</v>
      </c>
      <c r="B681">
        <v>30.21</v>
      </c>
      <c r="C681" s="37">
        <f>VLOOKUP(G681,Remise!$A$3:$D$17,4,FALSE)</f>
        <v>0</v>
      </c>
      <c r="D681">
        <f t="shared" si="10"/>
        <v>30.21</v>
      </c>
      <c r="E681">
        <v>1</v>
      </c>
      <c r="F681" s="32" t="s">
        <v>778</v>
      </c>
      <c r="G681" s="33">
        <v>21</v>
      </c>
      <c r="H681" s="33" t="s">
        <v>10813</v>
      </c>
      <c r="I681" s="33">
        <v>7.0000000000000007E-2</v>
      </c>
      <c r="J681" s="33" t="s">
        <v>7291</v>
      </c>
      <c r="K681" s="33" t="s">
        <v>10671</v>
      </c>
      <c r="L681" s="33">
        <v>1</v>
      </c>
      <c r="M681" t="s">
        <v>10826</v>
      </c>
    </row>
    <row r="682" spans="1:13" x14ac:dyDescent="0.3">
      <c r="A682" s="32">
        <v>47417730</v>
      </c>
      <c r="B682">
        <v>30.85</v>
      </c>
      <c r="C682" s="37">
        <f>VLOOKUP(G682,Remise!$A$3:$D$17,4,FALSE)</f>
        <v>0</v>
      </c>
      <c r="D682">
        <f t="shared" si="10"/>
        <v>30.85</v>
      </c>
      <c r="E682">
        <v>1</v>
      </c>
      <c r="F682" s="32" t="s">
        <v>779</v>
      </c>
      <c r="G682" s="33">
        <v>21</v>
      </c>
      <c r="H682" s="33" t="s">
        <v>10813</v>
      </c>
      <c r="I682" s="33">
        <v>7.0000000000000007E-2</v>
      </c>
      <c r="J682" s="33" t="s">
        <v>7292</v>
      </c>
      <c r="K682" s="33" t="s">
        <v>10671</v>
      </c>
      <c r="L682" s="33">
        <v>1</v>
      </c>
      <c r="M682" t="s">
        <v>10826</v>
      </c>
    </row>
    <row r="683" spans="1:13" x14ac:dyDescent="0.3">
      <c r="A683" s="32">
        <v>47417740</v>
      </c>
      <c r="B683">
        <v>30.85</v>
      </c>
      <c r="C683" s="37">
        <f>VLOOKUP(G683,Remise!$A$3:$D$17,4,FALSE)</f>
        <v>0</v>
      </c>
      <c r="D683">
        <f t="shared" si="10"/>
        <v>30.85</v>
      </c>
      <c r="E683">
        <v>1</v>
      </c>
      <c r="F683" s="32" t="s">
        <v>780</v>
      </c>
      <c r="G683" s="33">
        <v>21</v>
      </c>
      <c r="H683" s="33" t="s">
        <v>10813</v>
      </c>
      <c r="I683" s="33">
        <v>7.0000000000000007E-2</v>
      </c>
      <c r="J683" s="33" t="s">
        <v>7293</v>
      </c>
      <c r="K683" s="33" t="s">
        <v>10671</v>
      </c>
      <c r="L683" s="33">
        <v>1</v>
      </c>
      <c r="M683" t="s">
        <v>10826</v>
      </c>
    </row>
    <row r="684" spans="1:13" x14ac:dyDescent="0.3">
      <c r="A684" s="32">
        <v>47417741</v>
      </c>
      <c r="B684">
        <v>32.06</v>
      </c>
      <c r="C684" s="37">
        <f>VLOOKUP(G684,Remise!$A$3:$D$17,4,FALSE)</f>
        <v>0</v>
      </c>
      <c r="D684">
        <f t="shared" si="10"/>
        <v>32.06</v>
      </c>
      <c r="E684">
        <v>1</v>
      </c>
      <c r="F684" s="32" t="s">
        <v>781</v>
      </c>
      <c r="G684" s="33">
        <v>21</v>
      </c>
      <c r="H684" s="33" t="s">
        <v>10813</v>
      </c>
      <c r="I684" s="33">
        <v>7.0000000000000007E-2</v>
      </c>
      <c r="J684" s="33" t="s">
        <v>7294</v>
      </c>
      <c r="K684" s="33" t="s">
        <v>10671</v>
      </c>
      <c r="L684" s="33">
        <v>1</v>
      </c>
      <c r="M684" t="s">
        <v>10826</v>
      </c>
    </row>
    <row r="685" spans="1:13" x14ac:dyDescent="0.3">
      <c r="A685" s="32">
        <v>47417750</v>
      </c>
      <c r="B685">
        <v>32.29</v>
      </c>
      <c r="C685" s="37">
        <f>VLOOKUP(G685,Remise!$A$3:$D$17,4,FALSE)</f>
        <v>0</v>
      </c>
      <c r="D685">
        <f t="shared" si="10"/>
        <v>32.29</v>
      </c>
      <c r="E685">
        <v>1</v>
      </c>
      <c r="F685" s="32" t="s">
        <v>782</v>
      </c>
      <c r="G685" s="33">
        <v>21</v>
      </c>
      <c r="H685" s="33" t="s">
        <v>10813</v>
      </c>
      <c r="I685" s="33">
        <v>0.09</v>
      </c>
      <c r="J685" s="33" t="s">
        <v>7295</v>
      </c>
      <c r="K685" s="33" t="s">
        <v>10671</v>
      </c>
      <c r="L685" s="33">
        <v>1</v>
      </c>
      <c r="M685" t="s">
        <v>10826</v>
      </c>
    </row>
    <row r="686" spans="1:13" x14ac:dyDescent="0.3">
      <c r="A686" s="32">
        <v>47417751</v>
      </c>
      <c r="B686">
        <v>34.76</v>
      </c>
      <c r="C686" s="37">
        <f>VLOOKUP(G686,Remise!$A$3:$D$17,4,FALSE)</f>
        <v>0</v>
      </c>
      <c r="D686">
        <f t="shared" si="10"/>
        <v>34.76</v>
      </c>
      <c r="E686">
        <v>1</v>
      </c>
      <c r="F686" s="32" t="s">
        <v>783</v>
      </c>
      <c r="G686" s="33">
        <v>21</v>
      </c>
      <c r="H686" s="33" t="s">
        <v>10813</v>
      </c>
      <c r="I686" s="33">
        <v>0.11</v>
      </c>
      <c r="J686" s="33" t="s">
        <v>7296</v>
      </c>
      <c r="K686" s="33" t="s">
        <v>10671</v>
      </c>
      <c r="L686" s="33">
        <v>1</v>
      </c>
      <c r="M686" t="s">
        <v>10826</v>
      </c>
    </row>
    <row r="687" spans="1:13" x14ac:dyDescent="0.3">
      <c r="A687" s="32">
        <v>47417760</v>
      </c>
      <c r="B687">
        <v>33.89</v>
      </c>
      <c r="C687" s="37">
        <f>VLOOKUP(G687,Remise!$A$3:$D$17,4,FALSE)</f>
        <v>0</v>
      </c>
      <c r="D687">
        <f t="shared" si="10"/>
        <v>33.89</v>
      </c>
      <c r="E687">
        <v>1</v>
      </c>
      <c r="F687" s="32" t="s">
        <v>784</v>
      </c>
      <c r="G687" s="33">
        <v>21</v>
      </c>
      <c r="H687" s="33" t="s">
        <v>10813</v>
      </c>
      <c r="I687" s="33">
        <v>0.11</v>
      </c>
      <c r="J687" s="33" t="s">
        <v>7297</v>
      </c>
      <c r="K687" s="33" t="s">
        <v>10671</v>
      </c>
      <c r="L687" s="33">
        <v>1</v>
      </c>
      <c r="M687" t="s">
        <v>10826</v>
      </c>
    </row>
    <row r="688" spans="1:13" x14ac:dyDescent="0.3">
      <c r="A688" s="32">
        <v>47417770</v>
      </c>
      <c r="B688">
        <v>58.57</v>
      </c>
      <c r="C688" s="37">
        <f>VLOOKUP(G688,Remise!$A$3:$D$17,4,FALSE)</f>
        <v>0</v>
      </c>
      <c r="D688">
        <f t="shared" si="10"/>
        <v>58.57</v>
      </c>
      <c r="E688">
        <v>1</v>
      </c>
      <c r="F688" s="32" t="s">
        <v>785</v>
      </c>
      <c r="G688" s="33">
        <v>21</v>
      </c>
      <c r="H688" s="33" t="s">
        <v>10813</v>
      </c>
      <c r="I688" s="33">
        <v>0.12</v>
      </c>
      <c r="J688" s="33" t="s">
        <v>7298</v>
      </c>
      <c r="K688" s="33" t="s">
        <v>10671</v>
      </c>
      <c r="L688" s="33">
        <v>1</v>
      </c>
      <c r="M688" t="s">
        <v>10826</v>
      </c>
    </row>
    <row r="689" spans="1:13" x14ac:dyDescent="0.3">
      <c r="A689" s="32">
        <v>47417775</v>
      </c>
      <c r="B689">
        <v>35.47</v>
      </c>
      <c r="C689" s="37">
        <f>VLOOKUP(G689,Remise!$A$3:$D$17,4,FALSE)</f>
        <v>0</v>
      </c>
      <c r="D689">
        <f t="shared" si="10"/>
        <v>35.47</v>
      </c>
      <c r="E689">
        <v>1</v>
      </c>
      <c r="F689" s="32" t="s">
        <v>786</v>
      </c>
      <c r="G689" s="33">
        <v>21</v>
      </c>
      <c r="H689" s="33" t="s">
        <v>10813</v>
      </c>
      <c r="I689" s="33">
        <v>0.11</v>
      </c>
      <c r="J689" s="33" t="s">
        <v>7299</v>
      </c>
      <c r="K689" s="33" t="s">
        <v>10671</v>
      </c>
      <c r="L689" s="33">
        <v>1</v>
      </c>
      <c r="M689" t="s">
        <v>10826</v>
      </c>
    </row>
    <row r="690" spans="1:13" x14ac:dyDescent="0.3">
      <c r="A690" s="32">
        <v>47417776</v>
      </c>
      <c r="B690">
        <v>35.47</v>
      </c>
      <c r="C690" s="37">
        <f>VLOOKUP(G690,Remise!$A$3:$D$17,4,FALSE)</f>
        <v>0</v>
      </c>
      <c r="D690">
        <f t="shared" si="10"/>
        <v>35.47</v>
      </c>
      <c r="E690">
        <v>1</v>
      </c>
      <c r="F690" s="32" t="s">
        <v>787</v>
      </c>
      <c r="G690" s="33">
        <v>21</v>
      </c>
      <c r="H690" s="33" t="s">
        <v>10813</v>
      </c>
      <c r="I690" s="33">
        <v>0.11</v>
      </c>
      <c r="J690" s="33" t="s">
        <v>7300</v>
      </c>
      <c r="K690" s="33" t="s">
        <v>10671</v>
      </c>
      <c r="L690" s="33">
        <v>1</v>
      </c>
      <c r="M690" t="s">
        <v>10826</v>
      </c>
    </row>
    <row r="691" spans="1:13" x14ac:dyDescent="0.3">
      <c r="A691" s="32">
        <v>47417780</v>
      </c>
      <c r="B691">
        <v>34.99</v>
      </c>
      <c r="C691" s="37">
        <f>VLOOKUP(G691,Remise!$A$3:$D$17,4,FALSE)</f>
        <v>0</v>
      </c>
      <c r="D691">
        <f t="shared" si="10"/>
        <v>34.99</v>
      </c>
      <c r="E691">
        <v>1</v>
      </c>
      <c r="F691" s="32" t="s">
        <v>788</v>
      </c>
      <c r="G691" s="33">
        <v>21</v>
      </c>
      <c r="H691" s="33" t="s">
        <v>10813</v>
      </c>
      <c r="I691" s="33">
        <v>0.1</v>
      </c>
      <c r="J691" s="33" t="s">
        <v>7301</v>
      </c>
      <c r="K691" s="33" t="s">
        <v>10671</v>
      </c>
      <c r="L691" s="33">
        <v>1</v>
      </c>
      <c r="M691" t="s">
        <v>10826</v>
      </c>
    </row>
    <row r="692" spans="1:13" x14ac:dyDescent="0.3">
      <c r="A692" s="32">
        <v>47417781</v>
      </c>
      <c r="B692">
        <v>32.58</v>
      </c>
      <c r="C692" s="37">
        <f>VLOOKUP(G692,Remise!$A$3:$D$17,4,FALSE)</f>
        <v>0</v>
      </c>
      <c r="D692">
        <f t="shared" si="10"/>
        <v>32.58</v>
      </c>
      <c r="E692">
        <v>1</v>
      </c>
      <c r="F692" s="32" t="s">
        <v>789</v>
      </c>
      <c r="G692" s="33">
        <v>21</v>
      </c>
      <c r="H692" s="33" t="s">
        <v>10813</v>
      </c>
      <c r="I692" s="33">
        <v>0.08</v>
      </c>
      <c r="J692" s="33" t="s">
        <v>7302</v>
      </c>
      <c r="K692" s="33" t="s">
        <v>10671</v>
      </c>
      <c r="L692" s="33">
        <v>1</v>
      </c>
      <c r="M692" t="s">
        <v>10826</v>
      </c>
    </row>
    <row r="693" spans="1:13" x14ac:dyDescent="0.3">
      <c r="A693" s="32">
        <v>47417785</v>
      </c>
      <c r="B693">
        <v>63.76</v>
      </c>
      <c r="C693" s="37">
        <f>VLOOKUP(G693,Remise!$A$3:$D$17,4,FALSE)</f>
        <v>0</v>
      </c>
      <c r="D693">
        <f t="shared" si="10"/>
        <v>63.76</v>
      </c>
      <c r="E693">
        <v>1</v>
      </c>
      <c r="F693" s="32" t="s">
        <v>790</v>
      </c>
      <c r="G693" s="33">
        <v>21</v>
      </c>
      <c r="H693" s="33" t="s">
        <v>10813</v>
      </c>
      <c r="I693" s="33">
        <v>0.12</v>
      </c>
      <c r="J693" s="33" t="s">
        <v>7303</v>
      </c>
      <c r="K693" s="33" t="s">
        <v>10671</v>
      </c>
      <c r="L693" s="33">
        <v>1</v>
      </c>
      <c r="M693" t="s">
        <v>10826</v>
      </c>
    </row>
    <row r="694" spans="1:13" x14ac:dyDescent="0.3">
      <c r="A694" s="32">
        <v>47417794</v>
      </c>
      <c r="B694">
        <v>69.72</v>
      </c>
      <c r="C694" s="37">
        <f>VLOOKUP(G694,Remise!$A$3:$D$17,4,FALSE)</f>
        <v>0</v>
      </c>
      <c r="D694">
        <f t="shared" si="10"/>
        <v>69.72</v>
      </c>
      <c r="E694">
        <v>1</v>
      </c>
      <c r="F694" s="32" t="s">
        <v>791</v>
      </c>
      <c r="G694" s="33">
        <v>21</v>
      </c>
      <c r="H694" s="33" t="s">
        <v>10813</v>
      </c>
      <c r="I694" s="33">
        <v>0.09</v>
      </c>
      <c r="J694" s="33" t="s">
        <v>7304</v>
      </c>
      <c r="K694" s="33" t="s">
        <v>10671</v>
      </c>
      <c r="L694" s="33">
        <v>1</v>
      </c>
      <c r="M694" t="s">
        <v>10826</v>
      </c>
    </row>
    <row r="695" spans="1:13" x14ac:dyDescent="0.3">
      <c r="A695" s="32">
        <v>47417796</v>
      </c>
      <c r="B695">
        <v>58.27</v>
      </c>
      <c r="C695" s="37">
        <f>VLOOKUP(G695,Remise!$A$3:$D$17,4,FALSE)</f>
        <v>0</v>
      </c>
      <c r="D695">
        <f t="shared" si="10"/>
        <v>58.27</v>
      </c>
      <c r="E695">
        <v>1</v>
      </c>
      <c r="F695" s="32" t="s">
        <v>792</v>
      </c>
      <c r="G695" s="33">
        <v>21</v>
      </c>
      <c r="H695" s="33" t="s">
        <v>10813</v>
      </c>
      <c r="I695" s="33">
        <v>0.09</v>
      </c>
      <c r="J695" s="33" t="s">
        <v>7305</v>
      </c>
      <c r="K695" s="33" t="s">
        <v>10671</v>
      </c>
      <c r="L695" s="33">
        <v>1</v>
      </c>
      <c r="M695" t="s">
        <v>10826</v>
      </c>
    </row>
    <row r="696" spans="1:13" x14ac:dyDescent="0.3">
      <c r="A696" s="32">
        <v>47417797</v>
      </c>
      <c r="B696">
        <v>53.93</v>
      </c>
      <c r="C696" s="37">
        <f>VLOOKUP(G696,Remise!$A$3:$D$17,4,FALSE)</f>
        <v>0</v>
      </c>
      <c r="D696">
        <f t="shared" si="10"/>
        <v>53.93</v>
      </c>
      <c r="E696">
        <v>1</v>
      </c>
      <c r="F696" s="32" t="s">
        <v>793</v>
      </c>
      <c r="G696" s="33">
        <v>21</v>
      </c>
      <c r="H696" s="33" t="s">
        <v>10813</v>
      </c>
      <c r="I696" s="33">
        <v>0.09</v>
      </c>
      <c r="J696" s="33" t="s">
        <v>7306</v>
      </c>
      <c r="K696" s="33" t="s">
        <v>10671</v>
      </c>
      <c r="L696" s="33">
        <v>1</v>
      </c>
      <c r="M696" t="s">
        <v>10826</v>
      </c>
    </row>
    <row r="697" spans="1:13" x14ac:dyDescent="0.3">
      <c r="A697" s="32">
        <v>47417799</v>
      </c>
      <c r="B697">
        <v>59.6</v>
      </c>
      <c r="C697" s="37">
        <f>VLOOKUP(G697,Remise!$A$3:$D$17,4,FALSE)</f>
        <v>0</v>
      </c>
      <c r="D697">
        <f t="shared" si="10"/>
        <v>59.6</v>
      </c>
      <c r="E697">
        <v>1</v>
      </c>
      <c r="F697" s="32" t="s">
        <v>794</v>
      </c>
      <c r="G697" s="33">
        <v>21</v>
      </c>
      <c r="H697" s="33" t="s">
        <v>10813</v>
      </c>
      <c r="I697" s="33">
        <v>0.09</v>
      </c>
      <c r="J697" s="33" t="s">
        <v>7307</v>
      </c>
      <c r="K697" s="33" t="s">
        <v>10671</v>
      </c>
      <c r="L697" s="33">
        <v>1</v>
      </c>
      <c r="M697" t="s">
        <v>10826</v>
      </c>
    </row>
    <row r="698" spans="1:13" x14ac:dyDescent="0.3">
      <c r="A698" s="32">
        <v>47417811</v>
      </c>
      <c r="B698">
        <v>37.72</v>
      </c>
      <c r="C698" s="37">
        <f>VLOOKUP(G698,Remise!$A$3:$D$17,4,FALSE)</f>
        <v>0</v>
      </c>
      <c r="D698">
        <f t="shared" si="10"/>
        <v>37.72</v>
      </c>
      <c r="E698">
        <v>1</v>
      </c>
      <c r="F698" s="32" t="s">
        <v>795</v>
      </c>
      <c r="G698" s="33">
        <v>21</v>
      </c>
      <c r="H698" s="33" t="s">
        <v>10813</v>
      </c>
      <c r="I698" s="33">
        <v>0.15</v>
      </c>
      <c r="J698" s="33" t="s">
        <v>7308</v>
      </c>
      <c r="K698" s="33" t="s">
        <v>10671</v>
      </c>
      <c r="L698" s="33">
        <v>1</v>
      </c>
      <c r="M698" t="s">
        <v>10826</v>
      </c>
    </row>
    <row r="699" spans="1:13" x14ac:dyDescent="0.3">
      <c r="A699" s="32">
        <v>47417851</v>
      </c>
      <c r="B699">
        <v>42.91</v>
      </c>
      <c r="C699" s="37">
        <f>VLOOKUP(G699,Remise!$A$3:$D$17,4,FALSE)</f>
        <v>0</v>
      </c>
      <c r="D699">
        <f t="shared" si="10"/>
        <v>42.91</v>
      </c>
      <c r="E699">
        <v>1</v>
      </c>
      <c r="F699" s="32" t="s">
        <v>796</v>
      </c>
      <c r="G699" s="33">
        <v>21</v>
      </c>
      <c r="H699" s="33" t="s">
        <v>10813</v>
      </c>
      <c r="I699" s="33">
        <v>0.19</v>
      </c>
      <c r="J699" s="33" t="s">
        <v>7309</v>
      </c>
      <c r="K699" s="33" t="s">
        <v>10671</v>
      </c>
      <c r="L699" s="33">
        <v>1</v>
      </c>
      <c r="M699" t="s">
        <v>10826</v>
      </c>
    </row>
    <row r="700" spans="1:13" x14ac:dyDescent="0.3">
      <c r="A700" s="32">
        <v>47417885</v>
      </c>
      <c r="B700">
        <v>71.92</v>
      </c>
      <c r="C700" s="37">
        <f>VLOOKUP(G700,Remise!$A$3:$D$17,4,FALSE)</f>
        <v>0</v>
      </c>
      <c r="D700">
        <f t="shared" si="10"/>
        <v>71.92</v>
      </c>
      <c r="E700">
        <v>1</v>
      </c>
      <c r="F700" s="32" t="s">
        <v>797</v>
      </c>
      <c r="G700" s="33">
        <v>21</v>
      </c>
      <c r="H700" s="33" t="s">
        <v>10813</v>
      </c>
      <c r="I700" s="33">
        <v>0.2</v>
      </c>
      <c r="J700" s="33" t="s">
        <v>7310</v>
      </c>
      <c r="K700" s="33" t="s">
        <v>10671</v>
      </c>
      <c r="L700" s="33">
        <v>1</v>
      </c>
      <c r="M700" t="s">
        <v>10826</v>
      </c>
    </row>
    <row r="701" spans="1:13" x14ac:dyDescent="0.3">
      <c r="A701" s="32">
        <v>47417900</v>
      </c>
      <c r="B701">
        <v>14.38</v>
      </c>
      <c r="C701" s="37">
        <f>VLOOKUP(G701,Remise!$A$3:$D$17,4,FALSE)</f>
        <v>0</v>
      </c>
      <c r="D701">
        <f t="shared" si="10"/>
        <v>14.38</v>
      </c>
      <c r="E701">
        <v>1</v>
      </c>
      <c r="F701" s="32" t="s">
        <v>798</v>
      </c>
      <c r="G701" s="33">
        <v>21</v>
      </c>
      <c r="H701" s="33" t="s">
        <v>10813</v>
      </c>
      <c r="I701" s="33">
        <v>0.02</v>
      </c>
      <c r="J701" s="33" t="s">
        <v>7311</v>
      </c>
      <c r="K701" s="33" t="s">
        <v>10671</v>
      </c>
      <c r="L701" s="33">
        <v>1</v>
      </c>
      <c r="M701" t="s">
        <v>10826</v>
      </c>
    </row>
    <row r="702" spans="1:13" x14ac:dyDescent="0.3">
      <c r="A702" s="32">
        <v>47417950</v>
      </c>
      <c r="B702">
        <v>6.39</v>
      </c>
      <c r="C702" s="37">
        <f>VLOOKUP(G702,Remise!$A$3:$D$17,4,FALSE)</f>
        <v>0</v>
      </c>
      <c r="D702">
        <f t="shared" si="10"/>
        <v>6.39</v>
      </c>
      <c r="E702">
        <v>1</v>
      </c>
      <c r="F702" s="32" t="s">
        <v>799</v>
      </c>
      <c r="G702" s="33">
        <v>21</v>
      </c>
      <c r="H702" s="33" t="s">
        <v>10813</v>
      </c>
      <c r="I702" s="33">
        <v>0.01</v>
      </c>
      <c r="J702" s="33" t="s">
        <v>7312</v>
      </c>
      <c r="K702" s="33" t="s">
        <v>10671</v>
      </c>
      <c r="L702" s="33">
        <v>1</v>
      </c>
      <c r="M702" t="s">
        <v>10826</v>
      </c>
    </row>
    <row r="703" spans="1:13" x14ac:dyDescent="0.3">
      <c r="A703" s="32">
        <v>47417952</v>
      </c>
      <c r="B703">
        <v>4.93</v>
      </c>
      <c r="C703" s="37">
        <f>VLOOKUP(G703,Remise!$A$3:$D$17,4,FALSE)</f>
        <v>0</v>
      </c>
      <c r="D703">
        <f t="shared" si="10"/>
        <v>4.93</v>
      </c>
      <c r="E703">
        <v>1</v>
      </c>
      <c r="F703" s="32" t="s">
        <v>800</v>
      </c>
      <c r="G703" s="33">
        <v>21</v>
      </c>
      <c r="H703" s="33" t="s">
        <v>10813</v>
      </c>
      <c r="I703" s="33">
        <v>0.01</v>
      </c>
      <c r="J703" s="33" t="s">
        <v>7313</v>
      </c>
      <c r="K703" s="33" t="s">
        <v>10671</v>
      </c>
      <c r="L703" s="33">
        <v>1</v>
      </c>
      <c r="M703" t="s">
        <v>10826</v>
      </c>
    </row>
    <row r="704" spans="1:13" x14ac:dyDescent="0.3">
      <c r="A704" s="32">
        <v>47417953</v>
      </c>
      <c r="B704">
        <v>4.93</v>
      </c>
      <c r="C704" s="37">
        <f>VLOOKUP(G704,Remise!$A$3:$D$17,4,FALSE)</f>
        <v>0</v>
      </c>
      <c r="D704">
        <f t="shared" si="10"/>
        <v>4.93</v>
      </c>
      <c r="E704">
        <v>1</v>
      </c>
      <c r="F704" s="32" t="s">
        <v>801</v>
      </c>
      <c r="G704" s="33">
        <v>21</v>
      </c>
      <c r="H704" s="33" t="s">
        <v>10813</v>
      </c>
      <c r="I704" s="33">
        <v>0.01</v>
      </c>
      <c r="J704" s="33" t="s">
        <v>7314</v>
      </c>
      <c r="K704" s="33" t="s">
        <v>10671</v>
      </c>
      <c r="L704" s="33">
        <v>1</v>
      </c>
      <c r="M704" t="s">
        <v>10826</v>
      </c>
    </row>
    <row r="705" spans="1:13" x14ac:dyDescent="0.3">
      <c r="A705" s="32">
        <v>47417969</v>
      </c>
      <c r="B705">
        <v>87.86</v>
      </c>
      <c r="C705" s="37">
        <f>VLOOKUP(G705,Remise!$A$3:$D$17,4,FALSE)</f>
        <v>0</v>
      </c>
      <c r="D705">
        <f t="shared" ref="D705:D768" si="11">IFERROR((1-C705)*B705,"Nous consulter")</f>
        <v>87.86</v>
      </c>
      <c r="E705">
        <v>1</v>
      </c>
      <c r="F705" s="32" t="s">
        <v>802</v>
      </c>
      <c r="G705" s="33">
        <v>21</v>
      </c>
      <c r="H705" s="33" t="s">
        <v>10813</v>
      </c>
      <c r="I705" s="33">
        <v>1.42</v>
      </c>
      <c r="J705" s="33" t="s">
        <v>7315</v>
      </c>
      <c r="K705" s="33" t="s">
        <v>10671</v>
      </c>
      <c r="L705" s="33">
        <v>1</v>
      </c>
      <c r="M705" t="s">
        <v>10826</v>
      </c>
    </row>
    <row r="706" spans="1:13" x14ac:dyDescent="0.3">
      <c r="A706" s="32">
        <v>47417980</v>
      </c>
      <c r="B706">
        <v>185.26</v>
      </c>
      <c r="C706" s="37">
        <f>VLOOKUP(G706,Remise!$A$3:$D$17,4,FALSE)</f>
        <v>0</v>
      </c>
      <c r="D706">
        <f t="shared" si="11"/>
        <v>185.26</v>
      </c>
      <c r="E706">
        <v>1</v>
      </c>
      <c r="F706" s="32" t="s">
        <v>803</v>
      </c>
      <c r="G706" s="33">
        <v>21</v>
      </c>
      <c r="H706" s="33" t="s">
        <v>10813</v>
      </c>
      <c r="I706" s="33">
        <v>1.87</v>
      </c>
      <c r="J706" s="33" t="s">
        <v>7316</v>
      </c>
      <c r="K706" s="33" t="s">
        <v>10671</v>
      </c>
      <c r="L706" s="33">
        <v>1</v>
      </c>
      <c r="M706" t="s">
        <v>10826</v>
      </c>
    </row>
    <row r="707" spans="1:13" x14ac:dyDescent="0.3">
      <c r="A707" s="32">
        <v>47417981</v>
      </c>
      <c r="B707">
        <v>188.73</v>
      </c>
      <c r="C707" s="37">
        <f>VLOOKUP(G707,Remise!$A$3:$D$17,4,FALSE)</f>
        <v>0</v>
      </c>
      <c r="D707">
        <f t="shared" si="11"/>
        <v>188.73</v>
      </c>
      <c r="E707">
        <v>1</v>
      </c>
      <c r="F707" s="32" t="s">
        <v>804</v>
      </c>
      <c r="G707" s="33">
        <v>21</v>
      </c>
      <c r="H707" s="33" t="s">
        <v>10813</v>
      </c>
      <c r="I707" s="33">
        <v>1.88</v>
      </c>
      <c r="J707" s="33" t="s">
        <v>7317</v>
      </c>
      <c r="K707" s="33" t="s">
        <v>10671</v>
      </c>
      <c r="L707" s="33">
        <v>1</v>
      </c>
      <c r="M707" t="s">
        <v>10826</v>
      </c>
    </row>
    <row r="708" spans="1:13" x14ac:dyDescent="0.3">
      <c r="A708" s="32">
        <v>47417982</v>
      </c>
      <c r="B708">
        <v>130.75</v>
      </c>
      <c r="C708" s="37">
        <f>VLOOKUP(G708,Remise!$A$3:$D$17,4,FALSE)</f>
        <v>0</v>
      </c>
      <c r="D708">
        <f t="shared" si="11"/>
        <v>130.75</v>
      </c>
      <c r="E708">
        <v>1</v>
      </c>
      <c r="F708" s="32" t="s">
        <v>805</v>
      </c>
      <c r="G708" s="33">
        <v>21</v>
      </c>
      <c r="H708" s="33" t="s">
        <v>10813</v>
      </c>
      <c r="I708" s="33">
        <v>1.42</v>
      </c>
      <c r="J708" s="33" t="s">
        <v>7318</v>
      </c>
      <c r="K708" s="33" t="s">
        <v>10671</v>
      </c>
      <c r="L708" s="33">
        <v>1</v>
      </c>
      <c r="M708" t="s">
        <v>10826</v>
      </c>
    </row>
    <row r="709" spans="1:13" x14ac:dyDescent="0.3">
      <c r="A709" s="32">
        <v>47417983</v>
      </c>
      <c r="B709">
        <v>130.30000000000001</v>
      </c>
      <c r="C709" s="37">
        <f>VLOOKUP(G709,Remise!$A$3:$D$17,4,FALSE)</f>
        <v>0</v>
      </c>
      <c r="D709">
        <f t="shared" si="11"/>
        <v>130.30000000000001</v>
      </c>
      <c r="E709">
        <v>1</v>
      </c>
      <c r="F709" s="32" t="s">
        <v>806</v>
      </c>
      <c r="G709" s="33">
        <v>21</v>
      </c>
      <c r="H709" s="33" t="s">
        <v>10813</v>
      </c>
      <c r="I709" s="33">
        <v>1.35</v>
      </c>
      <c r="J709" s="33" t="s">
        <v>7319</v>
      </c>
      <c r="K709" s="33" t="s">
        <v>10671</v>
      </c>
      <c r="L709" s="33">
        <v>1</v>
      </c>
      <c r="M709" t="s">
        <v>10826</v>
      </c>
    </row>
    <row r="710" spans="1:13" x14ac:dyDescent="0.3">
      <c r="A710" s="32">
        <v>47417990</v>
      </c>
      <c r="B710">
        <v>99.24</v>
      </c>
      <c r="C710" s="37">
        <f>VLOOKUP(G710,Remise!$A$3:$D$17,4,FALSE)</f>
        <v>0</v>
      </c>
      <c r="D710">
        <f t="shared" si="11"/>
        <v>99.24</v>
      </c>
      <c r="E710">
        <v>1</v>
      </c>
      <c r="F710" s="32" t="s">
        <v>807</v>
      </c>
      <c r="G710" s="33">
        <v>21</v>
      </c>
      <c r="H710" s="33" t="s">
        <v>10813</v>
      </c>
      <c r="I710" s="33">
        <v>1.43</v>
      </c>
      <c r="J710" s="33" t="s">
        <v>7320</v>
      </c>
      <c r="K710" s="33" t="s">
        <v>10671</v>
      </c>
      <c r="L710" s="33">
        <v>1</v>
      </c>
      <c r="M710" t="s">
        <v>10826</v>
      </c>
    </row>
    <row r="711" spans="1:13" x14ac:dyDescent="0.3">
      <c r="A711" s="32">
        <v>47417991</v>
      </c>
      <c r="B711">
        <v>101.09</v>
      </c>
      <c r="C711" s="37">
        <f>VLOOKUP(G711,Remise!$A$3:$D$17,4,FALSE)</f>
        <v>0</v>
      </c>
      <c r="D711">
        <f t="shared" si="11"/>
        <v>101.09</v>
      </c>
      <c r="E711">
        <v>1</v>
      </c>
      <c r="F711" s="32" t="s">
        <v>808</v>
      </c>
      <c r="G711" s="33">
        <v>21</v>
      </c>
      <c r="H711" s="33" t="s">
        <v>10813</v>
      </c>
      <c r="I711" s="33">
        <v>1.44</v>
      </c>
      <c r="J711" s="33" t="s">
        <v>7321</v>
      </c>
      <c r="K711" s="33" t="s">
        <v>10671</v>
      </c>
      <c r="L711" s="33">
        <v>1</v>
      </c>
      <c r="M711" t="s">
        <v>10826</v>
      </c>
    </row>
    <row r="712" spans="1:13" x14ac:dyDescent="0.3">
      <c r="A712" s="32">
        <v>47417993</v>
      </c>
      <c r="B712">
        <v>69.739999999999995</v>
      </c>
      <c r="C712" s="37">
        <f>VLOOKUP(G712,Remise!$A$3:$D$17,4,FALSE)</f>
        <v>0</v>
      </c>
      <c r="D712">
        <f t="shared" si="11"/>
        <v>69.739999999999995</v>
      </c>
      <c r="E712">
        <v>1</v>
      </c>
      <c r="F712" s="32" t="s">
        <v>809</v>
      </c>
      <c r="G712" s="33">
        <v>21</v>
      </c>
      <c r="H712" s="33" t="s">
        <v>10813</v>
      </c>
      <c r="I712" s="33">
        <v>1.1200000000000001</v>
      </c>
      <c r="J712" s="33" t="s">
        <v>7322</v>
      </c>
      <c r="K712" s="33" t="s">
        <v>10671</v>
      </c>
      <c r="L712" s="33">
        <v>1</v>
      </c>
      <c r="M712" t="s">
        <v>10826</v>
      </c>
    </row>
    <row r="713" spans="1:13" x14ac:dyDescent="0.3">
      <c r="A713" s="32">
        <v>47418072</v>
      </c>
      <c r="B713">
        <v>135.80000000000001</v>
      </c>
      <c r="C713" s="37">
        <f>VLOOKUP(G713,Remise!$A$3:$D$17,4,FALSE)</f>
        <v>0</v>
      </c>
      <c r="D713">
        <f t="shared" si="11"/>
        <v>135.80000000000001</v>
      </c>
      <c r="E713">
        <v>1</v>
      </c>
      <c r="F713" s="32" t="s">
        <v>810</v>
      </c>
      <c r="G713" s="33">
        <v>18</v>
      </c>
      <c r="H713" s="33" t="s">
        <v>10816</v>
      </c>
      <c r="I713" s="33">
        <v>0.11</v>
      </c>
      <c r="J713" s="33" t="s">
        <v>7323</v>
      </c>
      <c r="K713" s="33" t="s">
        <v>10680</v>
      </c>
      <c r="L713" s="33">
        <v>1</v>
      </c>
      <c r="M713" t="s">
        <v>10826</v>
      </c>
    </row>
    <row r="714" spans="1:13" x14ac:dyDescent="0.3">
      <c r="A714" s="32">
        <v>47418085</v>
      </c>
      <c r="B714">
        <v>236.73</v>
      </c>
      <c r="C714" s="37">
        <f>VLOOKUP(G714,Remise!$A$3:$D$17,4,FALSE)</f>
        <v>0</v>
      </c>
      <c r="D714">
        <f t="shared" si="11"/>
        <v>236.73</v>
      </c>
      <c r="E714">
        <v>1</v>
      </c>
      <c r="F714" s="32" t="s">
        <v>811</v>
      </c>
      <c r="G714" s="33">
        <v>18</v>
      </c>
      <c r="H714" s="33" t="s">
        <v>10816</v>
      </c>
      <c r="I714" s="33">
        <v>0.14000000000000001</v>
      </c>
      <c r="J714" s="33" t="s">
        <v>7324</v>
      </c>
      <c r="K714" s="33" t="s">
        <v>10680</v>
      </c>
      <c r="L714" s="33">
        <v>1</v>
      </c>
      <c r="M714" t="s">
        <v>10826</v>
      </c>
    </row>
    <row r="715" spans="1:13" x14ac:dyDescent="0.3">
      <c r="A715" s="32">
        <v>47418094</v>
      </c>
      <c r="B715">
        <v>123.37</v>
      </c>
      <c r="C715" s="37">
        <f>VLOOKUP(G715,Remise!$A$3:$D$17,4,FALSE)</f>
        <v>0</v>
      </c>
      <c r="D715">
        <f t="shared" si="11"/>
        <v>123.37</v>
      </c>
      <c r="E715">
        <v>1</v>
      </c>
      <c r="F715" s="32" t="s">
        <v>812</v>
      </c>
      <c r="G715" s="33">
        <v>18</v>
      </c>
      <c r="H715" s="33" t="s">
        <v>10816</v>
      </c>
      <c r="I715" s="33">
        <v>0.08</v>
      </c>
      <c r="J715" s="33" t="s">
        <v>7325</v>
      </c>
      <c r="K715" s="33" t="s">
        <v>10680</v>
      </c>
      <c r="L715" s="33">
        <v>1</v>
      </c>
      <c r="M715" t="s">
        <v>10826</v>
      </c>
    </row>
    <row r="716" spans="1:13" x14ac:dyDescent="0.3">
      <c r="A716" s="32">
        <v>47418095</v>
      </c>
      <c r="B716">
        <v>290.47000000000003</v>
      </c>
      <c r="C716" s="37">
        <f>VLOOKUP(G716,Remise!$A$3:$D$17,4,FALSE)</f>
        <v>0</v>
      </c>
      <c r="D716">
        <f t="shared" si="11"/>
        <v>290.47000000000003</v>
      </c>
      <c r="E716">
        <v>1</v>
      </c>
      <c r="F716" s="32" t="s">
        <v>813</v>
      </c>
      <c r="G716" s="33">
        <v>18</v>
      </c>
      <c r="H716" s="33" t="s">
        <v>10816</v>
      </c>
      <c r="I716" s="33">
        <v>0.2</v>
      </c>
      <c r="J716" s="33" t="s">
        <v>7326</v>
      </c>
      <c r="K716" s="33" t="s">
        <v>10680</v>
      </c>
      <c r="L716" s="33">
        <v>1</v>
      </c>
      <c r="M716" t="s">
        <v>10826</v>
      </c>
    </row>
    <row r="717" spans="1:13" x14ac:dyDescent="0.3">
      <c r="A717" s="32">
        <v>47418104</v>
      </c>
      <c r="B717">
        <v>15.99</v>
      </c>
      <c r="C717" s="37">
        <f>VLOOKUP(G717,Remise!$A$3:$D$17,4,FALSE)</f>
        <v>0</v>
      </c>
      <c r="D717">
        <f t="shared" si="11"/>
        <v>15.99</v>
      </c>
      <c r="E717">
        <v>1</v>
      </c>
      <c r="F717" s="32" t="s">
        <v>814</v>
      </c>
      <c r="G717" s="33">
        <v>18</v>
      </c>
      <c r="H717" s="33" t="s">
        <v>10816</v>
      </c>
      <c r="I717" s="33">
        <v>0.06</v>
      </c>
      <c r="J717" s="33" t="s">
        <v>7327</v>
      </c>
      <c r="K717" s="33" t="s">
        <v>10670</v>
      </c>
      <c r="L717" s="33">
        <v>1</v>
      </c>
      <c r="M717" t="s">
        <v>10826</v>
      </c>
    </row>
    <row r="718" spans="1:13" x14ac:dyDescent="0.3">
      <c r="A718" s="32">
        <v>47418106</v>
      </c>
      <c r="B718">
        <v>12.44</v>
      </c>
      <c r="C718" s="37">
        <f>VLOOKUP(G718,Remise!$A$3:$D$17,4,FALSE)</f>
        <v>0</v>
      </c>
      <c r="D718">
        <f t="shared" si="11"/>
        <v>12.44</v>
      </c>
      <c r="E718">
        <v>1</v>
      </c>
      <c r="F718" s="32" t="s">
        <v>815</v>
      </c>
      <c r="G718" s="33">
        <v>18</v>
      </c>
      <c r="H718" s="33" t="s">
        <v>10816</v>
      </c>
      <c r="I718" s="33">
        <v>0.04</v>
      </c>
      <c r="J718" s="33" t="s">
        <v>7328</v>
      </c>
      <c r="K718" s="33" t="s">
        <v>10670</v>
      </c>
      <c r="L718" s="33">
        <v>1</v>
      </c>
      <c r="M718" t="s">
        <v>10826</v>
      </c>
    </row>
    <row r="719" spans="1:13" x14ac:dyDescent="0.3">
      <c r="A719" s="32">
        <v>47418256</v>
      </c>
      <c r="B719">
        <v>900.13</v>
      </c>
      <c r="C719" s="37">
        <f>VLOOKUP(G719,Remise!$A$3:$D$17,4,FALSE)</f>
        <v>0</v>
      </c>
      <c r="D719">
        <f t="shared" si="11"/>
        <v>900.13</v>
      </c>
      <c r="E719">
        <v>1</v>
      </c>
      <c r="F719" s="32" t="s">
        <v>816</v>
      </c>
      <c r="G719" s="33">
        <v>18</v>
      </c>
      <c r="H719" s="33" t="s">
        <v>10816</v>
      </c>
      <c r="I719" s="33">
        <v>1.82</v>
      </c>
      <c r="J719" s="33" t="s">
        <v>7329</v>
      </c>
      <c r="K719" s="33" t="s">
        <v>10670</v>
      </c>
      <c r="L719" s="33">
        <v>1</v>
      </c>
      <c r="M719" t="s">
        <v>10826</v>
      </c>
    </row>
    <row r="720" spans="1:13" x14ac:dyDescent="0.3">
      <c r="A720" s="32">
        <v>47418324</v>
      </c>
      <c r="B720">
        <v>149.03</v>
      </c>
      <c r="C720" s="37">
        <f>VLOOKUP(G720,Remise!$A$3:$D$17,4,FALSE)</f>
        <v>0</v>
      </c>
      <c r="D720">
        <f t="shared" si="11"/>
        <v>149.03</v>
      </c>
      <c r="E720">
        <v>1</v>
      </c>
      <c r="F720" s="32" t="s">
        <v>817</v>
      </c>
      <c r="G720" s="33">
        <v>19</v>
      </c>
      <c r="H720" s="33" t="s">
        <v>10815</v>
      </c>
      <c r="I720" s="33">
        <v>0.08</v>
      </c>
      <c r="J720" s="33" t="s">
        <v>7330</v>
      </c>
      <c r="K720" s="33" t="s">
        <v>10670</v>
      </c>
      <c r="L720" s="33">
        <v>1</v>
      </c>
      <c r="M720" t="s">
        <v>10826</v>
      </c>
    </row>
    <row r="721" spans="1:13" x14ac:dyDescent="0.3">
      <c r="A721" s="32">
        <v>47418350</v>
      </c>
      <c r="B721">
        <v>128.03</v>
      </c>
      <c r="C721" s="37">
        <f>VLOOKUP(G721,Remise!$A$3:$D$17,4,FALSE)</f>
        <v>0</v>
      </c>
      <c r="D721">
        <f t="shared" si="11"/>
        <v>128.03</v>
      </c>
      <c r="E721">
        <v>1</v>
      </c>
      <c r="F721" s="32" t="s">
        <v>818</v>
      </c>
      <c r="G721" s="33">
        <v>19</v>
      </c>
      <c r="H721" s="33" t="s">
        <v>10815</v>
      </c>
      <c r="I721" s="33">
        <v>0.17</v>
      </c>
      <c r="J721" s="33" t="s">
        <v>7331</v>
      </c>
      <c r="K721" s="33" t="s">
        <v>10673</v>
      </c>
      <c r="L721" s="33">
        <v>1</v>
      </c>
      <c r="M721" t="s">
        <v>10826</v>
      </c>
    </row>
    <row r="722" spans="1:13" x14ac:dyDescent="0.3">
      <c r="A722" s="32">
        <v>47418351</v>
      </c>
      <c r="B722">
        <v>318.22000000000003</v>
      </c>
      <c r="C722" s="37">
        <f>VLOOKUP(G722,Remise!$A$3:$D$17,4,FALSE)</f>
        <v>0</v>
      </c>
      <c r="D722">
        <f t="shared" si="11"/>
        <v>318.22000000000003</v>
      </c>
      <c r="E722">
        <v>1</v>
      </c>
      <c r="F722" s="32" t="s">
        <v>819</v>
      </c>
      <c r="G722" s="33">
        <v>19</v>
      </c>
      <c r="H722" s="33" t="s">
        <v>10815</v>
      </c>
      <c r="I722" s="33">
        <v>1.48</v>
      </c>
      <c r="J722" s="33" t="s">
        <v>7332</v>
      </c>
      <c r="K722" s="33" t="s">
        <v>10673</v>
      </c>
      <c r="L722" s="33">
        <v>1</v>
      </c>
      <c r="M722" t="s">
        <v>10826</v>
      </c>
    </row>
    <row r="723" spans="1:13" x14ac:dyDescent="0.3">
      <c r="A723" s="32">
        <v>47418353</v>
      </c>
      <c r="B723">
        <v>703.28</v>
      </c>
      <c r="C723" s="37">
        <f>VLOOKUP(G723,Remise!$A$3:$D$17,4,FALSE)</f>
        <v>0</v>
      </c>
      <c r="D723">
        <f t="shared" si="11"/>
        <v>703.28</v>
      </c>
      <c r="E723">
        <v>1</v>
      </c>
      <c r="F723" s="32" t="s">
        <v>820</v>
      </c>
      <c r="G723" s="33">
        <v>19</v>
      </c>
      <c r="H723" s="33" t="s">
        <v>10815</v>
      </c>
      <c r="I723" s="33">
        <v>2.34</v>
      </c>
      <c r="J723" s="33" t="s">
        <v>7333</v>
      </c>
      <c r="K723" s="33" t="s">
        <v>10673</v>
      </c>
      <c r="L723" s="33">
        <v>1</v>
      </c>
      <c r="M723" t="s">
        <v>10826</v>
      </c>
    </row>
    <row r="724" spans="1:13" x14ac:dyDescent="0.3">
      <c r="A724" s="32">
        <v>47418357</v>
      </c>
      <c r="B724">
        <v>124.05</v>
      </c>
      <c r="C724" s="37">
        <f>VLOOKUP(G724,Remise!$A$3:$D$17,4,FALSE)</f>
        <v>0</v>
      </c>
      <c r="D724">
        <f t="shared" si="11"/>
        <v>124.05</v>
      </c>
      <c r="E724">
        <v>1</v>
      </c>
      <c r="F724" s="32" t="s">
        <v>821</v>
      </c>
      <c r="G724" s="33">
        <v>19</v>
      </c>
      <c r="H724" s="33" t="s">
        <v>10815</v>
      </c>
      <c r="I724" s="33">
        <v>0.33</v>
      </c>
      <c r="J724" s="33" t="s">
        <v>7334</v>
      </c>
      <c r="K724" s="33" t="s">
        <v>10673</v>
      </c>
      <c r="L724" s="33">
        <v>1</v>
      </c>
      <c r="M724" t="s">
        <v>10826</v>
      </c>
    </row>
    <row r="725" spans="1:13" x14ac:dyDescent="0.3">
      <c r="A725" s="32">
        <v>47418358</v>
      </c>
      <c r="B725">
        <v>154.72</v>
      </c>
      <c r="C725" s="37">
        <f>VLOOKUP(G725,Remise!$A$3:$D$17,4,FALSE)</f>
        <v>0</v>
      </c>
      <c r="D725">
        <f t="shared" si="11"/>
        <v>154.72</v>
      </c>
      <c r="E725">
        <v>1</v>
      </c>
      <c r="F725" s="32" t="s">
        <v>822</v>
      </c>
      <c r="G725" s="33">
        <v>19</v>
      </c>
      <c r="H725" s="33" t="s">
        <v>10815</v>
      </c>
      <c r="I725" s="33">
        <v>0.4</v>
      </c>
      <c r="J725" s="33" t="s">
        <v>7335</v>
      </c>
      <c r="K725" s="33" t="s">
        <v>10673</v>
      </c>
      <c r="L725" s="33">
        <v>1</v>
      </c>
      <c r="M725" t="s">
        <v>10826</v>
      </c>
    </row>
    <row r="726" spans="1:13" x14ac:dyDescent="0.3">
      <c r="A726" s="32">
        <v>47418360</v>
      </c>
      <c r="B726">
        <v>212.35</v>
      </c>
      <c r="C726" s="37">
        <f>VLOOKUP(G726,Remise!$A$3:$D$17,4,FALSE)</f>
        <v>0</v>
      </c>
      <c r="D726">
        <f t="shared" si="11"/>
        <v>212.35</v>
      </c>
      <c r="E726">
        <v>1</v>
      </c>
      <c r="F726" s="32" t="s">
        <v>823</v>
      </c>
      <c r="G726" s="33">
        <v>19</v>
      </c>
      <c r="H726" s="33" t="s">
        <v>10815</v>
      </c>
      <c r="I726" s="33">
        <v>1.01</v>
      </c>
      <c r="J726" s="33" t="s">
        <v>7336</v>
      </c>
      <c r="K726" s="33" t="s">
        <v>10673</v>
      </c>
      <c r="L726" s="33">
        <v>1</v>
      </c>
      <c r="M726" t="s">
        <v>10826</v>
      </c>
    </row>
    <row r="727" spans="1:13" x14ac:dyDescent="0.3">
      <c r="A727" s="32">
        <v>47418364</v>
      </c>
      <c r="B727">
        <v>243.01</v>
      </c>
      <c r="C727" s="37">
        <f>VLOOKUP(G727,Remise!$A$3:$D$17,4,FALSE)</f>
        <v>0</v>
      </c>
      <c r="D727">
        <f t="shared" si="11"/>
        <v>243.01</v>
      </c>
      <c r="E727">
        <v>1</v>
      </c>
      <c r="F727" s="32" t="s">
        <v>824</v>
      </c>
      <c r="G727" s="33">
        <v>19</v>
      </c>
      <c r="H727" s="33" t="s">
        <v>10815</v>
      </c>
      <c r="I727" s="33">
        <v>0.9</v>
      </c>
      <c r="J727" s="33" t="s">
        <v>7337</v>
      </c>
      <c r="K727" s="33" t="s">
        <v>10673</v>
      </c>
      <c r="L727" s="33">
        <v>1</v>
      </c>
      <c r="M727" t="s">
        <v>10826</v>
      </c>
    </row>
    <row r="728" spans="1:13" x14ac:dyDescent="0.3">
      <c r="A728" s="32">
        <v>47418365</v>
      </c>
      <c r="B728">
        <v>94</v>
      </c>
      <c r="C728" s="37">
        <f>VLOOKUP(G728,Remise!$A$3:$D$17,4,FALSE)</f>
        <v>0</v>
      </c>
      <c r="D728">
        <f t="shared" si="11"/>
        <v>94</v>
      </c>
      <c r="E728">
        <v>1</v>
      </c>
      <c r="F728" s="32" t="s">
        <v>825</v>
      </c>
      <c r="G728" s="33">
        <v>19</v>
      </c>
      <c r="H728" s="33" t="s">
        <v>10815</v>
      </c>
      <c r="I728" s="33">
        <v>0.11</v>
      </c>
      <c r="J728" s="33" t="s">
        <v>7338</v>
      </c>
      <c r="K728" s="33" t="s">
        <v>10673</v>
      </c>
      <c r="L728" s="33">
        <v>1</v>
      </c>
      <c r="M728" t="s">
        <v>10826</v>
      </c>
    </row>
    <row r="729" spans="1:13" x14ac:dyDescent="0.3">
      <c r="A729" s="32">
        <v>47418400</v>
      </c>
      <c r="B729">
        <v>63.89</v>
      </c>
      <c r="C729" s="37">
        <f>VLOOKUP(G729,Remise!$A$3:$D$17,4,FALSE)</f>
        <v>0</v>
      </c>
      <c r="D729">
        <f t="shared" si="11"/>
        <v>63.89</v>
      </c>
      <c r="E729">
        <v>1</v>
      </c>
      <c r="F729" s="32" t="s">
        <v>826</v>
      </c>
      <c r="G729" s="33">
        <v>20</v>
      </c>
      <c r="H729" s="33" t="s">
        <v>10814</v>
      </c>
      <c r="I729" s="33">
        <v>0.32</v>
      </c>
      <c r="J729" s="33" t="s">
        <v>7339</v>
      </c>
      <c r="K729" s="33" t="s">
        <v>10671</v>
      </c>
      <c r="L729" s="33">
        <v>1</v>
      </c>
      <c r="M729" t="s">
        <v>10826</v>
      </c>
    </row>
    <row r="730" spans="1:13" x14ac:dyDescent="0.3">
      <c r="A730" s="32">
        <v>47418401</v>
      </c>
      <c r="B730">
        <v>63.89</v>
      </c>
      <c r="C730" s="37">
        <f>VLOOKUP(G730,Remise!$A$3:$D$17,4,FALSE)</f>
        <v>0</v>
      </c>
      <c r="D730">
        <f t="shared" si="11"/>
        <v>63.89</v>
      </c>
      <c r="E730">
        <v>1</v>
      </c>
      <c r="F730" s="32" t="s">
        <v>827</v>
      </c>
      <c r="G730" s="33">
        <v>20</v>
      </c>
      <c r="H730" s="33" t="s">
        <v>10814</v>
      </c>
      <c r="I730" s="33">
        <v>0.33</v>
      </c>
      <c r="J730" s="33" t="s">
        <v>7340</v>
      </c>
      <c r="K730" s="33" t="s">
        <v>10671</v>
      </c>
      <c r="L730" s="33">
        <v>1</v>
      </c>
      <c r="M730" t="s">
        <v>10826</v>
      </c>
    </row>
    <row r="731" spans="1:13" x14ac:dyDescent="0.3">
      <c r="A731" s="32">
        <v>47418402</v>
      </c>
      <c r="B731">
        <v>34.15</v>
      </c>
      <c r="C731" s="37">
        <f>VLOOKUP(G731,Remise!$A$3:$D$17,4,FALSE)</f>
        <v>0</v>
      </c>
      <c r="D731">
        <f t="shared" si="11"/>
        <v>34.15</v>
      </c>
      <c r="E731">
        <v>1</v>
      </c>
      <c r="F731" s="32" t="s">
        <v>827</v>
      </c>
      <c r="G731" s="33">
        <v>20</v>
      </c>
      <c r="H731" s="33" t="s">
        <v>10814</v>
      </c>
      <c r="I731" s="33">
        <v>7.0000000000000007E-2</v>
      </c>
      <c r="J731" s="33" t="s">
        <v>7341</v>
      </c>
      <c r="K731" s="33" t="s">
        <v>10671</v>
      </c>
      <c r="L731" s="33">
        <v>1</v>
      </c>
      <c r="M731" t="s">
        <v>10826</v>
      </c>
    </row>
    <row r="732" spans="1:13" x14ac:dyDescent="0.3">
      <c r="A732" s="32">
        <v>47418403</v>
      </c>
      <c r="B732">
        <v>48.39</v>
      </c>
      <c r="C732" s="37">
        <f>VLOOKUP(G732,Remise!$A$3:$D$17,4,FALSE)</f>
        <v>0</v>
      </c>
      <c r="D732">
        <f t="shared" si="11"/>
        <v>48.39</v>
      </c>
      <c r="E732">
        <v>1</v>
      </c>
      <c r="F732" s="32" t="s">
        <v>827</v>
      </c>
      <c r="G732" s="33">
        <v>20</v>
      </c>
      <c r="H732" s="33" t="s">
        <v>10814</v>
      </c>
      <c r="I732" s="33">
        <v>0.25</v>
      </c>
      <c r="J732" s="33" t="s">
        <v>7342</v>
      </c>
      <c r="K732" s="33" t="s">
        <v>10671</v>
      </c>
      <c r="L732" s="33">
        <v>1</v>
      </c>
      <c r="M732" t="s">
        <v>10826</v>
      </c>
    </row>
    <row r="733" spans="1:13" x14ac:dyDescent="0.3">
      <c r="A733" s="32">
        <v>47418405</v>
      </c>
      <c r="B733">
        <v>52.79</v>
      </c>
      <c r="C733" s="37">
        <f>VLOOKUP(G733,Remise!$A$3:$D$17,4,FALSE)</f>
        <v>0</v>
      </c>
      <c r="D733">
        <f t="shared" si="11"/>
        <v>52.79</v>
      </c>
      <c r="E733">
        <v>1</v>
      </c>
      <c r="F733" s="32" t="s">
        <v>827</v>
      </c>
      <c r="G733" s="33">
        <v>20</v>
      </c>
      <c r="H733" s="33" t="s">
        <v>10814</v>
      </c>
      <c r="I733" s="33">
        <v>0.3</v>
      </c>
      <c r="J733" s="33" t="s">
        <v>7343</v>
      </c>
      <c r="K733" s="33" t="s">
        <v>10671</v>
      </c>
      <c r="L733" s="33">
        <v>1</v>
      </c>
      <c r="M733" t="s">
        <v>10826</v>
      </c>
    </row>
    <row r="734" spans="1:13" x14ac:dyDescent="0.3">
      <c r="A734" s="32">
        <v>47418406</v>
      </c>
      <c r="B734">
        <v>64.98</v>
      </c>
      <c r="C734" s="37">
        <f>VLOOKUP(G734,Remise!$A$3:$D$17,4,FALSE)</f>
        <v>0</v>
      </c>
      <c r="D734">
        <f t="shared" si="11"/>
        <v>64.98</v>
      </c>
      <c r="E734">
        <v>1</v>
      </c>
      <c r="F734" s="32" t="s">
        <v>828</v>
      </c>
      <c r="G734" s="33">
        <v>20</v>
      </c>
      <c r="H734" s="33" t="s">
        <v>10814</v>
      </c>
      <c r="I734" s="33">
        <v>0.42</v>
      </c>
      <c r="J734" s="33" t="s">
        <v>7344</v>
      </c>
      <c r="K734" s="33" t="s">
        <v>10671</v>
      </c>
      <c r="L734" s="33">
        <v>1</v>
      </c>
      <c r="M734" t="s">
        <v>10826</v>
      </c>
    </row>
    <row r="735" spans="1:13" x14ac:dyDescent="0.3">
      <c r="A735" s="32">
        <v>47418420</v>
      </c>
      <c r="B735">
        <v>10.4</v>
      </c>
      <c r="C735" s="37">
        <f>VLOOKUP(G735,Remise!$A$3:$D$17,4,FALSE)</f>
        <v>0</v>
      </c>
      <c r="D735">
        <f t="shared" si="11"/>
        <v>10.4</v>
      </c>
      <c r="E735">
        <v>1</v>
      </c>
      <c r="F735" s="32" t="s">
        <v>829</v>
      </c>
      <c r="G735" s="33">
        <v>19</v>
      </c>
      <c r="H735" s="33" t="s">
        <v>10815</v>
      </c>
      <c r="I735" s="33">
        <v>0.05</v>
      </c>
      <c r="J735" s="33" t="s">
        <v>7345</v>
      </c>
      <c r="K735" s="33" t="s">
        <v>10671</v>
      </c>
      <c r="L735" s="33">
        <v>1</v>
      </c>
      <c r="M735" t="s">
        <v>10826</v>
      </c>
    </row>
    <row r="736" spans="1:13" x14ac:dyDescent="0.3">
      <c r="A736" s="32">
        <v>47418423</v>
      </c>
      <c r="B736">
        <v>19.87</v>
      </c>
      <c r="C736" s="37">
        <f>VLOOKUP(G736,Remise!$A$3:$D$17,4,FALSE)</f>
        <v>0</v>
      </c>
      <c r="D736">
        <f t="shared" si="11"/>
        <v>19.87</v>
      </c>
      <c r="E736">
        <v>1</v>
      </c>
      <c r="F736" s="32" t="s">
        <v>830</v>
      </c>
      <c r="G736" s="33">
        <v>19</v>
      </c>
      <c r="H736" s="33" t="s">
        <v>10815</v>
      </c>
      <c r="I736" s="33">
        <v>0.08</v>
      </c>
      <c r="J736" s="33" t="s">
        <v>7346</v>
      </c>
      <c r="K736" s="33" t="s">
        <v>10671</v>
      </c>
      <c r="L736" s="33">
        <v>1</v>
      </c>
      <c r="M736" t="s">
        <v>10826</v>
      </c>
    </row>
    <row r="737" spans="1:13" x14ac:dyDescent="0.3">
      <c r="A737" s="32">
        <v>47418426</v>
      </c>
      <c r="B737">
        <v>20.74</v>
      </c>
      <c r="C737" s="37">
        <f>VLOOKUP(G737,Remise!$A$3:$D$17,4,FALSE)</f>
        <v>0</v>
      </c>
      <c r="D737">
        <f t="shared" si="11"/>
        <v>20.74</v>
      </c>
      <c r="E737">
        <v>1</v>
      </c>
      <c r="F737" s="32" t="s">
        <v>830</v>
      </c>
      <c r="G737" s="33">
        <v>19</v>
      </c>
      <c r="H737" s="33" t="s">
        <v>10815</v>
      </c>
      <c r="I737" s="33">
        <v>0.14000000000000001</v>
      </c>
      <c r="J737" s="33" t="s">
        <v>7347</v>
      </c>
      <c r="K737" s="33" t="s">
        <v>10671</v>
      </c>
      <c r="L737" s="33">
        <v>1</v>
      </c>
      <c r="M737" t="s">
        <v>10826</v>
      </c>
    </row>
    <row r="738" spans="1:13" x14ac:dyDescent="0.3">
      <c r="A738" s="32">
        <v>47418503</v>
      </c>
      <c r="B738">
        <v>29.87</v>
      </c>
      <c r="C738" s="37">
        <f>VLOOKUP(G738,Remise!$A$3:$D$17,4,FALSE)</f>
        <v>0</v>
      </c>
      <c r="D738">
        <f t="shared" si="11"/>
        <v>29.87</v>
      </c>
      <c r="E738">
        <v>1</v>
      </c>
      <c r="F738" s="32" t="s">
        <v>831</v>
      </c>
      <c r="G738" s="33">
        <v>18</v>
      </c>
      <c r="H738" s="33" t="s">
        <v>10816</v>
      </c>
      <c r="I738" s="33">
        <v>0.05</v>
      </c>
      <c r="J738" s="33" t="s">
        <v>6777</v>
      </c>
      <c r="K738" s="33" t="s">
        <v>10683</v>
      </c>
      <c r="L738" s="33">
        <v>1</v>
      </c>
      <c r="M738" t="s">
        <v>10826</v>
      </c>
    </row>
    <row r="739" spans="1:13" x14ac:dyDescent="0.3">
      <c r="A739" s="32">
        <v>47418519</v>
      </c>
      <c r="B739">
        <v>175.36</v>
      </c>
      <c r="C739" s="37">
        <f>VLOOKUP(G739,Remise!$A$3:$D$17,4,FALSE)</f>
        <v>0</v>
      </c>
      <c r="D739">
        <f t="shared" si="11"/>
        <v>175.36</v>
      </c>
      <c r="E739">
        <v>1</v>
      </c>
      <c r="F739" s="32" t="s">
        <v>832</v>
      </c>
      <c r="G739" s="33">
        <v>18</v>
      </c>
      <c r="H739" s="33" t="s">
        <v>10816</v>
      </c>
      <c r="I739" s="33">
        <v>0.26</v>
      </c>
      <c r="J739" s="33" t="s">
        <v>7348</v>
      </c>
      <c r="K739" s="33" t="s">
        <v>10670</v>
      </c>
      <c r="L739" s="33">
        <v>1</v>
      </c>
      <c r="M739" t="s">
        <v>10826</v>
      </c>
    </row>
    <row r="740" spans="1:13" x14ac:dyDescent="0.3">
      <c r="A740" s="32">
        <v>47418520</v>
      </c>
      <c r="B740">
        <v>159.91</v>
      </c>
      <c r="C740" s="37">
        <f>VLOOKUP(G740,Remise!$A$3:$D$17,4,FALSE)</f>
        <v>0</v>
      </c>
      <c r="D740">
        <f t="shared" si="11"/>
        <v>159.91</v>
      </c>
      <c r="E740">
        <v>1</v>
      </c>
      <c r="F740" s="32" t="s">
        <v>833</v>
      </c>
      <c r="G740" s="33">
        <v>18</v>
      </c>
      <c r="H740" s="33" t="s">
        <v>10816</v>
      </c>
      <c r="I740" s="33">
        <v>0.26</v>
      </c>
      <c r="J740" s="33" t="s">
        <v>7349</v>
      </c>
      <c r="K740" s="33" t="s">
        <v>10670</v>
      </c>
      <c r="L740" s="33">
        <v>1</v>
      </c>
      <c r="M740" t="s">
        <v>10826</v>
      </c>
    </row>
    <row r="741" spans="1:13" x14ac:dyDescent="0.3">
      <c r="A741" s="32">
        <v>47418542</v>
      </c>
      <c r="B741">
        <v>108.96</v>
      </c>
      <c r="C741" s="37">
        <f>VLOOKUP(G741,Remise!$A$3:$D$17,4,FALSE)</f>
        <v>0</v>
      </c>
      <c r="D741">
        <f t="shared" si="11"/>
        <v>108.96</v>
      </c>
      <c r="E741">
        <v>1</v>
      </c>
      <c r="F741" s="32" t="s">
        <v>834</v>
      </c>
      <c r="G741" s="33">
        <v>18</v>
      </c>
      <c r="H741" s="33" t="s">
        <v>10816</v>
      </c>
      <c r="I741" s="33">
        <v>0.21</v>
      </c>
      <c r="J741" s="33" t="s">
        <v>7350</v>
      </c>
      <c r="K741" s="33" t="s">
        <v>10670</v>
      </c>
      <c r="L741" s="33">
        <v>1</v>
      </c>
      <c r="M741" t="s">
        <v>10826</v>
      </c>
    </row>
    <row r="742" spans="1:13" x14ac:dyDescent="0.3">
      <c r="A742" s="32">
        <v>47418543</v>
      </c>
      <c r="B742">
        <v>108.96</v>
      </c>
      <c r="C742" s="37">
        <f>VLOOKUP(G742,Remise!$A$3:$D$17,4,FALSE)</f>
        <v>0</v>
      </c>
      <c r="D742">
        <f t="shared" si="11"/>
        <v>108.96</v>
      </c>
      <c r="E742">
        <v>1</v>
      </c>
      <c r="F742" s="32" t="s">
        <v>835</v>
      </c>
      <c r="G742" s="33">
        <v>18</v>
      </c>
      <c r="H742" s="33" t="s">
        <v>10816</v>
      </c>
      <c r="I742" s="33">
        <v>0.21</v>
      </c>
      <c r="J742" s="33" t="s">
        <v>7351</v>
      </c>
      <c r="K742" s="33" t="s">
        <v>10670</v>
      </c>
      <c r="L742" s="33">
        <v>1</v>
      </c>
      <c r="M742" t="s">
        <v>10826</v>
      </c>
    </row>
    <row r="743" spans="1:13" x14ac:dyDescent="0.3">
      <c r="A743" s="32">
        <v>47418544</v>
      </c>
      <c r="B743">
        <v>141.04</v>
      </c>
      <c r="C743" s="37">
        <f>VLOOKUP(G743,Remise!$A$3:$D$17,4,FALSE)</f>
        <v>0</v>
      </c>
      <c r="D743">
        <f t="shared" si="11"/>
        <v>141.04</v>
      </c>
      <c r="E743">
        <v>1</v>
      </c>
      <c r="F743" s="32" t="s">
        <v>836</v>
      </c>
      <c r="G743" s="33">
        <v>18</v>
      </c>
      <c r="H743" s="33" t="s">
        <v>10816</v>
      </c>
      <c r="I743" s="33">
        <v>0.31</v>
      </c>
      <c r="J743" s="33" t="s">
        <v>7352</v>
      </c>
      <c r="K743" s="33" t="s">
        <v>10670</v>
      </c>
      <c r="L743" s="33">
        <v>1</v>
      </c>
      <c r="M743" t="s">
        <v>10826</v>
      </c>
    </row>
    <row r="744" spans="1:13" x14ac:dyDescent="0.3">
      <c r="A744" s="32">
        <v>47418545</v>
      </c>
      <c r="B744">
        <v>141.04</v>
      </c>
      <c r="C744" s="37">
        <f>VLOOKUP(G744,Remise!$A$3:$D$17,4,FALSE)</f>
        <v>0</v>
      </c>
      <c r="D744">
        <f t="shared" si="11"/>
        <v>141.04</v>
      </c>
      <c r="E744">
        <v>1</v>
      </c>
      <c r="F744" s="32" t="s">
        <v>837</v>
      </c>
      <c r="G744" s="33">
        <v>18</v>
      </c>
      <c r="H744" s="33" t="s">
        <v>10816</v>
      </c>
      <c r="I744" s="33">
        <v>0.31</v>
      </c>
      <c r="J744" s="33" t="s">
        <v>7353</v>
      </c>
      <c r="K744" s="33" t="s">
        <v>10670</v>
      </c>
      <c r="L744" s="33">
        <v>1</v>
      </c>
      <c r="M744" t="s">
        <v>10826</v>
      </c>
    </row>
    <row r="745" spans="1:13" x14ac:dyDescent="0.3">
      <c r="A745" s="32">
        <v>47418551</v>
      </c>
      <c r="B745">
        <v>135.82</v>
      </c>
      <c r="C745" s="37">
        <f>VLOOKUP(G745,Remise!$A$3:$D$17,4,FALSE)</f>
        <v>0</v>
      </c>
      <c r="D745">
        <f t="shared" si="11"/>
        <v>135.82</v>
      </c>
      <c r="E745">
        <v>1</v>
      </c>
      <c r="F745" s="32" t="s">
        <v>838</v>
      </c>
      <c r="G745" s="33">
        <v>18</v>
      </c>
      <c r="H745" s="33" t="s">
        <v>10816</v>
      </c>
      <c r="I745" s="33">
        <v>0.09</v>
      </c>
      <c r="J745" s="33" t="s">
        <v>7354</v>
      </c>
      <c r="K745" s="33" t="s">
        <v>10670</v>
      </c>
      <c r="L745" s="33">
        <v>1</v>
      </c>
      <c r="M745" t="s">
        <v>10826</v>
      </c>
    </row>
    <row r="746" spans="1:13" x14ac:dyDescent="0.3">
      <c r="A746" s="32">
        <v>47418552</v>
      </c>
      <c r="B746">
        <v>188.22</v>
      </c>
      <c r="C746" s="37">
        <f>VLOOKUP(G746,Remise!$A$3:$D$17,4,FALSE)</f>
        <v>0</v>
      </c>
      <c r="D746">
        <f t="shared" si="11"/>
        <v>188.22</v>
      </c>
      <c r="E746">
        <v>1</v>
      </c>
      <c r="F746" s="32" t="s">
        <v>839</v>
      </c>
      <c r="G746" s="33">
        <v>18</v>
      </c>
      <c r="H746" s="33" t="s">
        <v>10816</v>
      </c>
      <c r="I746" s="33">
        <v>0.14000000000000001</v>
      </c>
      <c r="J746" s="33" t="s">
        <v>7355</v>
      </c>
      <c r="K746" s="33" t="s">
        <v>10670</v>
      </c>
      <c r="L746" s="33">
        <v>1</v>
      </c>
      <c r="M746" t="s">
        <v>10826</v>
      </c>
    </row>
    <row r="747" spans="1:13" x14ac:dyDescent="0.3">
      <c r="A747" s="32">
        <v>47418600</v>
      </c>
      <c r="B747">
        <v>5.91</v>
      </c>
      <c r="C747" s="37">
        <f>VLOOKUP(G747,Remise!$A$3:$D$17,4,FALSE)</f>
        <v>0</v>
      </c>
      <c r="D747">
        <f t="shared" si="11"/>
        <v>5.91</v>
      </c>
      <c r="E747">
        <v>1</v>
      </c>
      <c r="F747" s="32" t="s">
        <v>840</v>
      </c>
      <c r="G747" s="33">
        <v>21</v>
      </c>
      <c r="H747" s="33" t="s">
        <v>10813</v>
      </c>
      <c r="I747" s="33">
        <v>0.06</v>
      </c>
      <c r="J747" s="33" t="s">
        <v>7356</v>
      </c>
      <c r="K747" s="33" t="s">
        <v>10677</v>
      </c>
      <c r="L747" s="33">
        <v>1</v>
      </c>
      <c r="M747" t="s">
        <v>10826</v>
      </c>
    </row>
    <row r="748" spans="1:13" x14ac:dyDescent="0.3">
      <c r="A748" s="32">
        <v>47418602</v>
      </c>
      <c r="B748">
        <v>15.88</v>
      </c>
      <c r="C748" s="37">
        <f>VLOOKUP(G748,Remise!$A$3:$D$17,4,FALSE)</f>
        <v>0</v>
      </c>
      <c r="D748">
        <f t="shared" si="11"/>
        <v>15.88</v>
      </c>
      <c r="E748">
        <v>1</v>
      </c>
      <c r="F748" s="32" t="s">
        <v>841</v>
      </c>
      <c r="G748" s="33">
        <v>21</v>
      </c>
      <c r="H748" s="33" t="s">
        <v>10813</v>
      </c>
      <c r="I748" s="33">
        <v>0.12</v>
      </c>
      <c r="J748" s="33" t="s">
        <v>7357</v>
      </c>
      <c r="K748" s="33" t="s">
        <v>10677</v>
      </c>
      <c r="L748" s="33">
        <v>1</v>
      </c>
      <c r="M748" t="s">
        <v>10826</v>
      </c>
    </row>
    <row r="749" spans="1:13" x14ac:dyDescent="0.3">
      <c r="A749" s="32">
        <v>47418603</v>
      </c>
      <c r="B749">
        <v>14.17</v>
      </c>
      <c r="C749" s="37">
        <f>VLOOKUP(G749,Remise!$A$3:$D$17,4,FALSE)</f>
        <v>0</v>
      </c>
      <c r="D749">
        <f t="shared" si="11"/>
        <v>14.17</v>
      </c>
      <c r="E749">
        <v>1</v>
      </c>
      <c r="F749" s="32" t="s">
        <v>842</v>
      </c>
      <c r="G749" s="33">
        <v>21</v>
      </c>
      <c r="H749" s="33" t="s">
        <v>10813</v>
      </c>
      <c r="I749" s="33">
        <v>0.13</v>
      </c>
      <c r="J749" s="33" t="s">
        <v>7358</v>
      </c>
      <c r="K749" s="33" t="s">
        <v>10677</v>
      </c>
      <c r="L749" s="33">
        <v>1</v>
      </c>
      <c r="M749" t="s">
        <v>10826</v>
      </c>
    </row>
    <row r="750" spans="1:13" x14ac:dyDescent="0.3">
      <c r="A750" s="32">
        <v>47418604</v>
      </c>
      <c r="B750">
        <v>21.72</v>
      </c>
      <c r="C750" s="37">
        <f>VLOOKUP(G750,Remise!$A$3:$D$17,4,FALSE)</f>
        <v>0</v>
      </c>
      <c r="D750">
        <f t="shared" si="11"/>
        <v>21.72</v>
      </c>
      <c r="E750">
        <v>1</v>
      </c>
      <c r="F750" s="32" t="s">
        <v>843</v>
      </c>
      <c r="G750" s="33">
        <v>21</v>
      </c>
      <c r="H750" s="33" t="s">
        <v>10813</v>
      </c>
      <c r="I750" s="33">
        <v>0.18</v>
      </c>
      <c r="J750" s="33" t="s">
        <v>7359</v>
      </c>
      <c r="K750" s="33" t="s">
        <v>10677</v>
      </c>
      <c r="L750" s="33">
        <v>1</v>
      </c>
      <c r="M750" t="s">
        <v>10826</v>
      </c>
    </row>
    <row r="751" spans="1:13" x14ac:dyDescent="0.3">
      <c r="A751" s="32">
        <v>47418605</v>
      </c>
      <c r="B751">
        <v>28.37</v>
      </c>
      <c r="C751" s="37">
        <f>VLOOKUP(G751,Remise!$A$3:$D$17,4,FALSE)</f>
        <v>0</v>
      </c>
      <c r="D751">
        <f t="shared" si="11"/>
        <v>28.37</v>
      </c>
      <c r="E751">
        <v>1</v>
      </c>
      <c r="F751" s="32" t="s">
        <v>844</v>
      </c>
      <c r="G751" s="33">
        <v>21</v>
      </c>
      <c r="H751" s="33" t="s">
        <v>10813</v>
      </c>
      <c r="I751" s="33">
        <v>0.24</v>
      </c>
      <c r="J751" s="33" t="s">
        <v>7360</v>
      </c>
      <c r="K751" s="33" t="s">
        <v>10677</v>
      </c>
      <c r="L751" s="33">
        <v>1</v>
      </c>
      <c r="M751" t="s">
        <v>10826</v>
      </c>
    </row>
    <row r="752" spans="1:13" x14ac:dyDescent="0.3">
      <c r="A752" s="32">
        <v>47418608</v>
      </c>
      <c r="B752">
        <v>40.520000000000003</v>
      </c>
      <c r="C752" s="37">
        <f>VLOOKUP(G752,Remise!$A$3:$D$17,4,FALSE)</f>
        <v>0</v>
      </c>
      <c r="D752">
        <f t="shared" si="11"/>
        <v>40.520000000000003</v>
      </c>
      <c r="E752">
        <v>1</v>
      </c>
      <c r="F752" s="32" t="s">
        <v>845</v>
      </c>
      <c r="G752" s="33">
        <v>21</v>
      </c>
      <c r="H752" s="33" t="s">
        <v>10813</v>
      </c>
      <c r="I752" s="33">
        <v>0.23</v>
      </c>
      <c r="J752" s="33" t="s">
        <v>7361</v>
      </c>
      <c r="K752" s="33" t="s">
        <v>10677</v>
      </c>
      <c r="L752" s="33">
        <v>1</v>
      </c>
      <c r="M752" t="s">
        <v>10826</v>
      </c>
    </row>
    <row r="753" spans="1:13" x14ac:dyDescent="0.3">
      <c r="A753" s="32">
        <v>47418609</v>
      </c>
      <c r="B753">
        <v>40.97</v>
      </c>
      <c r="C753" s="37">
        <f>VLOOKUP(G753,Remise!$A$3:$D$17,4,FALSE)</f>
        <v>0</v>
      </c>
      <c r="D753">
        <f t="shared" si="11"/>
        <v>40.97</v>
      </c>
      <c r="E753">
        <v>1</v>
      </c>
      <c r="F753" s="32" t="s">
        <v>846</v>
      </c>
      <c r="G753" s="33">
        <v>21</v>
      </c>
      <c r="H753" s="33" t="s">
        <v>10813</v>
      </c>
      <c r="I753" s="33">
        <v>0.22</v>
      </c>
      <c r="J753" s="33" t="s">
        <v>7362</v>
      </c>
      <c r="K753" s="33" t="s">
        <v>10677</v>
      </c>
      <c r="L753" s="33">
        <v>1</v>
      </c>
      <c r="M753" t="s">
        <v>10826</v>
      </c>
    </row>
    <row r="754" spans="1:13" x14ac:dyDescent="0.3">
      <c r="A754" s="32">
        <v>47418610</v>
      </c>
      <c r="B754">
        <v>59.42</v>
      </c>
      <c r="C754" s="37">
        <f>VLOOKUP(G754,Remise!$A$3:$D$17,4,FALSE)</f>
        <v>0</v>
      </c>
      <c r="D754">
        <f t="shared" si="11"/>
        <v>59.42</v>
      </c>
      <c r="E754">
        <v>1</v>
      </c>
      <c r="F754" s="32" t="s">
        <v>847</v>
      </c>
      <c r="G754" s="33">
        <v>21</v>
      </c>
      <c r="H754" s="33" t="s">
        <v>10813</v>
      </c>
      <c r="I754" s="33">
        <v>0.33</v>
      </c>
      <c r="J754" s="33" t="s">
        <v>7363</v>
      </c>
      <c r="K754" s="33" t="s">
        <v>10677</v>
      </c>
      <c r="L754" s="33">
        <v>1</v>
      </c>
      <c r="M754" t="s">
        <v>10826</v>
      </c>
    </row>
    <row r="755" spans="1:13" x14ac:dyDescent="0.3">
      <c r="A755" s="32">
        <v>47418611</v>
      </c>
      <c r="B755">
        <v>88.26</v>
      </c>
      <c r="C755" s="37">
        <f>VLOOKUP(G755,Remise!$A$3:$D$17,4,FALSE)</f>
        <v>0</v>
      </c>
      <c r="D755">
        <f t="shared" si="11"/>
        <v>88.26</v>
      </c>
      <c r="E755">
        <v>1</v>
      </c>
      <c r="F755" s="32" t="s">
        <v>848</v>
      </c>
      <c r="G755" s="33">
        <v>21</v>
      </c>
      <c r="H755" s="33" t="s">
        <v>10813</v>
      </c>
      <c r="I755" s="33">
        <v>0.46</v>
      </c>
      <c r="J755" s="33" t="s">
        <v>7364</v>
      </c>
      <c r="K755" s="33" t="s">
        <v>10677</v>
      </c>
      <c r="L755" s="33">
        <v>1</v>
      </c>
      <c r="M755" t="s">
        <v>10826</v>
      </c>
    </row>
    <row r="756" spans="1:13" x14ac:dyDescent="0.3">
      <c r="A756" s="32">
        <v>47418616</v>
      </c>
      <c r="B756">
        <v>99.74</v>
      </c>
      <c r="C756" s="37">
        <f>VLOOKUP(G756,Remise!$A$3:$D$17,4,FALSE)</f>
        <v>0</v>
      </c>
      <c r="D756">
        <f t="shared" si="11"/>
        <v>99.74</v>
      </c>
      <c r="E756">
        <v>1</v>
      </c>
      <c r="F756" s="32" t="s">
        <v>849</v>
      </c>
      <c r="G756" s="33">
        <v>21</v>
      </c>
      <c r="H756" s="33" t="s">
        <v>10813</v>
      </c>
      <c r="I756" s="33">
        <v>0.5</v>
      </c>
      <c r="J756" s="33" t="s">
        <v>7365</v>
      </c>
      <c r="K756" s="33" t="s">
        <v>10677</v>
      </c>
      <c r="L756" s="33">
        <v>1</v>
      </c>
      <c r="M756" t="s">
        <v>10826</v>
      </c>
    </row>
    <row r="757" spans="1:13" x14ac:dyDescent="0.3">
      <c r="A757" s="32">
        <v>47418617</v>
      </c>
      <c r="B757">
        <v>133.46</v>
      </c>
      <c r="C757" s="37">
        <f>VLOOKUP(G757,Remise!$A$3:$D$17,4,FALSE)</f>
        <v>0</v>
      </c>
      <c r="D757">
        <f t="shared" si="11"/>
        <v>133.46</v>
      </c>
      <c r="E757">
        <v>1</v>
      </c>
      <c r="F757" s="32" t="s">
        <v>850</v>
      </c>
      <c r="G757" s="33">
        <v>21</v>
      </c>
      <c r="H757" s="33" t="s">
        <v>10813</v>
      </c>
      <c r="I757" s="33">
        <v>0.72</v>
      </c>
      <c r="J757" s="33" t="s">
        <v>7366</v>
      </c>
      <c r="K757" s="33" t="s">
        <v>10677</v>
      </c>
      <c r="L757" s="33">
        <v>1</v>
      </c>
      <c r="M757" t="s">
        <v>10826</v>
      </c>
    </row>
    <row r="758" spans="1:13" x14ac:dyDescent="0.3">
      <c r="A758" s="32">
        <v>47418619</v>
      </c>
      <c r="B758">
        <v>21.97</v>
      </c>
      <c r="C758" s="37">
        <f>VLOOKUP(G758,Remise!$A$3:$D$17,4,FALSE)</f>
        <v>0</v>
      </c>
      <c r="D758">
        <f t="shared" si="11"/>
        <v>21.97</v>
      </c>
      <c r="E758">
        <v>1</v>
      </c>
      <c r="F758" s="32" t="s">
        <v>851</v>
      </c>
      <c r="G758" s="33">
        <v>21</v>
      </c>
      <c r="H758" s="33" t="s">
        <v>10813</v>
      </c>
      <c r="I758" s="33">
        <v>0.12</v>
      </c>
      <c r="J758" s="33" t="s">
        <v>7367</v>
      </c>
      <c r="K758" s="33" t="s">
        <v>10677</v>
      </c>
      <c r="L758" s="33">
        <v>1</v>
      </c>
      <c r="M758" t="s">
        <v>10826</v>
      </c>
    </row>
    <row r="759" spans="1:13" x14ac:dyDescent="0.3">
      <c r="A759" s="32">
        <v>47418625</v>
      </c>
      <c r="B759">
        <v>30.45</v>
      </c>
      <c r="C759" s="37">
        <f>VLOOKUP(G759,Remise!$A$3:$D$17,4,FALSE)</f>
        <v>0</v>
      </c>
      <c r="D759">
        <f t="shared" si="11"/>
        <v>30.45</v>
      </c>
      <c r="E759">
        <v>1</v>
      </c>
      <c r="F759" s="32" t="s">
        <v>852</v>
      </c>
      <c r="G759" s="33">
        <v>21</v>
      </c>
      <c r="H759" s="33" t="s">
        <v>10813</v>
      </c>
      <c r="I759" s="33" t="s">
        <v>6706</v>
      </c>
      <c r="J759" s="33" t="s">
        <v>7368</v>
      </c>
      <c r="K759" s="33" t="s">
        <v>10684</v>
      </c>
      <c r="L759" s="33">
        <v>1</v>
      </c>
      <c r="M759" t="s">
        <v>10826</v>
      </c>
    </row>
    <row r="760" spans="1:13" x14ac:dyDescent="0.3">
      <c r="A760" s="32">
        <v>47418628</v>
      </c>
      <c r="B760">
        <v>30.45</v>
      </c>
      <c r="C760" s="37">
        <f>VLOOKUP(G760,Remise!$A$3:$D$17,4,FALSE)</f>
        <v>0</v>
      </c>
      <c r="D760">
        <f t="shared" si="11"/>
        <v>30.45</v>
      </c>
      <c r="E760">
        <v>1</v>
      </c>
      <c r="F760" s="32" t="s">
        <v>853</v>
      </c>
      <c r="G760" s="33">
        <v>21</v>
      </c>
      <c r="H760" s="33" t="s">
        <v>10813</v>
      </c>
      <c r="I760" s="33" t="s">
        <v>6706</v>
      </c>
      <c r="J760" s="33" t="s">
        <v>7369</v>
      </c>
      <c r="K760" s="33" t="s">
        <v>10685</v>
      </c>
      <c r="L760" s="33">
        <v>1</v>
      </c>
      <c r="M760" t="s">
        <v>10826</v>
      </c>
    </row>
    <row r="761" spans="1:13" x14ac:dyDescent="0.3">
      <c r="A761" s="32">
        <v>47418651</v>
      </c>
      <c r="B761">
        <v>6.02</v>
      </c>
      <c r="C761" s="37">
        <f>VLOOKUP(G761,Remise!$A$3:$D$17,4,FALSE)</f>
        <v>0</v>
      </c>
      <c r="D761">
        <f t="shared" si="11"/>
        <v>6.02</v>
      </c>
      <c r="E761">
        <v>1</v>
      </c>
      <c r="F761" s="32" t="s">
        <v>840</v>
      </c>
      <c r="G761" s="33">
        <v>21</v>
      </c>
      <c r="H761" s="33" t="s">
        <v>10813</v>
      </c>
      <c r="I761" s="33">
        <v>0.06</v>
      </c>
      <c r="J761" s="33" t="s">
        <v>7370</v>
      </c>
      <c r="K761" s="33" t="s">
        <v>10677</v>
      </c>
      <c r="L761" s="33">
        <v>1</v>
      </c>
      <c r="M761" t="s">
        <v>10826</v>
      </c>
    </row>
    <row r="762" spans="1:13" x14ac:dyDescent="0.3">
      <c r="A762" s="32">
        <v>47418653</v>
      </c>
      <c r="B762">
        <v>15.14</v>
      </c>
      <c r="C762" s="37">
        <f>VLOOKUP(G762,Remise!$A$3:$D$17,4,FALSE)</f>
        <v>0</v>
      </c>
      <c r="D762">
        <f t="shared" si="11"/>
        <v>15.14</v>
      </c>
      <c r="E762">
        <v>1</v>
      </c>
      <c r="F762" s="32" t="s">
        <v>854</v>
      </c>
      <c r="G762" s="33">
        <v>21</v>
      </c>
      <c r="H762" s="33" t="s">
        <v>10813</v>
      </c>
      <c r="I762" s="33">
        <v>0.13</v>
      </c>
      <c r="J762" s="33" t="s">
        <v>7371</v>
      </c>
      <c r="K762" s="33" t="s">
        <v>10677</v>
      </c>
      <c r="L762" s="33">
        <v>1</v>
      </c>
      <c r="M762" t="s">
        <v>10826</v>
      </c>
    </row>
    <row r="763" spans="1:13" x14ac:dyDescent="0.3">
      <c r="A763" s="32">
        <v>47418654</v>
      </c>
      <c r="B763">
        <v>14.48</v>
      </c>
      <c r="C763" s="37">
        <f>VLOOKUP(G763,Remise!$A$3:$D$17,4,FALSE)</f>
        <v>0</v>
      </c>
      <c r="D763">
        <f t="shared" si="11"/>
        <v>14.48</v>
      </c>
      <c r="E763">
        <v>1</v>
      </c>
      <c r="F763" s="32" t="s">
        <v>842</v>
      </c>
      <c r="G763" s="33">
        <v>21</v>
      </c>
      <c r="H763" s="33" t="s">
        <v>10813</v>
      </c>
      <c r="I763" s="33">
        <v>0.13</v>
      </c>
      <c r="J763" s="33" t="s">
        <v>7372</v>
      </c>
      <c r="K763" s="33" t="s">
        <v>10677</v>
      </c>
      <c r="L763" s="33">
        <v>1</v>
      </c>
      <c r="M763" t="s">
        <v>10826</v>
      </c>
    </row>
    <row r="764" spans="1:13" x14ac:dyDescent="0.3">
      <c r="A764" s="32">
        <v>47418655</v>
      </c>
      <c r="B764">
        <v>22.24</v>
      </c>
      <c r="C764" s="37">
        <f>VLOOKUP(G764,Remise!$A$3:$D$17,4,FALSE)</f>
        <v>0</v>
      </c>
      <c r="D764">
        <f t="shared" si="11"/>
        <v>22.24</v>
      </c>
      <c r="E764">
        <v>1</v>
      </c>
      <c r="F764" s="32" t="s">
        <v>843</v>
      </c>
      <c r="G764" s="33">
        <v>21</v>
      </c>
      <c r="H764" s="33" t="s">
        <v>10813</v>
      </c>
      <c r="I764" s="33">
        <v>0.18</v>
      </c>
      <c r="J764" s="33" t="s">
        <v>7373</v>
      </c>
      <c r="K764" s="33" t="s">
        <v>10677</v>
      </c>
      <c r="L764" s="33">
        <v>1</v>
      </c>
      <c r="M764" t="s">
        <v>10826</v>
      </c>
    </row>
    <row r="765" spans="1:13" x14ac:dyDescent="0.3">
      <c r="A765" s="32">
        <v>47418802</v>
      </c>
      <c r="B765">
        <v>786.22</v>
      </c>
      <c r="C765" s="37">
        <f>VLOOKUP(G765,Remise!$A$3:$D$17,4,FALSE)</f>
        <v>0</v>
      </c>
      <c r="D765">
        <f t="shared" si="11"/>
        <v>786.22</v>
      </c>
      <c r="E765">
        <v>1</v>
      </c>
      <c r="F765" s="32" t="s">
        <v>855</v>
      </c>
      <c r="G765" s="33">
        <v>17</v>
      </c>
      <c r="H765" s="33" t="s">
        <v>10817</v>
      </c>
      <c r="I765" s="33">
        <v>8.69</v>
      </c>
      <c r="J765" s="33" t="s">
        <v>7374</v>
      </c>
      <c r="K765" s="33" t="s">
        <v>10673</v>
      </c>
      <c r="L765" s="33">
        <v>1</v>
      </c>
      <c r="M765" t="s">
        <v>10826</v>
      </c>
    </row>
    <row r="766" spans="1:13" x14ac:dyDescent="0.3">
      <c r="A766" s="32">
        <v>47418805</v>
      </c>
      <c r="B766">
        <v>860.47</v>
      </c>
      <c r="C766" s="37">
        <f>VLOOKUP(G766,Remise!$A$3:$D$17,4,FALSE)</f>
        <v>0</v>
      </c>
      <c r="D766">
        <f t="shared" si="11"/>
        <v>860.47</v>
      </c>
      <c r="E766">
        <v>1</v>
      </c>
      <c r="F766" s="32" t="s">
        <v>856</v>
      </c>
      <c r="G766" s="33">
        <v>17</v>
      </c>
      <c r="H766" s="33" t="s">
        <v>10817</v>
      </c>
      <c r="I766" s="33">
        <v>9.56</v>
      </c>
      <c r="J766" s="33" t="s">
        <v>7375</v>
      </c>
      <c r="K766" s="33" t="s">
        <v>10673</v>
      </c>
      <c r="L766" s="33">
        <v>1</v>
      </c>
      <c r="M766" t="s">
        <v>10826</v>
      </c>
    </row>
    <row r="767" spans="1:13" x14ac:dyDescent="0.3">
      <c r="A767" s="32">
        <v>47418815</v>
      </c>
      <c r="B767">
        <v>234.07</v>
      </c>
      <c r="C767" s="37">
        <f>VLOOKUP(G767,Remise!$A$3:$D$17,4,FALSE)</f>
        <v>0</v>
      </c>
      <c r="D767">
        <f t="shared" si="11"/>
        <v>234.07</v>
      </c>
      <c r="E767">
        <v>1</v>
      </c>
      <c r="F767" s="32" t="s">
        <v>857</v>
      </c>
      <c r="G767" s="33">
        <v>17</v>
      </c>
      <c r="H767" s="33" t="s">
        <v>10817</v>
      </c>
      <c r="I767" s="33">
        <v>0.33</v>
      </c>
      <c r="J767" s="33" t="s">
        <v>7376</v>
      </c>
      <c r="K767" s="33" t="s">
        <v>10673</v>
      </c>
      <c r="L767" s="33">
        <v>1</v>
      </c>
      <c r="M767" t="s">
        <v>10826</v>
      </c>
    </row>
    <row r="768" spans="1:13" x14ac:dyDescent="0.3">
      <c r="A768" s="32">
        <v>47418931</v>
      </c>
      <c r="B768">
        <v>18.03</v>
      </c>
      <c r="C768" s="37">
        <f>VLOOKUP(G768,Remise!$A$3:$D$17,4,FALSE)</f>
        <v>0</v>
      </c>
      <c r="D768">
        <f t="shared" si="11"/>
        <v>18.03</v>
      </c>
      <c r="E768">
        <v>1</v>
      </c>
      <c r="F768" s="32" t="s">
        <v>858</v>
      </c>
      <c r="G768" s="33">
        <v>19</v>
      </c>
      <c r="H768" s="33" t="s">
        <v>10815</v>
      </c>
      <c r="I768" s="33">
        <v>0.01</v>
      </c>
      <c r="J768" s="33" t="s">
        <v>7377</v>
      </c>
      <c r="K768" s="33" t="s">
        <v>10673</v>
      </c>
      <c r="L768" s="33">
        <v>1</v>
      </c>
      <c r="M768" t="s">
        <v>10826</v>
      </c>
    </row>
    <row r="769" spans="1:13" x14ac:dyDescent="0.3">
      <c r="A769" s="32">
        <v>47418932</v>
      </c>
      <c r="B769">
        <v>18.03</v>
      </c>
      <c r="C769" s="37">
        <f>VLOOKUP(G769,Remise!$A$3:$D$17,4,FALSE)</f>
        <v>0</v>
      </c>
      <c r="D769">
        <f t="shared" ref="D769:D832" si="12">IFERROR((1-C769)*B769,"Nous consulter")</f>
        <v>18.03</v>
      </c>
      <c r="E769">
        <v>1</v>
      </c>
      <c r="F769" s="32" t="s">
        <v>859</v>
      </c>
      <c r="G769" s="33">
        <v>19</v>
      </c>
      <c r="H769" s="33" t="s">
        <v>10815</v>
      </c>
      <c r="I769" s="33">
        <v>0.04</v>
      </c>
      <c r="J769" s="33" t="s">
        <v>7378</v>
      </c>
      <c r="K769" s="33" t="s">
        <v>10673</v>
      </c>
      <c r="L769" s="33">
        <v>1</v>
      </c>
      <c r="M769" t="s">
        <v>10826</v>
      </c>
    </row>
    <row r="770" spans="1:13" x14ac:dyDescent="0.3">
      <c r="A770" s="32">
        <v>47418935</v>
      </c>
      <c r="B770">
        <v>32.83</v>
      </c>
      <c r="C770" s="37">
        <f>VLOOKUP(G770,Remise!$A$3:$D$17,4,FALSE)</f>
        <v>0</v>
      </c>
      <c r="D770">
        <f t="shared" si="12"/>
        <v>32.83</v>
      </c>
      <c r="E770">
        <v>1</v>
      </c>
      <c r="F770" s="32" t="s">
        <v>860</v>
      </c>
      <c r="G770" s="33">
        <v>19</v>
      </c>
      <c r="H770" s="33" t="s">
        <v>10815</v>
      </c>
      <c r="I770" s="33">
        <v>0.04</v>
      </c>
      <c r="J770" s="33" t="s">
        <v>7379</v>
      </c>
      <c r="K770" s="33" t="s">
        <v>10673</v>
      </c>
      <c r="L770" s="33">
        <v>1</v>
      </c>
      <c r="M770" t="s">
        <v>10826</v>
      </c>
    </row>
    <row r="771" spans="1:13" x14ac:dyDescent="0.3">
      <c r="A771" s="38">
        <v>47419043</v>
      </c>
      <c r="B771">
        <v>660.39</v>
      </c>
      <c r="C771" s="37">
        <f>VLOOKUP(G771,Remise!$A$3:$D$17,4,FALSE)</f>
        <v>0</v>
      </c>
      <c r="D771">
        <f t="shared" si="12"/>
        <v>660.39</v>
      </c>
      <c r="E771">
        <v>1</v>
      </c>
      <c r="F771" s="32" t="s">
        <v>861</v>
      </c>
      <c r="G771" s="33">
        <v>16</v>
      </c>
      <c r="H771" s="33" t="s">
        <v>10818</v>
      </c>
      <c r="I771" s="33">
        <v>0.32</v>
      </c>
      <c r="J771" s="33" t="s">
        <v>7380</v>
      </c>
      <c r="K771" s="33" t="s">
        <v>10686</v>
      </c>
      <c r="L771" s="33">
        <v>1</v>
      </c>
      <c r="M771" t="s">
        <v>10826</v>
      </c>
    </row>
    <row r="772" spans="1:13" x14ac:dyDescent="0.3">
      <c r="A772" s="38">
        <v>47419045</v>
      </c>
      <c r="B772">
        <v>774</v>
      </c>
      <c r="C772" s="37">
        <f>VLOOKUP(G772,Remise!$A$3:$D$17,4,FALSE)</f>
        <v>0</v>
      </c>
      <c r="D772">
        <f t="shared" si="12"/>
        <v>774</v>
      </c>
      <c r="E772">
        <v>1</v>
      </c>
      <c r="F772" s="32" t="s">
        <v>862</v>
      </c>
      <c r="G772" s="33">
        <v>16</v>
      </c>
      <c r="H772" s="33" t="s">
        <v>10818</v>
      </c>
      <c r="I772" s="33">
        <v>0.51</v>
      </c>
      <c r="J772" s="33" t="s">
        <v>7381</v>
      </c>
      <c r="K772" s="33" t="s">
        <v>10686</v>
      </c>
      <c r="L772" s="33">
        <v>1</v>
      </c>
      <c r="M772" t="s">
        <v>10826</v>
      </c>
    </row>
    <row r="773" spans="1:13" x14ac:dyDescent="0.3">
      <c r="A773" s="38">
        <v>47419046</v>
      </c>
      <c r="B773">
        <v>966</v>
      </c>
      <c r="C773" s="37">
        <f>VLOOKUP(G773,Remise!$A$3:$D$17,4,FALSE)</f>
        <v>0</v>
      </c>
      <c r="D773">
        <f t="shared" si="12"/>
        <v>966</v>
      </c>
      <c r="E773">
        <v>1</v>
      </c>
      <c r="F773" s="32" t="s">
        <v>862</v>
      </c>
      <c r="G773" s="33">
        <v>16</v>
      </c>
      <c r="H773" s="33" t="s">
        <v>10818</v>
      </c>
      <c r="I773" s="33">
        <v>0.51</v>
      </c>
      <c r="J773" s="33" t="s">
        <v>7382</v>
      </c>
      <c r="K773" s="33" t="s">
        <v>10686</v>
      </c>
      <c r="L773" s="33">
        <v>1</v>
      </c>
      <c r="M773" t="s">
        <v>10826</v>
      </c>
    </row>
    <row r="774" spans="1:13" x14ac:dyDescent="0.3">
      <c r="A774" s="38">
        <v>47419061</v>
      </c>
      <c r="B774">
        <v>126.14</v>
      </c>
      <c r="C774" s="37">
        <f>VLOOKUP(G774,Remise!$A$3:$D$17,4,FALSE)</f>
        <v>0</v>
      </c>
      <c r="D774">
        <f t="shared" si="12"/>
        <v>126.14</v>
      </c>
      <c r="E774">
        <v>1</v>
      </c>
      <c r="F774" s="32" t="s">
        <v>863</v>
      </c>
      <c r="G774" s="33">
        <v>16</v>
      </c>
      <c r="H774" s="33" t="s">
        <v>10818</v>
      </c>
      <c r="I774" s="33">
        <v>0.05</v>
      </c>
      <c r="J774" s="33" t="s">
        <v>7383</v>
      </c>
      <c r="K774" s="33" t="s">
        <v>10670</v>
      </c>
      <c r="L774" s="33">
        <v>1</v>
      </c>
      <c r="M774" t="s">
        <v>10826</v>
      </c>
    </row>
    <row r="775" spans="1:13" x14ac:dyDescent="0.3">
      <c r="A775" s="38">
        <v>47419063</v>
      </c>
      <c r="B775">
        <v>151.55000000000001</v>
      </c>
      <c r="C775" s="37">
        <f>VLOOKUP(G775,Remise!$A$3:$D$17,4,FALSE)</f>
        <v>0</v>
      </c>
      <c r="D775">
        <f t="shared" si="12"/>
        <v>151.55000000000001</v>
      </c>
      <c r="E775">
        <v>1</v>
      </c>
      <c r="F775" s="32" t="s">
        <v>864</v>
      </c>
      <c r="G775" s="33">
        <v>16</v>
      </c>
      <c r="H775" s="33" t="s">
        <v>10818</v>
      </c>
      <c r="I775" s="33">
        <v>0.05</v>
      </c>
      <c r="J775" s="33" t="s">
        <v>7384</v>
      </c>
      <c r="K775" s="33" t="s">
        <v>10670</v>
      </c>
      <c r="L775" s="33">
        <v>1</v>
      </c>
      <c r="M775" t="s">
        <v>10826</v>
      </c>
    </row>
    <row r="776" spans="1:13" x14ac:dyDescent="0.3">
      <c r="A776" s="38">
        <v>47419066</v>
      </c>
      <c r="B776">
        <v>226.85</v>
      </c>
      <c r="C776" s="37">
        <f>VLOOKUP(G776,Remise!$A$3:$D$17,4,FALSE)</f>
        <v>0</v>
      </c>
      <c r="D776">
        <f t="shared" si="12"/>
        <v>226.85</v>
      </c>
      <c r="E776">
        <v>1</v>
      </c>
      <c r="F776" s="32" t="s">
        <v>865</v>
      </c>
      <c r="G776" s="33">
        <v>16</v>
      </c>
      <c r="H776" s="33" t="s">
        <v>10818</v>
      </c>
      <c r="I776" s="33">
        <v>0.06</v>
      </c>
      <c r="J776" s="33" t="s">
        <v>7385</v>
      </c>
      <c r="K776" s="33" t="s">
        <v>10670</v>
      </c>
      <c r="L776" s="33">
        <v>1</v>
      </c>
      <c r="M776" t="s">
        <v>10826</v>
      </c>
    </row>
    <row r="777" spans="1:13" x14ac:dyDescent="0.3">
      <c r="A777" s="38">
        <v>47419067</v>
      </c>
      <c r="B777">
        <v>226.85</v>
      </c>
      <c r="C777" s="37">
        <f>VLOOKUP(G777,Remise!$A$3:$D$17,4,FALSE)</f>
        <v>0</v>
      </c>
      <c r="D777">
        <f t="shared" si="12"/>
        <v>226.85</v>
      </c>
      <c r="E777">
        <v>1</v>
      </c>
      <c r="F777" s="32" t="s">
        <v>866</v>
      </c>
      <c r="G777" s="33">
        <v>16</v>
      </c>
      <c r="H777" s="33" t="s">
        <v>10818</v>
      </c>
      <c r="I777" s="33">
        <v>0.04</v>
      </c>
      <c r="J777" s="33" t="s">
        <v>7386</v>
      </c>
      <c r="K777" s="33" t="s">
        <v>10670</v>
      </c>
      <c r="L777" s="33">
        <v>1</v>
      </c>
      <c r="M777" t="s">
        <v>10826</v>
      </c>
    </row>
    <row r="778" spans="1:13" x14ac:dyDescent="0.3">
      <c r="A778" s="38">
        <v>47419068</v>
      </c>
      <c r="B778">
        <v>226.85</v>
      </c>
      <c r="C778" s="37">
        <f>VLOOKUP(G778,Remise!$A$3:$D$17,4,FALSE)</f>
        <v>0</v>
      </c>
      <c r="D778">
        <f t="shared" si="12"/>
        <v>226.85</v>
      </c>
      <c r="E778">
        <v>1</v>
      </c>
      <c r="F778" s="32" t="s">
        <v>867</v>
      </c>
      <c r="G778" s="33">
        <v>16</v>
      </c>
      <c r="H778" s="33" t="s">
        <v>10818</v>
      </c>
      <c r="I778" s="33">
        <v>0.05</v>
      </c>
      <c r="J778" s="33" t="s">
        <v>7387</v>
      </c>
      <c r="K778" s="33" t="s">
        <v>10670</v>
      </c>
      <c r="L778" s="33">
        <v>1</v>
      </c>
      <c r="M778" t="s">
        <v>10826</v>
      </c>
    </row>
    <row r="779" spans="1:13" x14ac:dyDescent="0.3">
      <c r="A779" s="38">
        <v>47419069</v>
      </c>
      <c r="B779">
        <v>625.64</v>
      </c>
      <c r="C779" s="37">
        <f>VLOOKUP(G779,Remise!$A$3:$D$17,4,FALSE)</f>
        <v>0</v>
      </c>
      <c r="D779">
        <f t="shared" si="12"/>
        <v>625.64</v>
      </c>
      <c r="E779">
        <v>1</v>
      </c>
      <c r="F779" s="32" t="s">
        <v>868</v>
      </c>
      <c r="G779" s="33">
        <v>16</v>
      </c>
      <c r="H779" s="33" t="s">
        <v>10818</v>
      </c>
      <c r="I779" s="33">
        <v>0.06</v>
      </c>
      <c r="J779" s="33" t="s">
        <v>7388</v>
      </c>
      <c r="K779" s="33" t="s">
        <v>10670</v>
      </c>
      <c r="L779" s="33">
        <v>1</v>
      </c>
      <c r="M779" t="s">
        <v>10826</v>
      </c>
    </row>
    <row r="780" spans="1:13" x14ac:dyDescent="0.3">
      <c r="A780" s="38">
        <v>47419071</v>
      </c>
      <c r="B780">
        <v>870.58</v>
      </c>
      <c r="C780" s="37">
        <f>VLOOKUP(G780,Remise!$A$3:$D$17,4,FALSE)</f>
        <v>0</v>
      </c>
      <c r="D780">
        <f t="shared" si="12"/>
        <v>870.58</v>
      </c>
      <c r="E780">
        <v>1</v>
      </c>
      <c r="F780" s="32" t="s">
        <v>869</v>
      </c>
      <c r="G780" s="33">
        <v>16</v>
      </c>
      <c r="H780" s="33" t="s">
        <v>10818</v>
      </c>
      <c r="I780" s="33">
        <v>0.05</v>
      </c>
      <c r="J780" s="33" t="s">
        <v>7389</v>
      </c>
      <c r="K780" s="33" t="s">
        <v>10670</v>
      </c>
      <c r="L780" s="33">
        <v>1</v>
      </c>
      <c r="M780" t="s">
        <v>10826</v>
      </c>
    </row>
    <row r="781" spans="1:13" x14ac:dyDescent="0.3">
      <c r="A781" s="38">
        <v>47419127</v>
      </c>
      <c r="B781">
        <v>222.61</v>
      </c>
      <c r="C781" s="37">
        <f>VLOOKUP(G781,Remise!$A$3:$D$17,4,FALSE)</f>
        <v>0</v>
      </c>
      <c r="D781">
        <f t="shared" si="12"/>
        <v>222.61</v>
      </c>
      <c r="E781">
        <v>1</v>
      </c>
      <c r="F781" s="32" t="s">
        <v>870</v>
      </c>
      <c r="G781" s="33">
        <v>16</v>
      </c>
      <c r="H781" s="33" t="s">
        <v>10818</v>
      </c>
      <c r="I781" s="33">
        <v>0.08</v>
      </c>
      <c r="J781" s="33" t="s">
        <v>7390</v>
      </c>
      <c r="K781" s="33" t="s">
        <v>10670</v>
      </c>
      <c r="L781" s="33">
        <v>1</v>
      </c>
      <c r="M781" t="s">
        <v>10826</v>
      </c>
    </row>
    <row r="782" spans="1:13" x14ac:dyDescent="0.3">
      <c r="A782" s="38">
        <v>47419128</v>
      </c>
      <c r="B782">
        <v>570.27</v>
      </c>
      <c r="C782" s="37">
        <f>VLOOKUP(G782,Remise!$A$3:$D$17,4,FALSE)</f>
        <v>0</v>
      </c>
      <c r="D782">
        <f t="shared" si="12"/>
        <v>570.27</v>
      </c>
      <c r="E782">
        <v>1</v>
      </c>
      <c r="F782" s="32" t="s">
        <v>871</v>
      </c>
      <c r="G782" s="33">
        <v>16</v>
      </c>
      <c r="H782" s="33" t="s">
        <v>10818</v>
      </c>
      <c r="I782" s="33">
        <v>0.11</v>
      </c>
      <c r="J782" s="33" t="s">
        <v>7391</v>
      </c>
      <c r="K782" s="33" t="s">
        <v>10670</v>
      </c>
      <c r="L782" s="33">
        <v>1</v>
      </c>
      <c r="M782" t="s">
        <v>10826</v>
      </c>
    </row>
    <row r="783" spans="1:13" x14ac:dyDescent="0.3">
      <c r="A783" s="32">
        <v>47419153</v>
      </c>
      <c r="B783">
        <v>1049.83</v>
      </c>
      <c r="C783" s="37">
        <f>VLOOKUP(G783,Remise!$A$3:$D$17,4,FALSE)</f>
        <v>0</v>
      </c>
      <c r="D783">
        <f t="shared" si="12"/>
        <v>1049.83</v>
      </c>
      <c r="E783">
        <v>1</v>
      </c>
      <c r="F783" s="32" t="s">
        <v>872</v>
      </c>
      <c r="G783" s="33">
        <v>18</v>
      </c>
      <c r="H783" s="33" t="s">
        <v>10816</v>
      </c>
      <c r="I783" s="33">
        <v>0.68</v>
      </c>
      <c r="J783" s="33" t="s">
        <v>7392</v>
      </c>
      <c r="K783" s="33" t="s">
        <v>10670</v>
      </c>
      <c r="L783" s="33">
        <v>1</v>
      </c>
      <c r="M783" t="s">
        <v>10826</v>
      </c>
    </row>
    <row r="784" spans="1:13" x14ac:dyDescent="0.3">
      <c r="A784" s="32">
        <v>47419154</v>
      </c>
      <c r="B784">
        <v>1437.75</v>
      </c>
      <c r="C784" s="37">
        <f>VLOOKUP(G784,Remise!$A$3:$D$17,4,FALSE)</f>
        <v>0</v>
      </c>
      <c r="D784">
        <f t="shared" si="12"/>
        <v>1437.75</v>
      </c>
      <c r="E784">
        <v>1</v>
      </c>
      <c r="F784" s="32" t="s">
        <v>873</v>
      </c>
      <c r="G784" s="33">
        <v>18</v>
      </c>
      <c r="H784" s="33" t="s">
        <v>10816</v>
      </c>
      <c r="I784" s="33">
        <v>0.66</v>
      </c>
      <c r="J784" s="33" t="s">
        <v>7393</v>
      </c>
      <c r="K784" s="33" t="s">
        <v>10670</v>
      </c>
      <c r="L784" s="33">
        <v>1</v>
      </c>
      <c r="M784" t="s">
        <v>10826</v>
      </c>
    </row>
    <row r="785" spans="1:13" x14ac:dyDescent="0.3">
      <c r="A785" s="32">
        <v>47419200</v>
      </c>
      <c r="B785">
        <v>584.14</v>
      </c>
      <c r="C785" s="37">
        <f>VLOOKUP(G785,Remise!$A$3:$D$17,4,FALSE)</f>
        <v>0</v>
      </c>
      <c r="D785">
        <f t="shared" si="12"/>
        <v>584.14</v>
      </c>
      <c r="E785">
        <v>1</v>
      </c>
      <c r="F785" s="32" t="s">
        <v>874</v>
      </c>
      <c r="G785" s="33">
        <v>18</v>
      </c>
      <c r="H785" s="33" t="s">
        <v>10816</v>
      </c>
      <c r="I785" s="33">
        <v>0.22</v>
      </c>
      <c r="J785" s="33" t="s">
        <v>7394</v>
      </c>
      <c r="K785" s="33" t="s">
        <v>10670</v>
      </c>
      <c r="L785" s="33">
        <v>1</v>
      </c>
      <c r="M785" t="s">
        <v>10826</v>
      </c>
    </row>
    <row r="786" spans="1:13" x14ac:dyDescent="0.3">
      <c r="A786" s="32">
        <v>47419204</v>
      </c>
      <c r="B786">
        <v>39.270000000000003</v>
      </c>
      <c r="C786" s="37">
        <f>VLOOKUP(G786,Remise!$A$3:$D$17,4,FALSE)</f>
        <v>0</v>
      </c>
      <c r="D786">
        <f t="shared" si="12"/>
        <v>39.270000000000003</v>
      </c>
      <c r="E786">
        <v>1</v>
      </c>
      <c r="F786" s="32" t="s">
        <v>828</v>
      </c>
      <c r="G786" s="33">
        <v>19</v>
      </c>
      <c r="H786" s="33" t="s">
        <v>10815</v>
      </c>
      <c r="I786" s="33">
        <v>0.26</v>
      </c>
      <c r="J786" s="33" t="s">
        <v>7395</v>
      </c>
      <c r="K786" s="33" t="s">
        <v>10671</v>
      </c>
      <c r="L786" s="33">
        <v>1</v>
      </c>
      <c r="M786" t="s">
        <v>10826</v>
      </c>
    </row>
    <row r="787" spans="1:13" x14ac:dyDescent="0.3">
      <c r="A787" s="32">
        <v>47419212</v>
      </c>
      <c r="B787">
        <v>32.19</v>
      </c>
      <c r="C787" s="37">
        <f>VLOOKUP(G787,Remise!$A$3:$D$17,4,FALSE)</f>
        <v>0</v>
      </c>
      <c r="D787">
        <f t="shared" si="12"/>
        <v>32.19</v>
      </c>
      <c r="E787">
        <v>1</v>
      </c>
      <c r="F787" s="32" t="s">
        <v>827</v>
      </c>
      <c r="G787" s="33">
        <v>19</v>
      </c>
      <c r="H787" s="33" t="s">
        <v>10815</v>
      </c>
      <c r="I787" s="33">
        <v>0.24</v>
      </c>
      <c r="J787" s="33" t="s">
        <v>7396</v>
      </c>
      <c r="K787" s="33" t="s">
        <v>10671</v>
      </c>
      <c r="L787" s="33">
        <v>1</v>
      </c>
      <c r="M787" t="s">
        <v>10826</v>
      </c>
    </row>
    <row r="788" spans="1:13" x14ac:dyDescent="0.3">
      <c r="A788" s="32">
        <v>47419225</v>
      </c>
      <c r="B788">
        <v>21.7</v>
      </c>
      <c r="C788" s="37">
        <f>VLOOKUP(G788,Remise!$A$3:$D$17,4,FALSE)</f>
        <v>0</v>
      </c>
      <c r="D788">
        <f t="shared" si="12"/>
        <v>21.7</v>
      </c>
      <c r="E788">
        <v>1</v>
      </c>
      <c r="F788" s="32" t="s">
        <v>875</v>
      </c>
      <c r="G788" s="33">
        <v>19</v>
      </c>
      <c r="H788" s="33" t="s">
        <v>10815</v>
      </c>
      <c r="I788" s="33">
        <v>0.27</v>
      </c>
      <c r="J788" s="33" t="s">
        <v>7397</v>
      </c>
      <c r="K788" s="33" t="s">
        <v>10671</v>
      </c>
      <c r="L788" s="33">
        <v>1</v>
      </c>
      <c r="M788" t="s">
        <v>10826</v>
      </c>
    </row>
    <row r="789" spans="1:13" x14ac:dyDescent="0.3">
      <c r="A789" s="32">
        <v>47419262</v>
      </c>
      <c r="B789">
        <v>176.15</v>
      </c>
      <c r="C789" s="37">
        <f>VLOOKUP(G789,Remise!$A$3:$D$17,4,FALSE)</f>
        <v>0</v>
      </c>
      <c r="D789">
        <f t="shared" si="12"/>
        <v>176.15</v>
      </c>
      <c r="E789">
        <v>1</v>
      </c>
      <c r="F789" s="32" t="s">
        <v>876</v>
      </c>
      <c r="G789" s="33">
        <v>18</v>
      </c>
      <c r="H789" s="33" t="s">
        <v>10816</v>
      </c>
      <c r="I789" s="33">
        <v>0.08</v>
      </c>
      <c r="J789" s="33" t="s">
        <v>7398</v>
      </c>
      <c r="K789" s="33" t="s">
        <v>10687</v>
      </c>
      <c r="L789" s="33">
        <v>1</v>
      </c>
      <c r="M789" t="s">
        <v>10826</v>
      </c>
    </row>
    <row r="790" spans="1:13" x14ac:dyDescent="0.3">
      <c r="A790" s="32">
        <v>47419263</v>
      </c>
      <c r="B790">
        <v>1950.21</v>
      </c>
      <c r="C790" s="37">
        <f>VLOOKUP(G790,Remise!$A$3:$D$17,4,FALSE)</f>
        <v>0</v>
      </c>
      <c r="D790">
        <f t="shared" si="12"/>
        <v>1950.21</v>
      </c>
      <c r="E790">
        <v>1</v>
      </c>
      <c r="F790" s="32" t="s">
        <v>877</v>
      </c>
      <c r="G790" s="33">
        <v>18</v>
      </c>
      <c r="H790" s="33" t="s">
        <v>10816</v>
      </c>
      <c r="I790" s="33">
        <v>1</v>
      </c>
      <c r="J790" s="33" t="s">
        <v>7399</v>
      </c>
      <c r="K790" s="33" t="s">
        <v>10670</v>
      </c>
      <c r="L790" s="33">
        <v>1</v>
      </c>
      <c r="M790" t="s">
        <v>10826</v>
      </c>
    </row>
    <row r="791" spans="1:13" x14ac:dyDescent="0.3">
      <c r="A791" s="32">
        <v>47419264</v>
      </c>
      <c r="B791">
        <v>6059.88</v>
      </c>
      <c r="C791" s="37">
        <f>VLOOKUP(G791,Remise!$A$3:$D$17,4,FALSE)</f>
        <v>0</v>
      </c>
      <c r="D791">
        <f t="shared" si="12"/>
        <v>6059.88</v>
      </c>
      <c r="E791">
        <v>1</v>
      </c>
      <c r="F791" s="32" t="s">
        <v>878</v>
      </c>
      <c r="G791" s="33">
        <v>18</v>
      </c>
      <c r="H791" s="33" t="s">
        <v>10816</v>
      </c>
      <c r="I791" s="33">
        <v>1.0900000000000001</v>
      </c>
      <c r="J791" s="33" t="s">
        <v>7400</v>
      </c>
      <c r="K791" s="33" t="s">
        <v>10670</v>
      </c>
      <c r="L791" s="33">
        <v>1</v>
      </c>
      <c r="M791" t="s">
        <v>10826</v>
      </c>
    </row>
    <row r="792" spans="1:13" x14ac:dyDescent="0.3">
      <c r="A792" s="32">
        <v>47419265</v>
      </c>
      <c r="B792">
        <v>520.27</v>
      </c>
      <c r="C792" s="37">
        <f>VLOOKUP(G792,Remise!$A$3:$D$17,4,FALSE)</f>
        <v>0</v>
      </c>
      <c r="D792">
        <f t="shared" si="12"/>
        <v>520.27</v>
      </c>
      <c r="E792">
        <v>1</v>
      </c>
      <c r="F792" s="32" t="s">
        <v>879</v>
      </c>
      <c r="G792" s="33">
        <v>18</v>
      </c>
      <c r="H792" s="33" t="s">
        <v>10816</v>
      </c>
      <c r="I792" s="33">
        <v>0.23</v>
      </c>
      <c r="J792" s="33" t="s">
        <v>7401</v>
      </c>
      <c r="K792" s="33" t="s">
        <v>10670</v>
      </c>
      <c r="L792" s="33">
        <v>1</v>
      </c>
      <c r="M792" t="s">
        <v>10826</v>
      </c>
    </row>
    <row r="793" spans="1:13" x14ac:dyDescent="0.3">
      <c r="A793" s="32">
        <v>47419498</v>
      </c>
      <c r="B793">
        <v>250.3</v>
      </c>
      <c r="C793" s="37">
        <f>VLOOKUP(G793,Remise!$A$3:$D$17,4,FALSE)</f>
        <v>0</v>
      </c>
      <c r="D793">
        <f t="shared" si="12"/>
        <v>250.3</v>
      </c>
      <c r="E793">
        <v>1</v>
      </c>
      <c r="F793" s="32" t="s">
        <v>880</v>
      </c>
      <c r="G793" s="33">
        <v>21</v>
      </c>
      <c r="H793" s="33" t="s">
        <v>10813</v>
      </c>
      <c r="I793" s="33">
        <v>0.22</v>
      </c>
      <c r="J793" s="33" t="s">
        <v>7402</v>
      </c>
      <c r="K793" s="33" t="s">
        <v>10671</v>
      </c>
      <c r="L793" s="33">
        <v>1</v>
      </c>
      <c r="M793" t="s">
        <v>10826</v>
      </c>
    </row>
    <row r="794" spans="1:13" x14ac:dyDescent="0.3">
      <c r="A794" s="32">
        <v>47419499</v>
      </c>
      <c r="B794">
        <v>358.48</v>
      </c>
      <c r="C794" s="37">
        <f>VLOOKUP(G794,Remise!$A$3:$D$17,4,FALSE)</f>
        <v>0</v>
      </c>
      <c r="D794">
        <f t="shared" si="12"/>
        <v>358.48</v>
      </c>
      <c r="E794">
        <v>1</v>
      </c>
      <c r="F794" s="32" t="s">
        <v>881</v>
      </c>
      <c r="G794" s="33">
        <v>21</v>
      </c>
      <c r="H794" s="33" t="s">
        <v>10813</v>
      </c>
      <c r="I794" s="33">
        <v>0.26</v>
      </c>
      <c r="J794" s="33" t="s">
        <v>7403</v>
      </c>
      <c r="K794" s="33" t="s">
        <v>10671</v>
      </c>
      <c r="L794" s="33">
        <v>1</v>
      </c>
      <c r="M794" t="s">
        <v>10826</v>
      </c>
    </row>
    <row r="795" spans="1:13" x14ac:dyDescent="0.3">
      <c r="A795" s="32">
        <v>47419512</v>
      </c>
      <c r="B795">
        <v>64.260000000000005</v>
      </c>
      <c r="C795" s="37">
        <f>VLOOKUP(G795,Remise!$A$3:$D$17,4,FALSE)</f>
        <v>0</v>
      </c>
      <c r="D795">
        <f t="shared" si="12"/>
        <v>64.260000000000005</v>
      </c>
      <c r="E795">
        <v>1</v>
      </c>
      <c r="F795" s="32" t="s">
        <v>882</v>
      </c>
      <c r="G795" s="33">
        <v>19</v>
      </c>
      <c r="H795" s="33" t="s">
        <v>10815</v>
      </c>
      <c r="I795" s="33">
        <v>0.13</v>
      </c>
      <c r="J795" s="33" t="s">
        <v>7404</v>
      </c>
      <c r="K795" s="33" t="s">
        <v>10671</v>
      </c>
      <c r="L795" s="33">
        <v>1</v>
      </c>
      <c r="M795" t="s">
        <v>10826</v>
      </c>
    </row>
    <row r="796" spans="1:13" x14ac:dyDescent="0.3">
      <c r="A796" s="32">
        <v>47419523</v>
      </c>
      <c r="B796">
        <v>187.92</v>
      </c>
      <c r="C796" s="37">
        <f>VLOOKUP(G796,Remise!$A$3:$D$17,4,FALSE)</f>
        <v>0</v>
      </c>
      <c r="D796">
        <f t="shared" si="12"/>
        <v>187.92</v>
      </c>
      <c r="E796">
        <v>1</v>
      </c>
      <c r="F796" s="32" t="s">
        <v>883</v>
      </c>
      <c r="G796" s="33">
        <v>19</v>
      </c>
      <c r="H796" s="33" t="s">
        <v>10815</v>
      </c>
      <c r="I796" s="33">
        <v>0.39</v>
      </c>
      <c r="J796" s="33"/>
      <c r="K796" s="33" t="s">
        <v>10680</v>
      </c>
      <c r="L796" s="33">
        <v>1</v>
      </c>
      <c r="M796" t="s">
        <v>10826</v>
      </c>
    </row>
    <row r="797" spans="1:13" x14ac:dyDescent="0.3">
      <c r="A797" s="32">
        <v>47419525</v>
      </c>
      <c r="B797">
        <v>144.22999999999999</v>
      </c>
      <c r="C797" s="37">
        <f>VLOOKUP(G797,Remise!$A$3:$D$17,4,FALSE)</f>
        <v>0</v>
      </c>
      <c r="D797">
        <f t="shared" si="12"/>
        <v>144.22999999999999</v>
      </c>
      <c r="E797">
        <v>1</v>
      </c>
      <c r="F797" s="32" t="s">
        <v>884</v>
      </c>
      <c r="G797" s="33">
        <v>19</v>
      </c>
      <c r="H797" s="33" t="s">
        <v>10815</v>
      </c>
      <c r="I797" s="33">
        <v>0.45</v>
      </c>
      <c r="J797" s="33" t="s">
        <v>7405</v>
      </c>
      <c r="K797" s="33" t="s">
        <v>10671</v>
      </c>
      <c r="L797" s="33">
        <v>1</v>
      </c>
      <c r="M797" t="s">
        <v>10826</v>
      </c>
    </row>
    <row r="798" spans="1:13" x14ac:dyDescent="0.3">
      <c r="A798" s="32">
        <v>47419530</v>
      </c>
      <c r="B798">
        <v>77.180000000000007</v>
      </c>
      <c r="C798" s="37">
        <f>VLOOKUP(G798,Remise!$A$3:$D$17,4,FALSE)</f>
        <v>0</v>
      </c>
      <c r="D798">
        <f t="shared" si="12"/>
        <v>77.180000000000007</v>
      </c>
      <c r="E798">
        <v>1</v>
      </c>
      <c r="F798" s="32" t="s">
        <v>885</v>
      </c>
      <c r="G798" s="33">
        <v>19</v>
      </c>
      <c r="H798" s="33" t="s">
        <v>10815</v>
      </c>
      <c r="I798" s="33">
        <v>0.18</v>
      </c>
      <c r="J798" s="33" t="s">
        <v>7406</v>
      </c>
      <c r="K798" s="33" t="s">
        <v>10671</v>
      </c>
      <c r="L798" s="33">
        <v>1</v>
      </c>
      <c r="M798" t="s">
        <v>10826</v>
      </c>
    </row>
    <row r="799" spans="1:13" x14ac:dyDescent="0.3">
      <c r="A799" s="32">
        <v>47419531</v>
      </c>
      <c r="B799">
        <v>43.88</v>
      </c>
      <c r="C799" s="37">
        <f>VLOOKUP(G799,Remise!$A$3:$D$17,4,FALSE)</f>
        <v>0</v>
      </c>
      <c r="D799">
        <f t="shared" si="12"/>
        <v>43.88</v>
      </c>
      <c r="E799">
        <v>1</v>
      </c>
      <c r="F799" s="32" t="s">
        <v>886</v>
      </c>
      <c r="G799" s="33">
        <v>19</v>
      </c>
      <c r="H799" s="33" t="s">
        <v>10815</v>
      </c>
      <c r="I799" s="33">
        <v>0.12</v>
      </c>
      <c r="J799" s="33" t="s">
        <v>7407</v>
      </c>
      <c r="K799" s="33" t="s">
        <v>10671</v>
      </c>
      <c r="L799" s="33">
        <v>1</v>
      </c>
      <c r="M799" t="s">
        <v>10826</v>
      </c>
    </row>
    <row r="800" spans="1:13" x14ac:dyDescent="0.3">
      <c r="A800" s="32">
        <v>47419550</v>
      </c>
      <c r="B800">
        <v>84.62</v>
      </c>
      <c r="C800" s="37">
        <f>VLOOKUP(G800,Remise!$A$3:$D$17,4,FALSE)</f>
        <v>0</v>
      </c>
      <c r="D800">
        <f t="shared" si="12"/>
        <v>84.62</v>
      </c>
      <c r="E800">
        <v>1</v>
      </c>
      <c r="F800" s="32" t="s">
        <v>887</v>
      </c>
      <c r="G800" s="33">
        <v>19</v>
      </c>
      <c r="H800" s="33" t="s">
        <v>10815</v>
      </c>
      <c r="I800" s="33">
        <v>0.17</v>
      </c>
      <c r="J800" s="33" t="s">
        <v>7408</v>
      </c>
      <c r="K800" s="33" t="s">
        <v>10671</v>
      </c>
      <c r="L800" s="33">
        <v>1</v>
      </c>
      <c r="M800" t="s">
        <v>10826</v>
      </c>
    </row>
    <row r="801" spans="1:13" x14ac:dyDescent="0.3">
      <c r="A801" s="32">
        <v>47419552</v>
      </c>
      <c r="B801">
        <v>108.5</v>
      </c>
      <c r="C801" s="37">
        <f>VLOOKUP(G801,Remise!$A$3:$D$17,4,FALSE)</f>
        <v>0</v>
      </c>
      <c r="D801">
        <f t="shared" si="12"/>
        <v>108.5</v>
      </c>
      <c r="E801">
        <v>1</v>
      </c>
      <c r="F801" s="32" t="s">
        <v>888</v>
      </c>
      <c r="G801" s="33">
        <v>19</v>
      </c>
      <c r="H801" s="33" t="s">
        <v>10815</v>
      </c>
      <c r="I801" s="33">
        <v>0.34</v>
      </c>
      <c r="J801" s="33" t="s">
        <v>7409</v>
      </c>
      <c r="K801" s="33" t="s">
        <v>10671</v>
      </c>
      <c r="L801" s="33">
        <v>1</v>
      </c>
      <c r="M801" t="s">
        <v>10826</v>
      </c>
    </row>
    <row r="802" spans="1:13" x14ac:dyDescent="0.3">
      <c r="A802" s="32">
        <v>47419553</v>
      </c>
      <c r="B802">
        <v>163.87</v>
      </c>
      <c r="C802" s="37">
        <f>VLOOKUP(G802,Remise!$A$3:$D$17,4,FALSE)</f>
        <v>0</v>
      </c>
      <c r="D802">
        <f t="shared" si="12"/>
        <v>163.87</v>
      </c>
      <c r="E802">
        <v>1</v>
      </c>
      <c r="F802" s="32" t="s">
        <v>889</v>
      </c>
      <c r="G802" s="33">
        <v>19</v>
      </c>
      <c r="H802" s="33" t="s">
        <v>10815</v>
      </c>
      <c r="I802" s="33">
        <v>0.36</v>
      </c>
      <c r="J802" s="33" t="s">
        <v>7410</v>
      </c>
      <c r="K802" s="33" t="s">
        <v>10671</v>
      </c>
      <c r="L802" s="33">
        <v>1</v>
      </c>
      <c r="M802" t="s">
        <v>10826</v>
      </c>
    </row>
    <row r="803" spans="1:13" x14ac:dyDescent="0.3">
      <c r="A803" s="32">
        <v>47419565</v>
      </c>
      <c r="B803">
        <v>6.32</v>
      </c>
      <c r="C803" s="37">
        <f>VLOOKUP(G803,Remise!$A$3:$D$17,4,FALSE)</f>
        <v>0</v>
      </c>
      <c r="D803">
        <f t="shared" si="12"/>
        <v>6.32</v>
      </c>
      <c r="E803">
        <v>1</v>
      </c>
      <c r="F803" s="32" t="s">
        <v>890</v>
      </c>
      <c r="G803" s="33">
        <v>19</v>
      </c>
      <c r="H803" s="33" t="s">
        <v>10815</v>
      </c>
      <c r="I803" s="33">
        <v>0.01</v>
      </c>
      <c r="J803" s="33" t="s">
        <v>7411</v>
      </c>
      <c r="K803" s="33" t="s">
        <v>10671</v>
      </c>
      <c r="L803" s="33">
        <v>1</v>
      </c>
      <c r="M803" t="s">
        <v>10826</v>
      </c>
    </row>
    <row r="804" spans="1:13" x14ac:dyDescent="0.3">
      <c r="A804" s="32">
        <v>47419566</v>
      </c>
      <c r="B804">
        <v>10.49</v>
      </c>
      <c r="C804" s="37">
        <f>VLOOKUP(G804,Remise!$A$3:$D$17,4,FALSE)</f>
        <v>0</v>
      </c>
      <c r="D804">
        <f t="shared" si="12"/>
        <v>10.49</v>
      </c>
      <c r="E804">
        <v>1</v>
      </c>
      <c r="F804" s="32" t="s">
        <v>891</v>
      </c>
      <c r="G804" s="33">
        <v>19</v>
      </c>
      <c r="H804" s="33" t="s">
        <v>10815</v>
      </c>
      <c r="I804" s="33">
        <v>0.03</v>
      </c>
      <c r="J804" s="33" t="s">
        <v>7412</v>
      </c>
      <c r="K804" s="33" t="s">
        <v>10671</v>
      </c>
      <c r="L804" s="33">
        <v>1</v>
      </c>
      <c r="M804" t="s">
        <v>10826</v>
      </c>
    </row>
    <row r="805" spans="1:13" x14ac:dyDescent="0.3">
      <c r="A805" s="32">
        <v>47419568</v>
      </c>
      <c r="B805">
        <v>7.33</v>
      </c>
      <c r="C805" s="37">
        <f>VLOOKUP(G805,Remise!$A$3:$D$17,4,FALSE)</f>
        <v>0</v>
      </c>
      <c r="D805">
        <f t="shared" si="12"/>
        <v>7.33</v>
      </c>
      <c r="E805">
        <v>1</v>
      </c>
      <c r="F805" s="32" t="s">
        <v>892</v>
      </c>
      <c r="G805" s="33">
        <v>19</v>
      </c>
      <c r="H805" s="33" t="s">
        <v>10815</v>
      </c>
      <c r="I805" s="33">
        <v>0.01</v>
      </c>
      <c r="J805" s="33" t="s">
        <v>7413</v>
      </c>
      <c r="K805" s="33" t="s">
        <v>10671</v>
      </c>
      <c r="L805" s="33">
        <v>1</v>
      </c>
      <c r="M805" t="s">
        <v>10826</v>
      </c>
    </row>
    <row r="806" spans="1:13" x14ac:dyDescent="0.3">
      <c r="A806" s="32">
        <v>47419570</v>
      </c>
      <c r="B806">
        <v>26.21</v>
      </c>
      <c r="C806" s="37">
        <f>VLOOKUP(G806,Remise!$A$3:$D$17,4,FALSE)</f>
        <v>0</v>
      </c>
      <c r="D806">
        <f t="shared" si="12"/>
        <v>26.21</v>
      </c>
      <c r="E806">
        <v>1</v>
      </c>
      <c r="F806" s="32" t="s">
        <v>893</v>
      </c>
      <c r="G806" s="33">
        <v>19</v>
      </c>
      <c r="H806" s="33" t="s">
        <v>10815</v>
      </c>
      <c r="I806" s="33">
        <v>0.04</v>
      </c>
      <c r="J806" s="33" t="s">
        <v>7414</v>
      </c>
      <c r="K806" s="33" t="s">
        <v>10671</v>
      </c>
      <c r="L806" s="33">
        <v>1</v>
      </c>
      <c r="M806" t="s">
        <v>10826</v>
      </c>
    </row>
    <row r="807" spans="1:13" x14ac:dyDescent="0.3">
      <c r="A807" s="32">
        <v>47419571</v>
      </c>
      <c r="B807">
        <v>26.21</v>
      </c>
      <c r="C807" s="37">
        <f>VLOOKUP(G807,Remise!$A$3:$D$17,4,FALSE)</f>
        <v>0</v>
      </c>
      <c r="D807">
        <f t="shared" si="12"/>
        <v>26.21</v>
      </c>
      <c r="E807">
        <v>1</v>
      </c>
      <c r="F807" s="32" t="s">
        <v>894</v>
      </c>
      <c r="G807" s="33">
        <v>19</v>
      </c>
      <c r="H807" s="33" t="s">
        <v>10815</v>
      </c>
      <c r="I807" s="33">
        <v>0.04</v>
      </c>
      <c r="J807" s="33" t="s">
        <v>7415</v>
      </c>
      <c r="K807" s="33" t="s">
        <v>10671</v>
      </c>
      <c r="L807" s="33">
        <v>1</v>
      </c>
      <c r="M807" t="s">
        <v>10826</v>
      </c>
    </row>
    <row r="808" spans="1:13" x14ac:dyDescent="0.3">
      <c r="A808" s="32">
        <v>47419577</v>
      </c>
      <c r="B808">
        <v>4.17</v>
      </c>
      <c r="C808" s="37">
        <f>VLOOKUP(G808,Remise!$A$3:$D$17,4,FALSE)</f>
        <v>0</v>
      </c>
      <c r="D808">
        <f t="shared" si="12"/>
        <v>4.17</v>
      </c>
      <c r="E808">
        <v>1</v>
      </c>
      <c r="F808" s="32" t="s">
        <v>895</v>
      </c>
      <c r="G808" s="33">
        <v>21</v>
      </c>
      <c r="H808" s="33" t="s">
        <v>10813</v>
      </c>
      <c r="I808" s="33">
        <v>0.01</v>
      </c>
      <c r="J808" s="33" t="s">
        <v>7416</v>
      </c>
      <c r="K808" s="33" t="s">
        <v>10671</v>
      </c>
      <c r="L808" s="33">
        <v>1</v>
      </c>
      <c r="M808" t="s">
        <v>10826</v>
      </c>
    </row>
    <row r="809" spans="1:13" x14ac:dyDescent="0.3">
      <c r="A809" s="32">
        <v>47419580</v>
      </c>
      <c r="B809">
        <v>11.84</v>
      </c>
      <c r="C809" s="37">
        <f>VLOOKUP(G809,Remise!$A$3:$D$17,4,FALSE)</f>
        <v>0</v>
      </c>
      <c r="D809">
        <f t="shared" si="12"/>
        <v>11.84</v>
      </c>
      <c r="E809">
        <v>1</v>
      </c>
      <c r="F809" s="32" t="s">
        <v>896</v>
      </c>
      <c r="G809" s="33">
        <v>19</v>
      </c>
      <c r="H809" s="33" t="s">
        <v>10815</v>
      </c>
      <c r="I809" s="33">
        <v>7.0000000000000007E-2</v>
      </c>
      <c r="J809" s="33" t="s">
        <v>7417</v>
      </c>
      <c r="K809" s="33" t="s">
        <v>10671</v>
      </c>
      <c r="L809" s="33">
        <v>1</v>
      </c>
      <c r="M809" t="s">
        <v>10826</v>
      </c>
    </row>
    <row r="810" spans="1:13" x14ac:dyDescent="0.3">
      <c r="A810" s="32">
        <v>47419581</v>
      </c>
      <c r="B810">
        <v>12.82</v>
      </c>
      <c r="C810" s="37">
        <f>VLOOKUP(G810,Remise!$A$3:$D$17,4,FALSE)</f>
        <v>0</v>
      </c>
      <c r="D810">
        <f t="shared" si="12"/>
        <v>12.82</v>
      </c>
      <c r="E810">
        <v>1</v>
      </c>
      <c r="F810" s="32" t="s">
        <v>897</v>
      </c>
      <c r="G810" s="33">
        <v>19</v>
      </c>
      <c r="H810" s="33" t="s">
        <v>10815</v>
      </c>
      <c r="I810" s="33">
        <v>7.0000000000000007E-2</v>
      </c>
      <c r="J810" s="33" t="s">
        <v>7418</v>
      </c>
      <c r="K810" s="33" t="s">
        <v>10671</v>
      </c>
      <c r="L810" s="33">
        <v>1</v>
      </c>
      <c r="M810" t="s">
        <v>10826</v>
      </c>
    </row>
    <row r="811" spans="1:13" x14ac:dyDescent="0.3">
      <c r="A811" s="32">
        <v>47419582</v>
      </c>
      <c r="B811">
        <v>12.82</v>
      </c>
      <c r="C811" s="37">
        <f>VLOOKUP(G811,Remise!$A$3:$D$17,4,FALSE)</f>
        <v>0</v>
      </c>
      <c r="D811">
        <f t="shared" si="12"/>
        <v>12.82</v>
      </c>
      <c r="E811">
        <v>1</v>
      </c>
      <c r="F811" s="32" t="s">
        <v>898</v>
      </c>
      <c r="G811" s="33">
        <v>19</v>
      </c>
      <c r="H811" s="33" t="s">
        <v>10815</v>
      </c>
      <c r="I811" s="33">
        <v>0.06</v>
      </c>
      <c r="J811" s="33" t="s">
        <v>7419</v>
      </c>
      <c r="K811" s="33" t="s">
        <v>10671</v>
      </c>
      <c r="L811" s="33">
        <v>1</v>
      </c>
      <c r="M811" t="s">
        <v>10826</v>
      </c>
    </row>
    <row r="812" spans="1:13" x14ac:dyDescent="0.3">
      <c r="A812" s="32">
        <v>47419585</v>
      </c>
      <c r="B812">
        <v>38.64</v>
      </c>
      <c r="C812" s="37">
        <f>VLOOKUP(G812,Remise!$A$3:$D$17,4,FALSE)</f>
        <v>0</v>
      </c>
      <c r="D812">
        <f t="shared" si="12"/>
        <v>38.64</v>
      </c>
      <c r="E812">
        <v>1</v>
      </c>
      <c r="F812" s="32" t="s">
        <v>899</v>
      </c>
      <c r="G812" s="33">
        <v>19</v>
      </c>
      <c r="H812" s="33" t="s">
        <v>10815</v>
      </c>
      <c r="I812" s="33">
        <v>0.18</v>
      </c>
      <c r="J812" s="33" t="s">
        <v>7420</v>
      </c>
      <c r="K812" s="33" t="s">
        <v>10671</v>
      </c>
      <c r="L812" s="33">
        <v>1</v>
      </c>
      <c r="M812" t="s">
        <v>10826</v>
      </c>
    </row>
    <row r="813" spans="1:13" x14ac:dyDescent="0.3">
      <c r="A813" s="32">
        <v>47419586</v>
      </c>
      <c r="B813">
        <v>11.84</v>
      </c>
      <c r="C813" s="37">
        <f>VLOOKUP(G813,Remise!$A$3:$D$17,4,FALSE)</f>
        <v>0</v>
      </c>
      <c r="D813">
        <f t="shared" si="12"/>
        <v>11.84</v>
      </c>
      <c r="E813">
        <v>1</v>
      </c>
      <c r="F813" s="32" t="s">
        <v>900</v>
      </c>
      <c r="G813" s="33">
        <v>19</v>
      </c>
      <c r="H813" s="33" t="s">
        <v>10815</v>
      </c>
      <c r="I813" s="33">
        <v>7.0000000000000007E-2</v>
      </c>
      <c r="J813" s="33" t="s">
        <v>7421</v>
      </c>
      <c r="K813" s="33" t="s">
        <v>10671</v>
      </c>
      <c r="L813" s="33">
        <v>1</v>
      </c>
      <c r="M813" t="s">
        <v>10826</v>
      </c>
    </row>
    <row r="814" spans="1:13" x14ac:dyDescent="0.3">
      <c r="A814" s="32">
        <v>47419596</v>
      </c>
      <c r="B814">
        <v>6.48</v>
      </c>
      <c r="C814" s="37">
        <f>VLOOKUP(G814,Remise!$A$3:$D$17,4,FALSE)</f>
        <v>0</v>
      </c>
      <c r="D814">
        <f t="shared" si="12"/>
        <v>6.48</v>
      </c>
      <c r="E814">
        <v>1</v>
      </c>
      <c r="F814" s="32" t="s">
        <v>901</v>
      </c>
      <c r="G814" s="33">
        <v>19</v>
      </c>
      <c r="H814" s="33" t="s">
        <v>10815</v>
      </c>
      <c r="I814" s="33">
        <v>0.03</v>
      </c>
      <c r="J814" s="33" t="s">
        <v>7422</v>
      </c>
      <c r="K814" s="33" t="s">
        <v>10671</v>
      </c>
      <c r="L814" s="33">
        <v>1</v>
      </c>
      <c r="M814" t="s">
        <v>10826</v>
      </c>
    </row>
    <row r="815" spans="1:13" x14ac:dyDescent="0.3">
      <c r="A815" s="32">
        <v>47419597</v>
      </c>
      <c r="B815">
        <v>7.21</v>
      </c>
      <c r="C815" s="37">
        <f>VLOOKUP(G815,Remise!$A$3:$D$17,4,FALSE)</f>
        <v>0</v>
      </c>
      <c r="D815">
        <f t="shared" si="12"/>
        <v>7.21</v>
      </c>
      <c r="E815">
        <v>1</v>
      </c>
      <c r="F815" s="32" t="s">
        <v>902</v>
      </c>
      <c r="G815" s="33">
        <v>19</v>
      </c>
      <c r="H815" s="33" t="s">
        <v>10815</v>
      </c>
      <c r="I815" s="33">
        <v>0.04</v>
      </c>
      <c r="J815" s="33" t="s">
        <v>7423</v>
      </c>
      <c r="K815" s="33" t="s">
        <v>10671</v>
      </c>
      <c r="L815" s="33">
        <v>1</v>
      </c>
      <c r="M815" t="s">
        <v>10826</v>
      </c>
    </row>
    <row r="816" spans="1:13" x14ac:dyDescent="0.3">
      <c r="A816" s="32">
        <v>47419598</v>
      </c>
      <c r="B816">
        <v>8.4</v>
      </c>
      <c r="C816" s="37">
        <f>VLOOKUP(G816,Remise!$A$3:$D$17,4,FALSE)</f>
        <v>0</v>
      </c>
      <c r="D816">
        <f t="shared" si="12"/>
        <v>8.4</v>
      </c>
      <c r="E816">
        <v>1</v>
      </c>
      <c r="F816" s="32" t="s">
        <v>903</v>
      </c>
      <c r="G816" s="33">
        <v>19</v>
      </c>
      <c r="H816" s="33" t="s">
        <v>10815</v>
      </c>
      <c r="I816" s="33">
        <v>0.06</v>
      </c>
      <c r="J816" s="33" t="s">
        <v>7424</v>
      </c>
      <c r="K816" s="33" t="s">
        <v>10671</v>
      </c>
      <c r="L816" s="33">
        <v>1</v>
      </c>
      <c r="M816" t="s">
        <v>10826</v>
      </c>
    </row>
    <row r="817" spans="1:13" x14ac:dyDescent="0.3">
      <c r="A817" s="32">
        <v>47419616</v>
      </c>
      <c r="B817">
        <v>19.45</v>
      </c>
      <c r="C817" s="37">
        <f>VLOOKUP(G817,Remise!$A$3:$D$17,4,FALSE)</f>
        <v>0</v>
      </c>
      <c r="D817">
        <f t="shared" si="12"/>
        <v>19.45</v>
      </c>
      <c r="E817">
        <v>1</v>
      </c>
      <c r="F817" s="32" t="s">
        <v>904</v>
      </c>
      <c r="G817" s="33">
        <v>19</v>
      </c>
      <c r="H817" s="33" t="s">
        <v>10815</v>
      </c>
      <c r="I817" s="33">
        <v>0.04</v>
      </c>
      <c r="J817" s="33" t="s">
        <v>7425</v>
      </c>
      <c r="K817" s="33" t="s">
        <v>10671</v>
      </c>
      <c r="L817" s="33">
        <v>1</v>
      </c>
      <c r="M817" t="s">
        <v>10826</v>
      </c>
    </row>
    <row r="818" spans="1:13" x14ac:dyDescent="0.3">
      <c r="A818" s="32">
        <v>47419622</v>
      </c>
      <c r="B818">
        <v>20.48</v>
      </c>
      <c r="C818" s="37">
        <f>VLOOKUP(G818,Remise!$A$3:$D$17,4,FALSE)</f>
        <v>0</v>
      </c>
      <c r="D818">
        <f t="shared" si="12"/>
        <v>20.48</v>
      </c>
      <c r="E818">
        <v>1</v>
      </c>
      <c r="F818" s="32" t="s">
        <v>905</v>
      </c>
      <c r="G818" s="33">
        <v>21</v>
      </c>
      <c r="H818" s="33" t="s">
        <v>10813</v>
      </c>
      <c r="I818" s="33">
        <v>0.09</v>
      </c>
      <c r="J818" s="33" t="s">
        <v>7426</v>
      </c>
      <c r="K818" s="33" t="s">
        <v>10671</v>
      </c>
      <c r="L818" s="33">
        <v>1</v>
      </c>
      <c r="M818" t="s">
        <v>10826</v>
      </c>
    </row>
    <row r="819" spans="1:13" x14ac:dyDescent="0.3">
      <c r="A819" s="32">
        <v>47419630</v>
      </c>
      <c r="B819">
        <v>33.29</v>
      </c>
      <c r="C819" s="37">
        <f>VLOOKUP(G819,Remise!$A$3:$D$17,4,FALSE)</f>
        <v>0</v>
      </c>
      <c r="D819">
        <f t="shared" si="12"/>
        <v>33.29</v>
      </c>
      <c r="E819">
        <v>1</v>
      </c>
      <c r="F819" s="32" t="s">
        <v>906</v>
      </c>
      <c r="G819" s="33">
        <v>21</v>
      </c>
      <c r="H819" s="33" t="s">
        <v>10813</v>
      </c>
      <c r="I819" s="33">
        <v>0.14000000000000001</v>
      </c>
      <c r="J819" s="33" t="s">
        <v>7427</v>
      </c>
      <c r="K819" s="33" t="s">
        <v>10671</v>
      </c>
      <c r="L819" s="33">
        <v>1</v>
      </c>
      <c r="M819" t="s">
        <v>10826</v>
      </c>
    </row>
    <row r="820" spans="1:13" x14ac:dyDescent="0.3">
      <c r="A820" s="32">
        <v>47419631</v>
      </c>
      <c r="B820">
        <v>38.409999999999997</v>
      </c>
      <c r="C820" s="37">
        <f>VLOOKUP(G820,Remise!$A$3:$D$17,4,FALSE)</f>
        <v>0</v>
      </c>
      <c r="D820">
        <f t="shared" si="12"/>
        <v>38.409999999999997</v>
      </c>
      <c r="E820">
        <v>1</v>
      </c>
      <c r="F820" s="32" t="s">
        <v>907</v>
      </c>
      <c r="G820" s="33">
        <v>21</v>
      </c>
      <c r="H820" s="33" t="s">
        <v>10813</v>
      </c>
      <c r="I820" s="33">
        <v>0.14000000000000001</v>
      </c>
      <c r="J820" s="33" t="s">
        <v>7428</v>
      </c>
      <c r="K820" s="33" t="s">
        <v>10671</v>
      </c>
      <c r="L820" s="33">
        <v>1</v>
      </c>
      <c r="M820" t="s">
        <v>10826</v>
      </c>
    </row>
    <row r="821" spans="1:13" x14ac:dyDescent="0.3">
      <c r="A821" s="32">
        <v>47419632</v>
      </c>
      <c r="B821">
        <v>40.840000000000003</v>
      </c>
      <c r="C821" s="37">
        <f>VLOOKUP(G821,Remise!$A$3:$D$17,4,FALSE)</f>
        <v>0</v>
      </c>
      <c r="D821">
        <f t="shared" si="12"/>
        <v>40.840000000000003</v>
      </c>
      <c r="E821">
        <v>1</v>
      </c>
      <c r="F821" s="32" t="s">
        <v>908</v>
      </c>
      <c r="G821" s="33">
        <v>21</v>
      </c>
      <c r="H821" s="33" t="s">
        <v>10813</v>
      </c>
      <c r="I821" s="33">
        <v>0.14000000000000001</v>
      </c>
      <c r="J821" s="33" t="s">
        <v>7429</v>
      </c>
      <c r="K821" s="33" t="s">
        <v>10671</v>
      </c>
      <c r="L821" s="33">
        <v>1</v>
      </c>
      <c r="M821" t="s">
        <v>10826</v>
      </c>
    </row>
    <row r="822" spans="1:13" x14ac:dyDescent="0.3">
      <c r="A822" s="32">
        <v>47419633</v>
      </c>
      <c r="B822">
        <v>45.09</v>
      </c>
      <c r="C822" s="37">
        <f>VLOOKUP(G822,Remise!$A$3:$D$17,4,FALSE)</f>
        <v>0</v>
      </c>
      <c r="D822">
        <f t="shared" si="12"/>
        <v>45.09</v>
      </c>
      <c r="E822">
        <v>1</v>
      </c>
      <c r="F822" s="32" t="s">
        <v>909</v>
      </c>
      <c r="G822" s="33">
        <v>21</v>
      </c>
      <c r="H822" s="33" t="s">
        <v>10813</v>
      </c>
      <c r="I822" s="33">
        <v>0.14000000000000001</v>
      </c>
      <c r="J822" s="33" t="s">
        <v>7430</v>
      </c>
      <c r="K822" s="33" t="s">
        <v>10671</v>
      </c>
      <c r="L822" s="33">
        <v>1</v>
      </c>
      <c r="M822" t="s">
        <v>10826</v>
      </c>
    </row>
    <row r="823" spans="1:13" x14ac:dyDescent="0.3">
      <c r="A823" s="32">
        <v>47419634</v>
      </c>
      <c r="B823">
        <v>59.87</v>
      </c>
      <c r="C823" s="37">
        <f>VLOOKUP(G823,Remise!$A$3:$D$17,4,FALSE)</f>
        <v>0</v>
      </c>
      <c r="D823">
        <f t="shared" si="12"/>
        <v>59.87</v>
      </c>
      <c r="E823">
        <v>1</v>
      </c>
      <c r="F823" s="32" t="s">
        <v>910</v>
      </c>
      <c r="G823" s="33">
        <v>21</v>
      </c>
      <c r="H823" s="33" t="s">
        <v>10813</v>
      </c>
      <c r="I823" s="33">
        <v>0.38</v>
      </c>
      <c r="J823" s="33" t="s">
        <v>7431</v>
      </c>
      <c r="K823" s="33" t="s">
        <v>10671</v>
      </c>
      <c r="L823" s="33">
        <v>1</v>
      </c>
      <c r="M823" t="s">
        <v>10826</v>
      </c>
    </row>
    <row r="824" spans="1:13" x14ac:dyDescent="0.3">
      <c r="A824" s="32">
        <v>47419635</v>
      </c>
      <c r="B824">
        <v>83.9</v>
      </c>
      <c r="C824" s="37">
        <f>VLOOKUP(G824,Remise!$A$3:$D$17,4,FALSE)</f>
        <v>0</v>
      </c>
      <c r="D824">
        <f t="shared" si="12"/>
        <v>83.9</v>
      </c>
      <c r="E824">
        <v>1</v>
      </c>
      <c r="F824" s="32" t="s">
        <v>911</v>
      </c>
      <c r="G824" s="33">
        <v>21</v>
      </c>
      <c r="H824" s="33" t="s">
        <v>10813</v>
      </c>
      <c r="I824" s="33">
        <v>0.38</v>
      </c>
      <c r="J824" s="33" t="s">
        <v>7432</v>
      </c>
      <c r="K824" s="33" t="s">
        <v>10671</v>
      </c>
      <c r="L824" s="33">
        <v>1</v>
      </c>
      <c r="M824" t="s">
        <v>10826</v>
      </c>
    </row>
    <row r="825" spans="1:13" x14ac:dyDescent="0.3">
      <c r="A825" s="32">
        <v>47419636</v>
      </c>
      <c r="B825">
        <v>124.95</v>
      </c>
      <c r="C825" s="37">
        <f>VLOOKUP(G825,Remise!$A$3:$D$17,4,FALSE)</f>
        <v>0</v>
      </c>
      <c r="D825">
        <f t="shared" si="12"/>
        <v>124.95</v>
      </c>
      <c r="E825">
        <v>1</v>
      </c>
      <c r="F825" s="32" t="s">
        <v>912</v>
      </c>
      <c r="G825" s="33">
        <v>21</v>
      </c>
      <c r="H825" s="33" t="s">
        <v>10813</v>
      </c>
      <c r="I825" s="33">
        <v>0.38</v>
      </c>
      <c r="J825" s="33" t="s">
        <v>7433</v>
      </c>
      <c r="K825" s="33" t="s">
        <v>10671</v>
      </c>
      <c r="L825" s="33">
        <v>1</v>
      </c>
      <c r="M825" t="s">
        <v>10826</v>
      </c>
    </row>
    <row r="826" spans="1:13" x14ac:dyDescent="0.3">
      <c r="A826" s="32">
        <v>47419637</v>
      </c>
      <c r="B826">
        <v>142.04</v>
      </c>
      <c r="C826" s="37">
        <f>VLOOKUP(G826,Remise!$A$3:$D$17,4,FALSE)</f>
        <v>0</v>
      </c>
      <c r="D826">
        <f t="shared" si="12"/>
        <v>142.04</v>
      </c>
      <c r="E826">
        <v>1</v>
      </c>
      <c r="F826" s="32" t="s">
        <v>913</v>
      </c>
      <c r="G826" s="33">
        <v>21</v>
      </c>
      <c r="H826" s="33" t="s">
        <v>10813</v>
      </c>
      <c r="I826" s="33">
        <v>0.38</v>
      </c>
      <c r="J826" s="33" t="s">
        <v>7434</v>
      </c>
      <c r="K826" s="33" t="s">
        <v>10671</v>
      </c>
      <c r="L826" s="33">
        <v>1</v>
      </c>
      <c r="M826" t="s">
        <v>10826</v>
      </c>
    </row>
    <row r="827" spans="1:13" x14ac:dyDescent="0.3">
      <c r="A827" s="32">
        <v>47419640</v>
      </c>
      <c r="B827">
        <v>33.29</v>
      </c>
      <c r="C827" s="37">
        <f>VLOOKUP(G827,Remise!$A$3:$D$17,4,FALSE)</f>
        <v>0</v>
      </c>
      <c r="D827">
        <f t="shared" si="12"/>
        <v>33.29</v>
      </c>
      <c r="E827">
        <v>1</v>
      </c>
      <c r="F827" s="32" t="s">
        <v>914</v>
      </c>
      <c r="G827" s="33">
        <v>21</v>
      </c>
      <c r="H827" s="33" t="s">
        <v>10813</v>
      </c>
      <c r="I827" s="33">
        <v>0.16</v>
      </c>
      <c r="J827" s="33" t="s">
        <v>7435</v>
      </c>
      <c r="K827" s="33" t="s">
        <v>10671</v>
      </c>
      <c r="L827" s="33">
        <v>1</v>
      </c>
      <c r="M827" t="s">
        <v>10826</v>
      </c>
    </row>
    <row r="828" spans="1:13" x14ac:dyDescent="0.3">
      <c r="A828" s="32">
        <v>47419641</v>
      </c>
      <c r="B828">
        <v>38.409999999999997</v>
      </c>
      <c r="C828" s="37">
        <f>VLOOKUP(G828,Remise!$A$3:$D$17,4,FALSE)</f>
        <v>0</v>
      </c>
      <c r="D828">
        <f t="shared" si="12"/>
        <v>38.409999999999997</v>
      </c>
      <c r="E828">
        <v>1</v>
      </c>
      <c r="F828" s="32" t="s">
        <v>915</v>
      </c>
      <c r="G828" s="33">
        <v>21</v>
      </c>
      <c r="H828" s="33" t="s">
        <v>10813</v>
      </c>
      <c r="I828" s="33">
        <v>0.17</v>
      </c>
      <c r="J828" s="33" t="s">
        <v>7436</v>
      </c>
      <c r="K828" s="33" t="s">
        <v>10671</v>
      </c>
      <c r="L828" s="33">
        <v>1</v>
      </c>
      <c r="M828" t="s">
        <v>10826</v>
      </c>
    </row>
    <row r="829" spans="1:13" x14ac:dyDescent="0.3">
      <c r="A829" s="32">
        <v>47419642</v>
      </c>
      <c r="B829">
        <v>40.840000000000003</v>
      </c>
      <c r="C829" s="37">
        <f>VLOOKUP(G829,Remise!$A$3:$D$17,4,FALSE)</f>
        <v>0</v>
      </c>
      <c r="D829">
        <f t="shared" si="12"/>
        <v>40.840000000000003</v>
      </c>
      <c r="E829">
        <v>1</v>
      </c>
      <c r="F829" s="32" t="s">
        <v>916</v>
      </c>
      <c r="G829" s="33">
        <v>21</v>
      </c>
      <c r="H829" s="33" t="s">
        <v>10813</v>
      </c>
      <c r="I829" s="33">
        <v>0.17</v>
      </c>
      <c r="J829" s="33" t="s">
        <v>7437</v>
      </c>
      <c r="K829" s="33" t="s">
        <v>10671</v>
      </c>
      <c r="L829" s="33">
        <v>1</v>
      </c>
      <c r="M829" t="s">
        <v>10826</v>
      </c>
    </row>
    <row r="830" spans="1:13" x14ac:dyDescent="0.3">
      <c r="A830" s="32">
        <v>47419643</v>
      </c>
      <c r="B830">
        <v>45.09</v>
      </c>
      <c r="C830" s="37">
        <f>VLOOKUP(G830,Remise!$A$3:$D$17,4,FALSE)</f>
        <v>0</v>
      </c>
      <c r="D830">
        <f t="shared" si="12"/>
        <v>45.09</v>
      </c>
      <c r="E830">
        <v>1</v>
      </c>
      <c r="F830" s="32" t="s">
        <v>917</v>
      </c>
      <c r="G830" s="33">
        <v>21</v>
      </c>
      <c r="H830" s="33" t="s">
        <v>10813</v>
      </c>
      <c r="I830" s="33">
        <v>0.17</v>
      </c>
      <c r="J830" s="33" t="s">
        <v>7438</v>
      </c>
      <c r="K830" s="33" t="s">
        <v>10671</v>
      </c>
      <c r="L830" s="33">
        <v>1</v>
      </c>
      <c r="M830" t="s">
        <v>10826</v>
      </c>
    </row>
    <row r="831" spans="1:13" x14ac:dyDescent="0.3">
      <c r="A831" s="32">
        <v>47419644</v>
      </c>
      <c r="B831">
        <v>59.87</v>
      </c>
      <c r="C831" s="37">
        <f>VLOOKUP(G831,Remise!$A$3:$D$17,4,FALSE)</f>
        <v>0</v>
      </c>
      <c r="D831">
        <f t="shared" si="12"/>
        <v>59.87</v>
      </c>
      <c r="E831">
        <v>1</v>
      </c>
      <c r="F831" s="32" t="s">
        <v>918</v>
      </c>
      <c r="G831" s="33">
        <v>21</v>
      </c>
      <c r="H831" s="33" t="s">
        <v>10813</v>
      </c>
      <c r="I831" s="33">
        <v>0.4</v>
      </c>
      <c r="J831" s="33" t="s">
        <v>7439</v>
      </c>
      <c r="K831" s="33" t="s">
        <v>10671</v>
      </c>
      <c r="L831" s="33">
        <v>1</v>
      </c>
      <c r="M831" t="s">
        <v>10826</v>
      </c>
    </row>
    <row r="832" spans="1:13" x14ac:dyDescent="0.3">
      <c r="A832" s="32">
        <v>47419645</v>
      </c>
      <c r="B832">
        <v>83.9</v>
      </c>
      <c r="C832" s="37">
        <f>VLOOKUP(G832,Remise!$A$3:$D$17,4,FALSE)</f>
        <v>0</v>
      </c>
      <c r="D832">
        <f t="shared" si="12"/>
        <v>83.9</v>
      </c>
      <c r="E832">
        <v>1</v>
      </c>
      <c r="F832" s="32" t="s">
        <v>919</v>
      </c>
      <c r="G832" s="33">
        <v>21</v>
      </c>
      <c r="H832" s="33" t="s">
        <v>10813</v>
      </c>
      <c r="I832" s="33">
        <v>0.4</v>
      </c>
      <c r="J832" s="33" t="s">
        <v>7440</v>
      </c>
      <c r="K832" s="33" t="s">
        <v>10671</v>
      </c>
      <c r="L832" s="33">
        <v>1</v>
      </c>
      <c r="M832" t="s">
        <v>10826</v>
      </c>
    </row>
    <row r="833" spans="1:13" x14ac:dyDescent="0.3">
      <c r="A833" s="32">
        <v>47419646</v>
      </c>
      <c r="B833">
        <v>124.95</v>
      </c>
      <c r="C833" s="37">
        <f>VLOOKUP(G833,Remise!$A$3:$D$17,4,FALSE)</f>
        <v>0</v>
      </c>
      <c r="D833">
        <f t="shared" ref="D833:D896" si="13">IFERROR((1-C833)*B833,"Nous consulter")</f>
        <v>124.95</v>
      </c>
      <c r="E833">
        <v>1</v>
      </c>
      <c r="F833" s="32" t="s">
        <v>920</v>
      </c>
      <c r="G833" s="33">
        <v>21</v>
      </c>
      <c r="H833" s="33" t="s">
        <v>10813</v>
      </c>
      <c r="I833" s="33">
        <v>0.4</v>
      </c>
      <c r="J833" s="33" t="s">
        <v>7441</v>
      </c>
      <c r="K833" s="33" t="s">
        <v>10671</v>
      </c>
      <c r="L833" s="33">
        <v>1</v>
      </c>
      <c r="M833" t="s">
        <v>10826</v>
      </c>
    </row>
    <row r="834" spans="1:13" x14ac:dyDescent="0.3">
      <c r="A834" s="32">
        <v>47419647</v>
      </c>
      <c r="B834">
        <v>142.04</v>
      </c>
      <c r="C834" s="37">
        <f>VLOOKUP(G834,Remise!$A$3:$D$17,4,FALSE)</f>
        <v>0</v>
      </c>
      <c r="D834">
        <f t="shared" si="13"/>
        <v>142.04</v>
      </c>
      <c r="E834">
        <v>1</v>
      </c>
      <c r="F834" s="32" t="s">
        <v>921</v>
      </c>
      <c r="G834" s="33">
        <v>21</v>
      </c>
      <c r="H834" s="33" t="s">
        <v>10813</v>
      </c>
      <c r="I834" s="33">
        <v>0.4</v>
      </c>
      <c r="J834" s="33" t="s">
        <v>7442</v>
      </c>
      <c r="K834" s="33" t="s">
        <v>10671</v>
      </c>
      <c r="L834" s="33">
        <v>1</v>
      </c>
      <c r="M834" t="s">
        <v>10826</v>
      </c>
    </row>
    <row r="835" spans="1:13" x14ac:dyDescent="0.3">
      <c r="A835" s="32">
        <v>47419650</v>
      </c>
      <c r="B835">
        <v>13.29</v>
      </c>
      <c r="C835" s="37">
        <f>VLOOKUP(G835,Remise!$A$3:$D$17,4,FALSE)</f>
        <v>0</v>
      </c>
      <c r="D835">
        <f t="shared" si="13"/>
        <v>13.29</v>
      </c>
      <c r="E835">
        <v>1</v>
      </c>
      <c r="F835" s="32" t="s">
        <v>922</v>
      </c>
      <c r="G835" s="33">
        <v>21</v>
      </c>
      <c r="H835" s="33" t="s">
        <v>10813</v>
      </c>
      <c r="I835" s="33">
        <v>0.04</v>
      </c>
      <c r="J835" s="33" t="s">
        <v>7443</v>
      </c>
      <c r="K835" s="33" t="s">
        <v>10671</v>
      </c>
      <c r="L835" s="33">
        <v>1</v>
      </c>
      <c r="M835" t="s">
        <v>10826</v>
      </c>
    </row>
    <row r="836" spans="1:13" x14ac:dyDescent="0.3">
      <c r="A836" s="32">
        <v>47419651</v>
      </c>
      <c r="B836">
        <v>20.6</v>
      </c>
      <c r="C836" s="37">
        <f>VLOOKUP(G836,Remise!$A$3:$D$17,4,FALSE)</f>
        <v>0</v>
      </c>
      <c r="D836">
        <f t="shared" si="13"/>
        <v>20.6</v>
      </c>
      <c r="E836">
        <v>1</v>
      </c>
      <c r="F836" s="32" t="s">
        <v>923</v>
      </c>
      <c r="G836" s="33">
        <v>21</v>
      </c>
      <c r="H836" s="33" t="s">
        <v>10813</v>
      </c>
      <c r="I836" s="33">
        <v>0.12</v>
      </c>
      <c r="J836" s="33" t="s">
        <v>7444</v>
      </c>
      <c r="K836" s="33" t="s">
        <v>10671</v>
      </c>
      <c r="L836" s="33">
        <v>1</v>
      </c>
      <c r="M836" t="s">
        <v>10826</v>
      </c>
    </row>
    <row r="837" spans="1:13" x14ac:dyDescent="0.3">
      <c r="A837" s="32">
        <v>47419652</v>
      </c>
      <c r="B837">
        <v>27.2</v>
      </c>
      <c r="C837" s="37">
        <f>VLOOKUP(G837,Remise!$A$3:$D$17,4,FALSE)</f>
        <v>0</v>
      </c>
      <c r="D837">
        <f t="shared" si="13"/>
        <v>27.2</v>
      </c>
      <c r="E837">
        <v>1</v>
      </c>
      <c r="F837" s="32" t="s">
        <v>924</v>
      </c>
      <c r="G837" s="33">
        <v>21</v>
      </c>
      <c r="H837" s="33" t="s">
        <v>10813</v>
      </c>
      <c r="I837" s="33">
        <v>0.12</v>
      </c>
      <c r="J837" s="33" t="s">
        <v>7445</v>
      </c>
      <c r="K837" s="33" t="s">
        <v>10671</v>
      </c>
      <c r="L837" s="33">
        <v>1</v>
      </c>
      <c r="M837" t="s">
        <v>10826</v>
      </c>
    </row>
    <row r="838" spans="1:13" x14ac:dyDescent="0.3">
      <c r="A838" s="32">
        <v>47419653</v>
      </c>
      <c r="B838">
        <v>33.65</v>
      </c>
      <c r="C838" s="37">
        <f>VLOOKUP(G838,Remise!$A$3:$D$17,4,FALSE)</f>
        <v>0</v>
      </c>
      <c r="D838">
        <f t="shared" si="13"/>
        <v>33.65</v>
      </c>
      <c r="E838">
        <v>1</v>
      </c>
      <c r="F838" s="32" t="s">
        <v>925</v>
      </c>
      <c r="G838" s="33">
        <v>21</v>
      </c>
      <c r="H838" s="33" t="s">
        <v>10813</v>
      </c>
      <c r="I838" s="33">
        <v>0.12</v>
      </c>
      <c r="J838" s="33" t="s">
        <v>7446</v>
      </c>
      <c r="K838" s="33" t="s">
        <v>10671</v>
      </c>
      <c r="L838" s="33">
        <v>1</v>
      </c>
      <c r="M838" t="s">
        <v>10826</v>
      </c>
    </row>
    <row r="839" spans="1:13" x14ac:dyDescent="0.3">
      <c r="A839" s="32">
        <v>47419654</v>
      </c>
      <c r="B839">
        <v>39.97</v>
      </c>
      <c r="C839" s="37">
        <f>VLOOKUP(G839,Remise!$A$3:$D$17,4,FALSE)</f>
        <v>0</v>
      </c>
      <c r="D839">
        <f t="shared" si="13"/>
        <v>39.97</v>
      </c>
      <c r="E839">
        <v>1</v>
      </c>
      <c r="F839" s="32" t="s">
        <v>926</v>
      </c>
      <c r="G839" s="33">
        <v>21</v>
      </c>
      <c r="H839" s="33" t="s">
        <v>10813</v>
      </c>
      <c r="I839" s="33">
        <v>0.12</v>
      </c>
      <c r="J839" s="33" t="s">
        <v>7447</v>
      </c>
      <c r="K839" s="33" t="s">
        <v>10671</v>
      </c>
      <c r="L839" s="33">
        <v>1</v>
      </c>
      <c r="M839" t="s">
        <v>10826</v>
      </c>
    </row>
    <row r="840" spans="1:13" x14ac:dyDescent="0.3">
      <c r="A840" s="32">
        <v>47419655</v>
      </c>
      <c r="B840">
        <v>13.29</v>
      </c>
      <c r="C840" s="37">
        <f>VLOOKUP(G840,Remise!$A$3:$D$17,4,FALSE)</f>
        <v>0</v>
      </c>
      <c r="D840">
        <f t="shared" si="13"/>
        <v>13.29</v>
      </c>
      <c r="E840">
        <v>1</v>
      </c>
      <c r="F840" s="32" t="s">
        <v>927</v>
      </c>
      <c r="G840" s="33">
        <v>21</v>
      </c>
      <c r="H840" s="33" t="s">
        <v>10813</v>
      </c>
      <c r="I840" s="33">
        <v>0.04</v>
      </c>
      <c r="J840" s="33" t="s">
        <v>7448</v>
      </c>
      <c r="K840" s="33" t="s">
        <v>10671</v>
      </c>
      <c r="L840" s="33">
        <v>1</v>
      </c>
      <c r="M840" t="s">
        <v>10826</v>
      </c>
    </row>
    <row r="841" spans="1:13" x14ac:dyDescent="0.3">
      <c r="A841" s="32">
        <v>47419656</v>
      </c>
      <c r="B841">
        <v>20.6</v>
      </c>
      <c r="C841" s="37">
        <f>VLOOKUP(G841,Remise!$A$3:$D$17,4,FALSE)</f>
        <v>0</v>
      </c>
      <c r="D841">
        <f t="shared" si="13"/>
        <v>20.6</v>
      </c>
      <c r="E841">
        <v>1</v>
      </c>
      <c r="F841" s="32" t="s">
        <v>928</v>
      </c>
      <c r="G841" s="33">
        <v>21</v>
      </c>
      <c r="H841" s="33" t="s">
        <v>10813</v>
      </c>
      <c r="I841" s="33">
        <v>0.12</v>
      </c>
      <c r="J841" s="33" t="s">
        <v>7449</v>
      </c>
      <c r="K841" s="33" t="s">
        <v>10671</v>
      </c>
      <c r="L841" s="33">
        <v>1</v>
      </c>
      <c r="M841" t="s">
        <v>10826</v>
      </c>
    </row>
    <row r="842" spans="1:13" x14ac:dyDescent="0.3">
      <c r="A842" s="32">
        <v>47419657</v>
      </c>
      <c r="B842">
        <v>27.2</v>
      </c>
      <c r="C842" s="37">
        <f>VLOOKUP(G842,Remise!$A$3:$D$17,4,FALSE)</f>
        <v>0</v>
      </c>
      <c r="D842">
        <f t="shared" si="13"/>
        <v>27.2</v>
      </c>
      <c r="E842">
        <v>1</v>
      </c>
      <c r="F842" s="32" t="s">
        <v>929</v>
      </c>
      <c r="G842" s="33">
        <v>21</v>
      </c>
      <c r="H842" s="33" t="s">
        <v>10813</v>
      </c>
      <c r="I842" s="33">
        <v>0.12</v>
      </c>
      <c r="J842" s="33" t="s">
        <v>7450</v>
      </c>
      <c r="K842" s="33" t="s">
        <v>10671</v>
      </c>
      <c r="L842" s="33">
        <v>1</v>
      </c>
      <c r="M842" t="s">
        <v>10826</v>
      </c>
    </row>
    <row r="843" spans="1:13" x14ac:dyDescent="0.3">
      <c r="A843" s="32">
        <v>47419658</v>
      </c>
      <c r="B843">
        <v>33.65</v>
      </c>
      <c r="C843" s="37">
        <f>VLOOKUP(G843,Remise!$A$3:$D$17,4,FALSE)</f>
        <v>0</v>
      </c>
      <c r="D843">
        <f t="shared" si="13"/>
        <v>33.65</v>
      </c>
      <c r="E843">
        <v>1</v>
      </c>
      <c r="F843" s="32" t="s">
        <v>930</v>
      </c>
      <c r="G843" s="33">
        <v>21</v>
      </c>
      <c r="H843" s="33" t="s">
        <v>10813</v>
      </c>
      <c r="I843" s="33">
        <v>0.12</v>
      </c>
      <c r="J843" s="33" t="s">
        <v>7451</v>
      </c>
      <c r="K843" s="33" t="s">
        <v>10671</v>
      </c>
      <c r="L843" s="33">
        <v>1</v>
      </c>
      <c r="M843" t="s">
        <v>10826</v>
      </c>
    </row>
    <row r="844" spans="1:13" x14ac:dyDescent="0.3">
      <c r="A844" s="32">
        <v>47419659</v>
      </c>
      <c r="B844">
        <v>39.97</v>
      </c>
      <c r="C844" s="37">
        <f>VLOOKUP(G844,Remise!$A$3:$D$17,4,FALSE)</f>
        <v>0</v>
      </c>
      <c r="D844">
        <f t="shared" si="13"/>
        <v>39.97</v>
      </c>
      <c r="E844">
        <v>1</v>
      </c>
      <c r="F844" s="32" t="s">
        <v>931</v>
      </c>
      <c r="G844" s="33">
        <v>21</v>
      </c>
      <c r="H844" s="33" t="s">
        <v>10813</v>
      </c>
      <c r="I844" s="33">
        <v>0.12</v>
      </c>
      <c r="J844" s="33" t="s">
        <v>7452</v>
      </c>
      <c r="K844" s="33" t="s">
        <v>10671</v>
      </c>
      <c r="L844" s="33">
        <v>1</v>
      </c>
      <c r="M844" t="s">
        <v>10826</v>
      </c>
    </row>
    <row r="845" spans="1:13" x14ac:dyDescent="0.3">
      <c r="A845" s="32">
        <v>47419665</v>
      </c>
      <c r="B845">
        <v>93.15</v>
      </c>
      <c r="C845" s="37">
        <f>VLOOKUP(G845,Remise!$A$3:$D$17,4,FALSE)</f>
        <v>0</v>
      </c>
      <c r="D845">
        <f t="shared" si="13"/>
        <v>93.15</v>
      </c>
      <c r="E845">
        <v>1</v>
      </c>
      <c r="F845" s="32" t="s">
        <v>880</v>
      </c>
      <c r="G845" s="33">
        <v>21</v>
      </c>
      <c r="H845" s="33" t="s">
        <v>10813</v>
      </c>
      <c r="I845" s="33">
        <v>0.15</v>
      </c>
      <c r="J845" s="33" t="s">
        <v>7453</v>
      </c>
      <c r="K845" s="33" t="s">
        <v>10671</v>
      </c>
      <c r="L845" s="33">
        <v>1</v>
      </c>
      <c r="M845" t="s">
        <v>10826</v>
      </c>
    </row>
    <row r="846" spans="1:13" x14ac:dyDescent="0.3">
      <c r="A846" s="32">
        <v>47419701</v>
      </c>
      <c r="B846">
        <v>63.61</v>
      </c>
      <c r="C846" s="37">
        <f>VLOOKUP(G846,Remise!$A$3:$D$17,4,FALSE)</f>
        <v>0</v>
      </c>
      <c r="D846">
        <f t="shared" si="13"/>
        <v>63.61</v>
      </c>
      <c r="E846">
        <v>1</v>
      </c>
      <c r="F846" s="32" t="s">
        <v>932</v>
      </c>
      <c r="G846" s="33">
        <v>21</v>
      </c>
      <c r="H846" s="33" t="s">
        <v>10813</v>
      </c>
      <c r="I846" s="33">
        <v>0.18</v>
      </c>
      <c r="J846" s="33" t="s">
        <v>7454</v>
      </c>
      <c r="K846" s="33" t="s">
        <v>10671</v>
      </c>
      <c r="L846" s="33">
        <v>1</v>
      </c>
      <c r="M846" t="s">
        <v>10826</v>
      </c>
    </row>
    <row r="847" spans="1:13" x14ac:dyDescent="0.3">
      <c r="A847" s="32">
        <v>47419708</v>
      </c>
      <c r="B847">
        <v>19.73</v>
      </c>
      <c r="C847" s="37">
        <f>VLOOKUP(G847,Remise!$A$3:$D$17,4,FALSE)</f>
        <v>0</v>
      </c>
      <c r="D847">
        <f t="shared" si="13"/>
        <v>19.73</v>
      </c>
      <c r="E847">
        <v>1</v>
      </c>
      <c r="F847" s="32" t="s">
        <v>933</v>
      </c>
      <c r="G847" s="33">
        <v>21</v>
      </c>
      <c r="H847" s="33" t="s">
        <v>10813</v>
      </c>
      <c r="I847" s="33">
        <v>0.09</v>
      </c>
      <c r="J847" s="33" t="s">
        <v>7455</v>
      </c>
      <c r="K847" s="33" t="s">
        <v>10671</v>
      </c>
      <c r="L847" s="33">
        <v>1</v>
      </c>
      <c r="M847" t="s">
        <v>10826</v>
      </c>
    </row>
    <row r="848" spans="1:13" x14ac:dyDescent="0.3">
      <c r="A848" s="32">
        <v>47419709</v>
      </c>
      <c r="B848">
        <v>29.27</v>
      </c>
      <c r="C848" s="37">
        <f>VLOOKUP(G848,Remise!$A$3:$D$17,4,FALSE)</f>
        <v>0</v>
      </c>
      <c r="D848">
        <f t="shared" si="13"/>
        <v>29.27</v>
      </c>
      <c r="E848">
        <v>1</v>
      </c>
      <c r="F848" s="32" t="s">
        <v>934</v>
      </c>
      <c r="G848" s="33">
        <v>21</v>
      </c>
      <c r="H848" s="33" t="s">
        <v>10813</v>
      </c>
      <c r="I848" s="33">
        <v>0.12</v>
      </c>
      <c r="J848" s="33" t="s">
        <v>7456</v>
      </c>
      <c r="K848" s="33" t="s">
        <v>10671</v>
      </c>
      <c r="L848" s="33">
        <v>1</v>
      </c>
      <c r="M848" t="s">
        <v>10826</v>
      </c>
    </row>
    <row r="849" spans="1:13" x14ac:dyDescent="0.3">
      <c r="A849" s="32">
        <v>47419740</v>
      </c>
      <c r="B849">
        <v>60.68</v>
      </c>
      <c r="C849" s="37">
        <f>VLOOKUP(G849,Remise!$A$3:$D$17,4,FALSE)</f>
        <v>0</v>
      </c>
      <c r="D849">
        <f t="shared" si="13"/>
        <v>60.68</v>
      </c>
      <c r="E849">
        <v>1</v>
      </c>
      <c r="F849" s="32" t="s">
        <v>828</v>
      </c>
      <c r="G849" s="33">
        <v>21</v>
      </c>
      <c r="H849" s="33" t="s">
        <v>10813</v>
      </c>
      <c r="I849" s="33">
        <v>0.34</v>
      </c>
      <c r="J849" s="33" t="s">
        <v>7457</v>
      </c>
      <c r="K849" s="33" t="s">
        <v>10671</v>
      </c>
      <c r="L849" s="33">
        <v>1</v>
      </c>
      <c r="M849" t="s">
        <v>10826</v>
      </c>
    </row>
    <row r="850" spans="1:13" x14ac:dyDescent="0.3">
      <c r="A850" s="32">
        <v>47419741</v>
      </c>
      <c r="B850">
        <v>29.09</v>
      </c>
      <c r="C850" s="37">
        <f>VLOOKUP(G850,Remise!$A$3:$D$17,4,FALSE)</f>
        <v>0</v>
      </c>
      <c r="D850">
        <f t="shared" si="13"/>
        <v>29.09</v>
      </c>
      <c r="E850">
        <v>1</v>
      </c>
      <c r="F850" s="32" t="s">
        <v>828</v>
      </c>
      <c r="G850" s="33">
        <v>21</v>
      </c>
      <c r="H850" s="33" t="s">
        <v>10813</v>
      </c>
      <c r="I850" s="33">
        <v>0.05</v>
      </c>
      <c r="J850" s="33" t="s">
        <v>7458</v>
      </c>
      <c r="K850" s="33" t="s">
        <v>10671</v>
      </c>
      <c r="L850" s="33">
        <v>1</v>
      </c>
      <c r="M850" t="s">
        <v>10826</v>
      </c>
    </row>
    <row r="851" spans="1:13" x14ac:dyDescent="0.3">
      <c r="A851" s="32">
        <v>47419744</v>
      </c>
      <c r="B851">
        <v>52.24</v>
      </c>
      <c r="C851" s="37">
        <f>VLOOKUP(G851,Remise!$A$3:$D$17,4,FALSE)</f>
        <v>0</v>
      </c>
      <c r="D851">
        <f t="shared" si="13"/>
        <v>52.24</v>
      </c>
      <c r="E851">
        <v>1</v>
      </c>
      <c r="F851" s="32" t="s">
        <v>828</v>
      </c>
      <c r="G851" s="33">
        <v>21</v>
      </c>
      <c r="H851" s="33" t="s">
        <v>10813</v>
      </c>
      <c r="I851" s="33">
        <v>0.53</v>
      </c>
      <c r="J851" s="33" t="s">
        <v>7459</v>
      </c>
      <c r="K851" s="33" t="s">
        <v>10671</v>
      </c>
      <c r="L851" s="33">
        <v>1</v>
      </c>
      <c r="M851" t="s">
        <v>10826</v>
      </c>
    </row>
    <row r="852" spans="1:13" x14ac:dyDescent="0.3">
      <c r="A852" s="32">
        <v>47419746</v>
      </c>
      <c r="B852">
        <v>100.24</v>
      </c>
      <c r="C852" s="37">
        <f>VLOOKUP(G852,Remise!$A$3:$D$17,4,FALSE)</f>
        <v>0</v>
      </c>
      <c r="D852">
        <f t="shared" si="13"/>
        <v>100.24</v>
      </c>
      <c r="E852">
        <v>1</v>
      </c>
      <c r="F852" s="32" t="s">
        <v>828</v>
      </c>
      <c r="G852" s="33">
        <v>21</v>
      </c>
      <c r="H852" s="33" t="s">
        <v>10813</v>
      </c>
      <c r="I852" s="33">
        <v>0.61</v>
      </c>
      <c r="J852" s="33" t="s">
        <v>7460</v>
      </c>
      <c r="K852" s="33" t="s">
        <v>10671</v>
      </c>
      <c r="L852" s="33">
        <v>1</v>
      </c>
      <c r="M852" t="s">
        <v>10826</v>
      </c>
    </row>
    <row r="853" spans="1:13" x14ac:dyDescent="0.3">
      <c r="A853" s="32">
        <v>47419811</v>
      </c>
      <c r="B853">
        <v>279.99</v>
      </c>
      <c r="C853" s="37">
        <f>VLOOKUP(G853,Remise!$A$3:$D$17,4,FALSE)</f>
        <v>0</v>
      </c>
      <c r="D853">
        <f t="shared" si="13"/>
        <v>279.99</v>
      </c>
      <c r="E853">
        <v>1</v>
      </c>
      <c r="F853" s="32" t="s">
        <v>935</v>
      </c>
      <c r="G853" s="33">
        <v>21</v>
      </c>
      <c r="H853" s="33" t="s">
        <v>10813</v>
      </c>
      <c r="I853" s="33">
        <v>1.88</v>
      </c>
      <c r="J853" s="33" t="s">
        <v>7461</v>
      </c>
      <c r="K853" s="33" t="s">
        <v>10671</v>
      </c>
      <c r="L853" s="33">
        <v>1</v>
      </c>
      <c r="M853" t="s">
        <v>10826</v>
      </c>
    </row>
    <row r="854" spans="1:13" x14ac:dyDescent="0.3">
      <c r="A854" s="32">
        <v>47419812</v>
      </c>
      <c r="B854">
        <v>478.21</v>
      </c>
      <c r="C854" s="37">
        <f>VLOOKUP(G854,Remise!$A$3:$D$17,4,FALSE)</f>
        <v>0</v>
      </c>
      <c r="D854">
        <f t="shared" si="13"/>
        <v>478.21</v>
      </c>
      <c r="E854">
        <v>1</v>
      </c>
      <c r="F854" s="32" t="s">
        <v>936</v>
      </c>
      <c r="G854" s="33">
        <v>21</v>
      </c>
      <c r="H854" s="33" t="s">
        <v>10813</v>
      </c>
      <c r="I854" s="33">
        <v>3.51</v>
      </c>
      <c r="J854" s="33" t="s">
        <v>7462</v>
      </c>
      <c r="K854" s="33" t="s">
        <v>10671</v>
      </c>
      <c r="L854" s="33">
        <v>1</v>
      </c>
      <c r="M854" t="s">
        <v>10826</v>
      </c>
    </row>
    <row r="855" spans="1:13" x14ac:dyDescent="0.3">
      <c r="A855" s="32">
        <v>47419813</v>
      </c>
      <c r="B855">
        <v>656.93</v>
      </c>
      <c r="C855" s="37">
        <f>VLOOKUP(G855,Remise!$A$3:$D$17,4,FALSE)</f>
        <v>0</v>
      </c>
      <c r="D855">
        <f t="shared" si="13"/>
        <v>656.93</v>
      </c>
      <c r="E855">
        <v>1</v>
      </c>
      <c r="F855" s="32" t="s">
        <v>937</v>
      </c>
      <c r="G855" s="33">
        <v>21</v>
      </c>
      <c r="H855" s="33" t="s">
        <v>10813</v>
      </c>
      <c r="I855" s="33">
        <v>7.02</v>
      </c>
      <c r="J855" s="33" t="s">
        <v>7463</v>
      </c>
      <c r="K855" s="33" t="s">
        <v>10671</v>
      </c>
      <c r="L855" s="33">
        <v>1</v>
      </c>
      <c r="M855" t="s">
        <v>10826</v>
      </c>
    </row>
    <row r="856" spans="1:13" x14ac:dyDescent="0.3">
      <c r="A856" s="32">
        <v>47419814</v>
      </c>
      <c r="B856">
        <v>829.04</v>
      </c>
      <c r="C856" s="37">
        <f>VLOOKUP(G856,Remise!$A$3:$D$17,4,FALSE)</f>
        <v>0</v>
      </c>
      <c r="D856">
        <f t="shared" si="13"/>
        <v>829.04</v>
      </c>
      <c r="E856">
        <v>1</v>
      </c>
      <c r="F856" s="32" t="s">
        <v>938</v>
      </c>
      <c r="G856" s="33">
        <v>21</v>
      </c>
      <c r="H856" s="33" t="s">
        <v>10813</v>
      </c>
      <c r="I856" s="33">
        <v>7.16</v>
      </c>
      <c r="J856" s="33" t="s">
        <v>7464</v>
      </c>
      <c r="K856" s="33" t="s">
        <v>10671</v>
      </c>
      <c r="L856" s="33">
        <v>1</v>
      </c>
      <c r="M856" t="s">
        <v>10826</v>
      </c>
    </row>
    <row r="857" spans="1:13" x14ac:dyDescent="0.3">
      <c r="A857" s="32">
        <v>47419815</v>
      </c>
      <c r="B857">
        <v>1424.85</v>
      </c>
      <c r="C857" s="37">
        <f>VLOOKUP(G857,Remise!$A$3:$D$17,4,FALSE)</f>
        <v>0</v>
      </c>
      <c r="D857">
        <f t="shared" si="13"/>
        <v>1424.85</v>
      </c>
      <c r="E857">
        <v>1</v>
      </c>
      <c r="F857" s="32" t="s">
        <v>939</v>
      </c>
      <c r="G857" s="33">
        <v>21</v>
      </c>
      <c r="H857" s="33" t="s">
        <v>10813</v>
      </c>
      <c r="I857" s="33">
        <v>14.08</v>
      </c>
      <c r="J857" s="33" t="s">
        <v>7465</v>
      </c>
      <c r="K857" s="33" t="s">
        <v>10671</v>
      </c>
      <c r="L857" s="33">
        <v>1</v>
      </c>
      <c r="M857" t="s">
        <v>10826</v>
      </c>
    </row>
    <row r="858" spans="1:13" x14ac:dyDescent="0.3">
      <c r="A858" s="32">
        <v>47419816</v>
      </c>
      <c r="B858">
        <v>1712.17</v>
      </c>
      <c r="C858" s="37">
        <f>VLOOKUP(G858,Remise!$A$3:$D$17,4,FALSE)</f>
        <v>0</v>
      </c>
      <c r="D858">
        <f t="shared" si="13"/>
        <v>1712.17</v>
      </c>
      <c r="E858">
        <v>1</v>
      </c>
      <c r="F858" s="32" t="s">
        <v>940</v>
      </c>
      <c r="G858" s="33">
        <v>21</v>
      </c>
      <c r="H858" s="33" t="s">
        <v>10813</v>
      </c>
      <c r="I858" s="33">
        <v>15</v>
      </c>
      <c r="J858" s="33" t="s">
        <v>7466</v>
      </c>
      <c r="K858" s="33" t="s">
        <v>10671</v>
      </c>
      <c r="L858" s="33">
        <v>1</v>
      </c>
      <c r="M858" t="s">
        <v>10826</v>
      </c>
    </row>
    <row r="859" spans="1:13" x14ac:dyDescent="0.3">
      <c r="A859" s="32">
        <v>47419818</v>
      </c>
      <c r="B859">
        <v>297.58</v>
      </c>
      <c r="C859" s="37">
        <f>VLOOKUP(G859,Remise!$A$3:$D$17,4,FALSE)</f>
        <v>0</v>
      </c>
      <c r="D859">
        <f t="shared" si="13"/>
        <v>297.58</v>
      </c>
      <c r="E859">
        <v>1</v>
      </c>
      <c r="F859" s="32" t="s">
        <v>941</v>
      </c>
      <c r="G859" s="33">
        <v>21</v>
      </c>
      <c r="H859" s="33" t="s">
        <v>10813</v>
      </c>
      <c r="I859" s="33">
        <v>1.84</v>
      </c>
      <c r="J859" s="33" t="s">
        <v>7467</v>
      </c>
      <c r="K859" s="33" t="s">
        <v>10671</v>
      </c>
      <c r="L859" s="33">
        <v>1</v>
      </c>
      <c r="M859" t="s">
        <v>10826</v>
      </c>
    </row>
    <row r="860" spans="1:13" x14ac:dyDescent="0.3">
      <c r="A860" s="32">
        <v>47419831</v>
      </c>
      <c r="B860">
        <v>366.07</v>
      </c>
      <c r="C860" s="37">
        <f>VLOOKUP(G860,Remise!$A$3:$D$17,4,FALSE)</f>
        <v>0</v>
      </c>
      <c r="D860">
        <f t="shared" si="13"/>
        <v>366.07</v>
      </c>
      <c r="E860">
        <v>1</v>
      </c>
      <c r="F860" s="32" t="s">
        <v>942</v>
      </c>
      <c r="G860" s="33">
        <v>21</v>
      </c>
      <c r="H860" s="33" t="s">
        <v>10813</v>
      </c>
      <c r="I860" s="33">
        <v>2.35</v>
      </c>
      <c r="J860" s="33" t="s">
        <v>7468</v>
      </c>
      <c r="K860" s="33" t="s">
        <v>10671</v>
      </c>
      <c r="L860" s="33">
        <v>1</v>
      </c>
      <c r="M860" t="s">
        <v>10826</v>
      </c>
    </row>
    <row r="861" spans="1:13" x14ac:dyDescent="0.3">
      <c r="A861" s="32">
        <v>47419832</v>
      </c>
      <c r="B861">
        <v>606.82000000000005</v>
      </c>
      <c r="C861" s="37">
        <f>VLOOKUP(G861,Remise!$A$3:$D$17,4,FALSE)</f>
        <v>0</v>
      </c>
      <c r="D861">
        <f t="shared" si="13"/>
        <v>606.82000000000005</v>
      </c>
      <c r="E861">
        <v>1</v>
      </c>
      <c r="F861" s="32" t="s">
        <v>943</v>
      </c>
      <c r="G861" s="33">
        <v>21</v>
      </c>
      <c r="H861" s="33" t="s">
        <v>10813</v>
      </c>
      <c r="I861" s="33">
        <v>4.13</v>
      </c>
      <c r="J861" s="33" t="s">
        <v>7469</v>
      </c>
      <c r="K861" s="33" t="s">
        <v>10671</v>
      </c>
      <c r="L861" s="33">
        <v>1</v>
      </c>
      <c r="M861" t="s">
        <v>10826</v>
      </c>
    </row>
    <row r="862" spans="1:13" x14ac:dyDescent="0.3">
      <c r="A862" s="32">
        <v>47419833</v>
      </c>
      <c r="B862">
        <v>775.53</v>
      </c>
      <c r="C862" s="37">
        <f>VLOOKUP(G862,Remise!$A$3:$D$17,4,FALSE)</f>
        <v>0</v>
      </c>
      <c r="D862">
        <f t="shared" si="13"/>
        <v>775.53</v>
      </c>
      <c r="E862">
        <v>1</v>
      </c>
      <c r="F862" s="32" t="s">
        <v>944</v>
      </c>
      <c r="G862" s="33">
        <v>21</v>
      </c>
      <c r="H862" s="33" t="s">
        <v>10813</v>
      </c>
      <c r="I862" s="33">
        <v>8.42</v>
      </c>
      <c r="J862" s="33" t="s">
        <v>7470</v>
      </c>
      <c r="K862" s="33" t="s">
        <v>10671</v>
      </c>
      <c r="L862" s="33">
        <v>1</v>
      </c>
      <c r="M862" t="s">
        <v>10826</v>
      </c>
    </row>
    <row r="863" spans="1:13" x14ac:dyDescent="0.3">
      <c r="A863" s="32">
        <v>47419834</v>
      </c>
      <c r="B863">
        <v>952.78</v>
      </c>
      <c r="C863" s="37">
        <f>VLOOKUP(G863,Remise!$A$3:$D$17,4,FALSE)</f>
        <v>0</v>
      </c>
      <c r="D863">
        <f t="shared" si="13"/>
        <v>952.78</v>
      </c>
      <c r="E863">
        <v>1</v>
      </c>
      <c r="F863" s="32" t="s">
        <v>945</v>
      </c>
      <c r="G863" s="33">
        <v>21</v>
      </c>
      <c r="H863" s="33" t="s">
        <v>10813</v>
      </c>
      <c r="I863" s="33">
        <v>8.6</v>
      </c>
      <c r="J863" s="33" t="s">
        <v>7471</v>
      </c>
      <c r="K863" s="33" t="s">
        <v>10671</v>
      </c>
      <c r="L863" s="33">
        <v>1</v>
      </c>
      <c r="M863" t="s">
        <v>10826</v>
      </c>
    </row>
    <row r="864" spans="1:13" x14ac:dyDescent="0.3">
      <c r="A864" s="32">
        <v>47419835</v>
      </c>
      <c r="B864">
        <v>1679.47</v>
      </c>
      <c r="C864" s="37">
        <f>VLOOKUP(G864,Remise!$A$3:$D$17,4,FALSE)</f>
        <v>0</v>
      </c>
      <c r="D864">
        <f t="shared" si="13"/>
        <v>1679.47</v>
      </c>
      <c r="E864">
        <v>1</v>
      </c>
      <c r="F864" s="32" t="s">
        <v>946</v>
      </c>
      <c r="G864" s="33">
        <v>21</v>
      </c>
      <c r="H864" s="33" t="s">
        <v>10813</v>
      </c>
      <c r="I864" s="33">
        <v>15.94</v>
      </c>
      <c r="J864" s="33" t="s">
        <v>7472</v>
      </c>
      <c r="K864" s="33" t="s">
        <v>10671</v>
      </c>
      <c r="L864" s="33">
        <v>1</v>
      </c>
      <c r="M864" t="s">
        <v>10826</v>
      </c>
    </row>
    <row r="865" spans="1:13" x14ac:dyDescent="0.3">
      <c r="A865" s="32">
        <v>47419836</v>
      </c>
      <c r="B865">
        <v>2007.01</v>
      </c>
      <c r="C865" s="37">
        <f>VLOOKUP(G865,Remise!$A$3:$D$17,4,FALSE)</f>
        <v>0</v>
      </c>
      <c r="D865">
        <f t="shared" si="13"/>
        <v>2007.01</v>
      </c>
      <c r="E865">
        <v>1</v>
      </c>
      <c r="F865" s="32" t="s">
        <v>947</v>
      </c>
      <c r="G865" s="33">
        <v>21</v>
      </c>
      <c r="H865" s="33" t="s">
        <v>10813</v>
      </c>
      <c r="I865" s="33">
        <v>17.22</v>
      </c>
      <c r="J865" s="33" t="s">
        <v>7473</v>
      </c>
      <c r="K865" s="33" t="s">
        <v>10671</v>
      </c>
      <c r="L865" s="33">
        <v>1</v>
      </c>
      <c r="M865" t="s">
        <v>10826</v>
      </c>
    </row>
    <row r="866" spans="1:13" x14ac:dyDescent="0.3">
      <c r="A866" s="32">
        <v>47419890</v>
      </c>
      <c r="B866">
        <v>43.99</v>
      </c>
      <c r="C866" s="37">
        <f>VLOOKUP(G866,Remise!$A$3:$D$17,4,FALSE)</f>
        <v>0</v>
      </c>
      <c r="D866">
        <f t="shared" si="13"/>
        <v>43.99</v>
      </c>
      <c r="E866">
        <v>1</v>
      </c>
      <c r="F866" s="32" t="s">
        <v>948</v>
      </c>
      <c r="G866" s="33">
        <v>21</v>
      </c>
      <c r="H866" s="33" t="s">
        <v>10813</v>
      </c>
      <c r="I866" s="33">
        <v>0.02</v>
      </c>
      <c r="J866" s="33" t="s">
        <v>7474</v>
      </c>
      <c r="K866" s="33" t="s">
        <v>10671</v>
      </c>
      <c r="L866" s="33">
        <v>1</v>
      </c>
      <c r="M866" t="s">
        <v>10826</v>
      </c>
    </row>
    <row r="867" spans="1:13" x14ac:dyDescent="0.3">
      <c r="A867" s="32">
        <v>47419891</v>
      </c>
      <c r="B867">
        <v>50.07</v>
      </c>
      <c r="C867" s="37">
        <f>VLOOKUP(G867,Remise!$A$3:$D$17,4,FALSE)</f>
        <v>0</v>
      </c>
      <c r="D867">
        <f t="shared" si="13"/>
        <v>50.07</v>
      </c>
      <c r="E867">
        <v>1</v>
      </c>
      <c r="F867" s="32" t="s">
        <v>949</v>
      </c>
      <c r="G867" s="33">
        <v>21</v>
      </c>
      <c r="H867" s="33" t="s">
        <v>10813</v>
      </c>
      <c r="I867" s="33">
        <v>0.02</v>
      </c>
      <c r="J867" s="33" t="s">
        <v>7475</v>
      </c>
      <c r="K867" s="33" t="s">
        <v>10671</v>
      </c>
      <c r="L867" s="33">
        <v>1</v>
      </c>
      <c r="M867" t="s">
        <v>10826</v>
      </c>
    </row>
    <row r="868" spans="1:13" x14ac:dyDescent="0.3">
      <c r="A868" s="38">
        <v>47435085</v>
      </c>
      <c r="B868">
        <v>187.6</v>
      </c>
      <c r="C868" s="37">
        <f>VLOOKUP(G868,Remise!$A$3:$D$17,4,FALSE)</f>
        <v>0</v>
      </c>
      <c r="D868">
        <f t="shared" si="13"/>
        <v>187.6</v>
      </c>
      <c r="E868">
        <v>1</v>
      </c>
      <c r="F868" s="32" t="s">
        <v>950</v>
      </c>
      <c r="G868" s="33">
        <v>13</v>
      </c>
      <c r="H868" s="33" t="s">
        <v>10819</v>
      </c>
      <c r="I868" s="33">
        <v>2.2999999999999998</v>
      </c>
      <c r="J868" s="33"/>
      <c r="K868" s="33" t="s">
        <v>10688</v>
      </c>
      <c r="L868" s="33">
        <v>1</v>
      </c>
      <c r="M868" t="s">
        <v>10826</v>
      </c>
    </row>
    <row r="869" spans="1:13" x14ac:dyDescent="0.3">
      <c r="A869" s="38">
        <v>47435160</v>
      </c>
      <c r="B869">
        <v>6</v>
      </c>
      <c r="C869" s="37">
        <f>VLOOKUP(G869,Remise!$A$3:$D$17,4,FALSE)</f>
        <v>0</v>
      </c>
      <c r="D869">
        <f t="shared" si="13"/>
        <v>6</v>
      </c>
      <c r="E869">
        <v>1</v>
      </c>
      <c r="F869" s="32" t="s">
        <v>951</v>
      </c>
      <c r="G869" s="33">
        <v>13</v>
      </c>
      <c r="H869" s="33" t="s">
        <v>10819</v>
      </c>
      <c r="I869" s="33">
        <v>0.1</v>
      </c>
      <c r="J869" s="33"/>
      <c r="K869" s="33" t="s">
        <v>6777</v>
      </c>
      <c r="L869" s="33">
        <v>1</v>
      </c>
      <c r="M869" t="s">
        <v>10826</v>
      </c>
    </row>
    <row r="870" spans="1:13" x14ac:dyDescent="0.3">
      <c r="A870" s="38">
        <v>47435302</v>
      </c>
      <c r="B870">
        <v>30.31</v>
      </c>
      <c r="C870" s="37">
        <f>VLOOKUP(G870,Remise!$A$3:$D$17,4,FALSE)</f>
        <v>0</v>
      </c>
      <c r="D870">
        <f t="shared" si="13"/>
        <v>30.31</v>
      </c>
      <c r="E870">
        <v>1</v>
      </c>
      <c r="F870" s="32" t="s">
        <v>952</v>
      </c>
      <c r="G870" s="33">
        <v>13</v>
      </c>
      <c r="H870" s="33" t="s">
        <v>10819</v>
      </c>
      <c r="I870" s="33">
        <v>0.15</v>
      </c>
      <c r="J870" s="33"/>
      <c r="K870" s="33" t="s">
        <v>10688</v>
      </c>
      <c r="L870" s="33">
        <v>1</v>
      </c>
      <c r="M870" t="s">
        <v>10826</v>
      </c>
    </row>
    <row r="871" spans="1:13" x14ac:dyDescent="0.3">
      <c r="A871" s="38">
        <v>47435303</v>
      </c>
      <c r="B871">
        <v>30.31</v>
      </c>
      <c r="C871" s="37">
        <f>VLOOKUP(G871,Remise!$A$3:$D$17,4,FALSE)</f>
        <v>0</v>
      </c>
      <c r="D871">
        <f t="shared" si="13"/>
        <v>30.31</v>
      </c>
      <c r="E871">
        <v>1</v>
      </c>
      <c r="F871" s="32" t="s">
        <v>953</v>
      </c>
      <c r="G871" s="33">
        <v>13</v>
      </c>
      <c r="H871" s="33" t="s">
        <v>10819</v>
      </c>
      <c r="I871" s="33">
        <v>0.15</v>
      </c>
      <c r="J871" s="33"/>
      <c r="K871" s="33" t="s">
        <v>10688</v>
      </c>
      <c r="L871" s="33">
        <v>1</v>
      </c>
      <c r="M871" t="s">
        <v>10826</v>
      </c>
    </row>
    <row r="872" spans="1:13" x14ac:dyDescent="0.3">
      <c r="A872" s="38">
        <v>47435304</v>
      </c>
      <c r="B872">
        <v>33.94</v>
      </c>
      <c r="C872" s="37">
        <f>VLOOKUP(G872,Remise!$A$3:$D$17,4,FALSE)</f>
        <v>0</v>
      </c>
      <c r="D872">
        <f t="shared" si="13"/>
        <v>33.94</v>
      </c>
      <c r="E872">
        <v>1</v>
      </c>
      <c r="F872" s="32" t="s">
        <v>954</v>
      </c>
      <c r="G872" s="33">
        <v>13</v>
      </c>
      <c r="H872" s="33" t="s">
        <v>10819</v>
      </c>
      <c r="I872" s="33">
        <v>0.15</v>
      </c>
      <c r="J872" s="33"/>
      <c r="K872" s="33" t="s">
        <v>10688</v>
      </c>
      <c r="L872" s="33">
        <v>1</v>
      </c>
      <c r="M872" t="s">
        <v>10826</v>
      </c>
    </row>
    <row r="873" spans="1:13" x14ac:dyDescent="0.3">
      <c r="A873" s="38">
        <v>47435305</v>
      </c>
      <c r="B873">
        <v>33.29</v>
      </c>
      <c r="C873" s="37">
        <f>VLOOKUP(G873,Remise!$A$3:$D$17,4,FALSE)</f>
        <v>0</v>
      </c>
      <c r="D873">
        <f t="shared" si="13"/>
        <v>33.29</v>
      </c>
      <c r="E873">
        <v>1</v>
      </c>
      <c r="F873" s="32" t="s">
        <v>955</v>
      </c>
      <c r="G873" s="33">
        <v>13</v>
      </c>
      <c r="H873" s="33" t="s">
        <v>10819</v>
      </c>
      <c r="I873" s="33">
        <v>0.15</v>
      </c>
      <c r="J873" s="33"/>
      <c r="K873" s="33" t="s">
        <v>10688</v>
      </c>
      <c r="L873" s="33">
        <v>1</v>
      </c>
      <c r="M873" t="s">
        <v>10826</v>
      </c>
    </row>
    <row r="874" spans="1:13" x14ac:dyDescent="0.3">
      <c r="A874" s="38">
        <v>47435306</v>
      </c>
      <c r="B874">
        <v>18.5</v>
      </c>
      <c r="C874" s="37">
        <f>VLOOKUP(G874,Remise!$A$3:$D$17,4,FALSE)</f>
        <v>0</v>
      </c>
      <c r="D874">
        <f t="shared" si="13"/>
        <v>18.5</v>
      </c>
      <c r="E874">
        <v>1</v>
      </c>
      <c r="F874" s="32" t="s">
        <v>956</v>
      </c>
      <c r="G874" s="33">
        <v>13</v>
      </c>
      <c r="H874" s="33" t="s">
        <v>10819</v>
      </c>
      <c r="I874" s="33">
        <v>0.15</v>
      </c>
      <c r="J874" s="33"/>
      <c r="K874" s="33" t="s">
        <v>10688</v>
      </c>
      <c r="L874" s="33">
        <v>1</v>
      </c>
      <c r="M874" t="s">
        <v>10826</v>
      </c>
    </row>
    <row r="875" spans="1:13" x14ac:dyDescent="0.3">
      <c r="A875" s="38">
        <v>47435307</v>
      </c>
      <c r="B875">
        <v>18.5</v>
      </c>
      <c r="C875" s="37">
        <f>VLOOKUP(G875,Remise!$A$3:$D$17,4,FALSE)</f>
        <v>0</v>
      </c>
      <c r="D875">
        <f t="shared" si="13"/>
        <v>18.5</v>
      </c>
      <c r="E875">
        <v>1</v>
      </c>
      <c r="F875" s="32" t="s">
        <v>957</v>
      </c>
      <c r="G875" s="33">
        <v>13</v>
      </c>
      <c r="H875" s="33" t="s">
        <v>10819</v>
      </c>
      <c r="I875" s="33">
        <v>0.15</v>
      </c>
      <c r="J875" s="33"/>
      <c r="K875" s="33" t="s">
        <v>10688</v>
      </c>
      <c r="L875" s="33">
        <v>1</v>
      </c>
      <c r="M875" t="s">
        <v>10826</v>
      </c>
    </row>
    <row r="876" spans="1:13" x14ac:dyDescent="0.3">
      <c r="A876" s="38">
        <v>47435308</v>
      </c>
      <c r="B876">
        <v>18.5</v>
      </c>
      <c r="C876" s="37">
        <f>VLOOKUP(G876,Remise!$A$3:$D$17,4,FALSE)</f>
        <v>0</v>
      </c>
      <c r="D876">
        <f t="shared" si="13"/>
        <v>18.5</v>
      </c>
      <c r="E876">
        <v>1</v>
      </c>
      <c r="F876" s="32" t="s">
        <v>958</v>
      </c>
      <c r="G876" s="33">
        <v>13</v>
      </c>
      <c r="H876" s="33" t="s">
        <v>10819</v>
      </c>
      <c r="I876" s="33">
        <v>0.15</v>
      </c>
      <c r="J876" s="33"/>
      <c r="K876" s="33" t="s">
        <v>10688</v>
      </c>
      <c r="L876" s="33">
        <v>1</v>
      </c>
      <c r="M876" t="s">
        <v>10826</v>
      </c>
    </row>
    <row r="877" spans="1:13" x14ac:dyDescent="0.3">
      <c r="A877" s="38">
        <v>47435309</v>
      </c>
      <c r="B877">
        <v>18.5</v>
      </c>
      <c r="C877" s="37">
        <f>VLOOKUP(G877,Remise!$A$3:$D$17,4,FALSE)</f>
        <v>0</v>
      </c>
      <c r="D877">
        <f t="shared" si="13"/>
        <v>18.5</v>
      </c>
      <c r="E877">
        <v>1</v>
      </c>
      <c r="F877" s="32" t="s">
        <v>959</v>
      </c>
      <c r="G877" s="33">
        <v>13</v>
      </c>
      <c r="H877" s="33" t="s">
        <v>10819</v>
      </c>
      <c r="I877" s="33">
        <v>0.15</v>
      </c>
      <c r="J877" s="33"/>
      <c r="K877" s="33" t="s">
        <v>10688</v>
      </c>
      <c r="L877" s="33">
        <v>1</v>
      </c>
      <c r="M877" t="s">
        <v>10826</v>
      </c>
    </row>
    <row r="878" spans="1:13" x14ac:dyDescent="0.3">
      <c r="A878" s="38">
        <v>47435310</v>
      </c>
      <c r="B878">
        <v>18.5</v>
      </c>
      <c r="C878" s="37">
        <f>VLOOKUP(G878,Remise!$A$3:$D$17,4,FALSE)</f>
        <v>0</v>
      </c>
      <c r="D878">
        <f t="shared" si="13"/>
        <v>18.5</v>
      </c>
      <c r="E878">
        <v>1</v>
      </c>
      <c r="F878" s="32" t="s">
        <v>960</v>
      </c>
      <c r="G878" s="33">
        <v>13</v>
      </c>
      <c r="H878" s="33" t="s">
        <v>10819</v>
      </c>
      <c r="I878" s="33">
        <v>0.15</v>
      </c>
      <c r="J878" s="33"/>
      <c r="K878" s="33" t="s">
        <v>10688</v>
      </c>
      <c r="L878" s="33">
        <v>1</v>
      </c>
      <c r="M878" t="s">
        <v>10826</v>
      </c>
    </row>
    <row r="879" spans="1:13" x14ac:dyDescent="0.3">
      <c r="A879" s="38">
        <v>47435311</v>
      </c>
      <c r="B879">
        <v>18.5</v>
      </c>
      <c r="C879" s="37">
        <f>VLOOKUP(G879,Remise!$A$3:$D$17,4,FALSE)</f>
        <v>0</v>
      </c>
      <c r="D879">
        <f t="shared" si="13"/>
        <v>18.5</v>
      </c>
      <c r="E879">
        <v>1</v>
      </c>
      <c r="F879" s="32" t="s">
        <v>961</v>
      </c>
      <c r="G879" s="33">
        <v>13</v>
      </c>
      <c r="H879" s="33" t="s">
        <v>10819</v>
      </c>
      <c r="I879" s="33">
        <v>0.15</v>
      </c>
      <c r="J879" s="33"/>
      <c r="K879" s="33" t="s">
        <v>10688</v>
      </c>
      <c r="L879" s="33">
        <v>1</v>
      </c>
      <c r="M879" t="s">
        <v>10826</v>
      </c>
    </row>
    <row r="880" spans="1:13" x14ac:dyDescent="0.3">
      <c r="A880" s="38">
        <v>47435312</v>
      </c>
      <c r="B880">
        <v>18.5</v>
      </c>
      <c r="C880" s="37">
        <f>VLOOKUP(G880,Remise!$A$3:$D$17,4,FALSE)</f>
        <v>0</v>
      </c>
      <c r="D880">
        <f t="shared" si="13"/>
        <v>18.5</v>
      </c>
      <c r="E880">
        <v>1</v>
      </c>
      <c r="F880" s="32" t="s">
        <v>962</v>
      </c>
      <c r="G880" s="33">
        <v>13</v>
      </c>
      <c r="H880" s="33" t="s">
        <v>10819</v>
      </c>
      <c r="I880" s="33">
        <v>0.15</v>
      </c>
      <c r="J880" s="33"/>
      <c r="K880" s="33" t="s">
        <v>10688</v>
      </c>
      <c r="L880" s="33">
        <v>1</v>
      </c>
      <c r="M880" t="s">
        <v>10826</v>
      </c>
    </row>
    <row r="881" spans="1:13" x14ac:dyDescent="0.3">
      <c r="A881" s="38">
        <v>47435334</v>
      </c>
      <c r="B881">
        <v>34.99</v>
      </c>
      <c r="C881" s="37">
        <f>VLOOKUP(G881,Remise!$A$3:$D$17,4,FALSE)</f>
        <v>0</v>
      </c>
      <c r="D881">
        <f t="shared" si="13"/>
        <v>34.99</v>
      </c>
      <c r="E881">
        <v>1</v>
      </c>
      <c r="F881" s="32" t="s">
        <v>963</v>
      </c>
      <c r="G881" s="33">
        <v>13</v>
      </c>
      <c r="H881" s="33" t="s">
        <v>10819</v>
      </c>
      <c r="I881" s="33">
        <v>0.2</v>
      </c>
      <c r="J881" s="33"/>
      <c r="K881" s="33" t="s">
        <v>10688</v>
      </c>
      <c r="L881" s="33">
        <v>1</v>
      </c>
      <c r="M881" t="s">
        <v>10826</v>
      </c>
    </row>
    <row r="882" spans="1:13" x14ac:dyDescent="0.3">
      <c r="A882" s="38">
        <v>47435335</v>
      </c>
      <c r="B882">
        <v>34.99</v>
      </c>
      <c r="C882" s="37">
        <f>VLOOKUP(G882,Remise!$A$3:$D$17,4,FALSE)</f>
        <v>0</v>
      </c>
      <c r="D882">
        <f t="shared" si="13"/>
        <v>34.99</v>
      </c>
      <c r="E882">
        <v>1</v>
      </c>
      <c r="F882" s="32" t="s">
        <v>964</v>
      </c>
      <c r="G882" s="33">
        <v>13</v>
      </c>
      <c r="H882" s="33" t="s">
        <v>10819</v>
      </c>
      <c r="I882" s="33">
        <v>0.2</v>
      </c>
      <c r="J882" s="33"/>
      <c r="K882" s="33" t="s">
        <v>10688</v>
      </c>
      <c r="L882" s="33">
        <v>1</v>
      </c>
      <c r="M882" t="s">
        <v>10826</v>
      </c>
    </row>
    <row r="883" spans="1:13" x14ac:dyDescent="0.3">
      <c r="A883" s="38">
        <v>47435336</v>
      </c>
      <c r="B883">
        <v>34.99</v>
      </c>
      <c r="C883" s="37">
        <f>VLOOKUP(G883,Remise!$A$3:$D$17,4,FALSE)</f>
        <v>0</v>
      </c>
      <c r="D883">
        <f t="shared" si="13"/>
        <v>34.99</v>
      </c>
      <c r="E883">
        <v>1</v>
      </c>
      <c r="F883" s="32" t="s">
        <v>965</v>
      </c>
      <c r="G883" s="33">
        <v>13</v>
      </c>
      <c r="H883" s="33" t="s">
        <v>10819</v>
      </c>
      <c r="I883" s="33">
        <v>0.2</v>
      </c>
      <c r="J883" s="33"/>
      <c r="K883" s="33" t="s">
        <v>10688</v>
      </c>
      <c r="L883" s="33">
        <v>1</v>
      </c>
      <c r="M883" t="s">
        <v>10826</v>
      </c>
    </row>
    <row r="884" spans="1:13" x14ac:dyDescent="0.3">
      <c r="A884" s="38">
        <v>47435400</v>
      </c>
      <c r="B884">
        <v>90.08</v>
      </c>
      <c r="C884" s="37">
        <f>VLOOKUP(G884,Remise!$A$3:$D$17,4,FALSE)</f>
        <v>0</v>
      </c>
      <c r="D884">
        <f t="shared" si="13"/>
        <v>90.08</v>
      </c>
      <c r="E884">
        <v>1</v>
      </c>
      <c r="F884" s="32" t="s">
        <v>966</v>
      </c>
      <c r="G884" s="33">
        <v>13</v>
      </c>
      <c r="H884" s="33" t="s">
        <v>10819</v>
      </c>
      <c r="I884" s="33">
        <v>3.42</v>
      </c>
      <c r="J884" s="33"/>
      <c r="K884" s="33" t="s">
        <v>10688</v>
      </c>
      <c r="L884" s="33">
        <v>1</v>
      </c>
      <c r="M884" t="s">
        <v>10826</v>
      </c>
    </row>
    <row r="885" spans="1:13" x14ac:dyDescent="0.3">
      <c r="A885" s="38">
        <v>47435401</v>
      </c>
      <c r="B885">
        <v>82.24</v>
      </c>
      <c r="C885" s="37">
        <f>VLOOKUP(G885,Remise!$A$3:$D$17,4,FALSE)</f>
        <v>0</v>
      </c>
      <c r="D885">
        <f t="shared" si="13"/>
        <v>82.24</v>
      </c>
      <c r="E885">
        <v>1</v>
      </c>
      <c r="F885" s="32" t="s">
        <v>967</v>
      </c>
      <c r="G885" s="33">
        <v>13</v>
      </c>
      <c r="H885" s="33" t="s">
        <v>10819</v>
      </c>
      <c r="I885" s="33">
        <v>3</v>
      </c>
      <c r="J885" s="33"/>
      <c r="K885" s="33" t="s">
        <v>10688</v>
      </c>
      <c r="L885" s="33">
        <v>1</v>
      </c>
      <c r="M885" t="s">
        <v>10826</v>
      </c>
    </row>
    <row r="886" spans="1:13" x14ac:dyDescent="0.3">
      <c r="A886" s="38">
        <v>47435402</v>
      </c>
      <c r="B886">
        <v>63.6</v>
      </c>
      <c r="C886" s="37">
        <f>VLOOKUP(G886,Remise!$A$3:$D$17,4,FALSE)</f>
        <v>0</v>
      </c>
      <c r="D886">
        <f t="shared" si="13"/>
        <v>63.6</v>
      </c>
      <c r="E886">
        <v>1</v>
      </c>
      <c r="F886" s="32" t="s">
        <v>968</v>
      </c>
      <c r="G886" s="33">
        <v>13</v>
      </c>
      <c r="H886" s="33" t="s">
        <v>10819</v>
      </c>
      <c r="I886" s="33">
        <v>1.95</v>
      </c>
      <c r="J886" s="33"/>
      <c r="K886" s="33" t="s">
        <v>10688</v>
      </c>
      <c r="L886" s="33">
        <v>1</v>
      </c>
      <c r="M886" t="s">
        <v>10826</v>
      </c>
    </row>
    <row r="887" spans="1:13" x14ac:dyDescent="0.3">
      <c r="A887" s="38">
        <v>47435403</v>
      </c>
      <c r="B887">
        <v>59.39</v>
      </c>
      <c r="C887" s="37">
        <f>VLOOKUP(G887,Remise!$A$3:$D$17,4,FALSE)</f>
        <v>0</v>
      </c>
      <c r="D887">
        <f t="shared" si="13"/>
        <v>59.39</v>
      </c>
      <c r="E887">
        <v>1</v>
      </c>
      <c r="F887" s="32" t="s">
        <v>969</v>
      </c>
      <c r="G887" s="33">
        <v>13</v>
      </c>
      <c r="H887" s="33" t="s">
        <v>10819</v>
      </c>
      <c r="I887" s="33">
        <v>1.91</v>
      </c>
      <c r="J887" s="33"/>
      <c r="K887" s="33" t="s">
        <v>10688</v>
      </c>
      <c r="L887" s="33">
        <v>1</v>
      </c>
      <c r="M887" t="s">
        <v>10826</v>
      </c>
    </row>
    <row r="888" spans="1:13" x14ac:dyDescent="0.3">
      <c r="A888" s="38">
        <v>47435404</v>
      </c>
      <c r="B888">
        <v>191.39</v>
      </c>
      <c r="C888" s="37">
        <f>VLOOKUP(G888,Remise!$A$3:$D$17,4,FALSE)</f>
        <v>0</v>
      </c>
      <c r="D888">
        <f t="shared" si="13"/>
        <v>191.39</v>
      </c>
      <c r="E888">
        <v>1</v>
      </c>
      <c r="F888" s="32" t="s">
        <v>970</v>
      </c>
      <c r="G888" s="33">
        <v>13</v>
      </c>
      <c r="H888" s="33" t="s">
        <v>10819</v>
      </c>
      <c r="I888" s="33">
        <v>1.4</v>
      </c>
      <c r="J888" s="33"/>
      <c r="K888" s="33" t="s">
        <v>10688</v>
      </c>
      <c r="L888" s="33">
        <v>1</v>
      </c>
      <c r="M888" t="s">
        <v>10826</v>
      </c>
    </row>
    <row r="889" spans="1:13" x14ac:dyDescent="0.3">
      <c r="A889" s="38">
        <v>47435405</v>
      </c>
      <c r="B889">
        <v>55.37</v>
      </c>
      <c r="C889" s="37">
        <f>VLOOKUP(G889,Remise!$A$3:$D$17,4,FALSE)</f>
        <v>0</v>
      </c>
      <c r="D889">
        <f t="shared" si="13"/>
        <v>55.37</v>
      </c>
      <c r="E889">
        <v>1</v>
      </c>
      <c r="F889" s="32" t="s">
        <v>971</v>
      </c>
      <c r="G889" s="33">
        <v>13</v>
      </c>
      <c r="H889" s="33" t="s">
        <v>10819</v>
      </c>
      <c r="I889" s="33">
        <v>0.35</v>
      </c>
      <c r="J889" s="33"/>
      <c r="K889" s="33" t="s">
        <v>10688</v>
      </c>
      <c r="L889" s="33">
        <v>1</v>
      </c>
      <c r="M889" t="s">
        <v>10826</v>
      </c>
    </row>
    <row r="890" spans="1:13" x14ac:dyDescent="0.3">
      <c r="A890" s="38">
        <v>47435406</v>
      </c>
      <c r="B890">
        <v>66.38</v>
      </c>
      <c r="C890" s="37">
        <f>VLOOKUP(G890,Remise!$A$3:$D$17,4,FALSE)</f>
        <v>0</v>
      </c>
      <c r="D890">
        <f t="shared" si="13"/>
        <v>66.38</v>
      </c>
      <c r="E890">
        <v>1</v>
      </c>
      <c r="F890" s="32" t="s">
        <v>972</v>
      </c>
      <c r="G890" s="33">
        <v>13</v>
      </c>
      <c r="H890" s="33" t="s">
        <v>10819</v>
      </c>
      <c r="I890" s="33">
        <v>0.63</v>
      </c>
      <c r="J890" s="33"/>
      <c r="K890" s="33" t="s">
        <v>10688</v>
      </c>
      <c r="L890" s="33">
        <v>1</v>
      </c>
      <c r="M890" t="s">
        <v>10826</v>
      </c>
    </row>
    <row r="891" spans="1:13" x14ac:dyDescent="0.3">
      <c r="A891" s="38">
        <v>47435407</v>
      </c>
      <c r="B891">
        <v>23.48</v>
      </c>
      <c r="C891" s="37">
        <f>VLOOKUP(G891,Remise!$A$3:$D$17,4,FALSE)</f>
        <v>0</v>
      </c>
      <c r="D891">
        <f t="shared" si="13"/>
        <v>23.48</v>
      </c>
      <c r="E891">
        <v>1</v>
      </c>
      <c r="F891" s="32" t="s">
        <v>973</v>
      </c>
      <c r="G891" s="33">
        <v>13</v>
      </c>
      <c r="H891" s="33" t="s">
        <v>10819</v>
      </c>
      <c r="I891" s="33">
        <v>0.22</v>
      </c>
      <c r="J891" s="33"/>
      <c r="K891" s="33" t="s">
        <v>10688</v>
      </c>
      <c r="L891" s="33">
        <v>1</v>
      </c>
      <c r="M891" t="s">
        <v>10826</v>
      </c>
    </row>
    <row r="892" spans="1:13" x14ac:dyDescent="0.3">
      <c r="A892" s="38">
        <v>47435408</v>
      </c>
      <c r="B892">
        <v>3.52</v>
      </c>
      <c r="C892" s="37">
        <f>VLOOKUP(G892,Remise!$A$3:$D$17,4,FALSE)</f>
        <v>0</v>
      </c>
      <c r="D892">
        <f t="shared" si="13"/>
        <v>3.52</v>
      </c>
      <c r="E892">
        <v>1</v>
      </c>
      <c r="F892" s="32" t="s">
        <v>974</v>
      </c>
      <c r="G892" s="33">
        <v>13</v>
      </c>
      <c r="H892" s="33" t="s">
        <v>10819</v>
      </c>
      <c r="I892" s="33">
        <v>0.02</v>
      </c>
      <c r="J892" s="33"/>
      <c r="K892" s="33" t="s">
        <v>10688</v>
      </c>
      <c r="L892" s="33">
        <v>1</v>
      </c>
      <c r="M892" t="s">
        <v>10826</v>
      </c>
    </row>
    <row r="893" spans="1:13" x14ac:dyDescent="0.3">
      <c r="A893" s="38">
        <v>47435409</v>
      </c>
      <c r="B893">
        <v>2.94</v>
      </c>
      <c r="C893" s="37">
        <f>VLOOKUP(G893,Remise!$A$3:$D$17,4,FALSE)</f>
        <v>0</v>
      </c>
      <c r="D893">
        <f t="shared" si="13"/>
        <v>2.94</v>
      </c>
      <c r="E893">
        <v>1</v>
      </c>
      <c r="F893" s="32" t="s">
        <v>975</v>
      </c>
      <c r="G893" s="33">
        <v>13</v>
      </c>
      <c r="H893" s="33" t="s">
        <v>10819</v>
      </c>
      <c r="I893" s="33">
        <v>0.01</v>
      </c>
      <c r="J893" s="33"/>
      <c r="K893" s="33" t="s">
        <v>10688</v>
      </c>
      <c r="L893" s="33">
        <v>1</v>
      </c>
      <c r="M893" t="s">
        <v>10826</v>
      </c>
    </row>
    <row r="894" spans="1:13" x14ac:dyDescent="0.3">
      <c r="A894" s="38">
        <v>47435410</v>
      </c>
      <c r="B894">
        <v>3.87</v>
      </c>
      <c r="C894" s="37">
        <f>VLOOKUP(G894,Remise!$A$3:$D$17,4,FALSE)</f>
        <v>0</v>
      </c>
      <c r="D894">
        <f t="shared" si="13"/>
        <v>3.87</v>
      </c>
      <c r="E894">
        <v>1</v>
      </c>
      <c r="F894" s="32" t="s">
        <v>976</v>
      </c>
      <c r="G894" s="33">
        <v>13</v>
      </c>
      <c r="H894" s="33" t="s">
        <v>10819</v>
      </c>
      <c r="I894" s="33">
        <v>8.0000000000000002E-3</v>
      </c>
      <c r="J894" s="33"/>
      <c r="K894" s="33" t="s">
        <v>10688</v>
      </c>
      <c r="L894" s="33">
        <v>1</v>
      </c>
      <c r="M894" t="s">
        <v>10826</v>
      </c>
    </row>
    <row r="895" spans="1:13" x14ac:dyDescent="0.3">
      <c r="A895" s="38">
        <v>47435411</v>
      </c>
      <c r="B895">
        <v>5.6</v>
      </c>
      <c r="C895" s="37">
        <f>VLOOKUP(G895,Remise!$A$3:$D$17,4,FALSE)</f>
        <v>0</v>
      </c>
      <c r="D895">
        <f t="shared" si="13"/>
        <v>5.6</v>
      </c>
      <c r="E895">
        <v>1</v>
      </c>
      <c r="F895" s="32" t="s">
        <v>977</v>
      </c>
      <c r="G895" s="33">
        <v>13</v>
      </c>
      <c r="H895" s="33" t="s">
        <v>10819</v>
      </c>
      <c r="I895" s="33">
        <v>0.01</v>
      </c>
      <c r="J895" s="33"/>
      <c r="K895" s="33" t="s">
        <v>10688</v>
      </c>
      <c r="L895" s="33">
        <v>1</v>
      </c>
      <c r="M895" t="s">
        <v>10826</v>
      </c>
    </row>
    <row r="896" spans="1:13" x14ac:dyDescent="0.3">
      <c r="A896" s="38">
        <v>47435412</v>
      </c>
      <c r="B896">
        <v>7.5</v>
      </c>
      <c r="C896" s="37">
        <f>VLOOKUP(G896,Remise!$A$3:$D$17,4,FALSE)</f>
        <v>0</v>
      </c>
      <c r="D896">
        <f t="shared" si="13"/>
        <v>7.5</v>
      </c>
      <c r="E896">
        <v>1</v>
      </c>
      <c r="F896" s="32" t="s">
        <v>978</v>
      </c>
      <c r="G896" s="33">
        <v>13</v>
      </c>
      <c r="H896" s="33" t="s">
        <v>10819</v>
      </c>
      <c r="I896" s="33">
        <v>0.01</v>
      </c>
      <c r="J896" s="33"/>
      <c r="K896" s="33" t="s">
        <v>10688</v>
      </c>
      <c r="L896" s="33">
        <v>1</v>
      </c>
      <c r="M896" t="s">
        <v>10826</v>
      </c>
    </row>
    <row r="897" spans="1:13" x14ac:dyDescent="0.3">
      <c r="A897" s="38">
        <v>47435413</v>
      </c>
      <c r="B897">
        <v>3.87</v>
      </c>
      <c r="C897" s="37">
        <f>VLOOKUP(G897,Remise!$A$3:$D$17,4,FALSE)</f>
        <v>0</v>
      </c>
      <c r="D897">
        <f t="shared" ref="D897:D960" si="14">IFERROR((1-C897)*B897,"Nous consulter")</f>
        <v>3.87</v>
      </c>
      <c r="E897">
        <v>1</v>
      </c>
      <c r="F897" s="32" t="s">
        <v>979</v>
      </c>
      <c r="G897" s="33">
        <v>13</v>
      </c>
      <c r="H897" s="33" t="s">
        <v>10819</v>
      </c>
      <c r="I897" s="33">
        <v>8.0000000000000002E-3</v>
      </c>
      <c r="J897" s="33"/>
      <c r="K897" s="33" t="s">
        <v>10688</v>
      </c>
      <c r="L897" s="33">
        <v>1</v>
      </c>
      <c r="M897" t="s">
        <v>10826</v>
      </c>
    </row>
    <row r="898" spans="1:13" x14ac:dyDescent="0.3">
      <c r="A898" s="38">
        <v>47435414</v>
      </c>
      <c r="B898">
        <v>1.51</v>
      </c>
      <c r="C898" s="37">
        <f>VLOOKUP(G898,Remise!$A$3:$D$17,4,FALSE)</f>
        <v>0</v>
      </c>
      <c r="D898">
        <f t="shared" si="14"/>
        <v>1.51</v>
      </c>
      <c r="E898">
        <v>1</v>
      </c>
      <c r="F898" s="32" t="s">
        <v>980</v>
      </c>
      <c r="G898" s="33">
        <v>13</v>
      </c>
      <c r="H898" s="33" t="s">
        <v>10819</v>
      </c>
      <c r="I898" s="33">
        <v>0.05</v>
      </c>
      <c r="J898" s="33"/>
      <c r="K898" s="33" t="s">
        <v>10688</v>
      </c>
      <c r="L898" s="33">
        <v>1</v>
      </c>
      <c r="M898" t="s">
        <v>10826</v>
      </c>
    </row>
    <row r="899" spans="1:13" x14ac:dyDescent="0.3">
      <c r="A899" s="38">
        <v>47435415</v>
      </c>
      <c r="B899">
        <v>2.44</v>
      </c>
      <c r="C899" s="37">
        <f>VLOOKUP(G899,Remise!$A$3:$D$17,4,FALSE)</f>
        <v>0</v>
      </c>
      <c r="D899">
        <f t="shared" si="14"/>
        <v>2.44</v>
      </c>
      <c r="E899">
        <v>1</v>
      </c>
      <c r="F899" s="32" t="s">
        <v>981</v>
      </c>
      <c r="G899" s="33">
        <v>13</v>
      </c>
      <c r="H899" s="33" t="s">
        <v>10819</v>
      </c>
      <c r="I899" s="33">
        <v>0.05</v>
      </c>
      <c r="J899" s="33"/>
      <c r="K899" s="33" t="s">
        <v>10688</v>
      </c>
      <c r="L899" s="33">
        <v>1</v>
      </c>
      <c r="M899" t="s">
        <v>10826</v>
      </c>
    </row>
    <row r="900" spans="1:13" x14ac:dyDescent="0.3">
      <c r="A900" s="38">
        <v>47435416</v>
      </c>
      <c r="B900">
        <v>2.09</v>
      </c>
      <c r="C900" s="37">
        <f>VLOOKUP(G900,Remise!$A$3:$D$17,4,FALSE)</f>
        <v>0</v>
      </c>
      <c r="D900">
        <f t="shared" si="14"/>
        <v>2.09</v>
      </c>
      <c r="E900">
        <v>1</v>
      </c>
      <c r="F900" s="32" t="s">
        <v>982</v>
      </c>
      <c r="G900" s="33">
        <v>13</v>
      </c>
      <c r="H900" s="33" t="s">
        <v>10819</v>
      </c>
      <c r="I900" s="33">
        <v>0.01</v>
      </c>
      <c r="J900" s="33"/>
      <c r="K900" s="33" t="s">
        <v>10688</v>
      </c>
      <c r="L900" s="33">
        <v>1</v>
      </c>
      <c r="M900" t="s">
        <v>10826</v>
      </c>
    </row>
    <row r="901" spans="1:13" x14ac:dyDescent="0.3">
      <c r="A901" s="38">
        <v>47435417</v>
      </c>
      <c r="B901">
        <v>2.09</v>
      </c>
      <c r="C901" s="37">
        <f>VLOOKUP(G901,Remise!$A$3:$D$17,4,FALSE)</f>
        <v>0</v>
      </c>
      <c r="D901">
        <f t="shared" si="14"/>
        <v>2.09</v>
      </c>
      <c r="E901">
        <v>1</v>
      </c>
      <c r="F901" s="32" t="s">
        <v>983</v>
      </c>
      <c r="G901" s="33">
        <v>13</v>
      </c>
      <c r="H901" s="33" t="s">
        <v>10819</v>
      </c>
      <c r="I901" s="33">
        <v>0.01</v>
      </c>
      <c r="J901" s="33"/>
      <c r="K901" s="33" t="s">
        <v>10688</v>
      </c>
      <c r="L901" s="33">
        <v>1</v>
      </c>
      <c r="M901" t="s">
        <v>10826</v>
      </c>
    </row>
    <row r="902" spans="1:13" x14ac:dyDescent="0.3">
      <c r="A902" s="38">
        <v>47435418</v>
      </c>
      <c r="B902">
        <v>28.15</v>
      </c>
      <c r="C902" s="37">
        <f>VLOOKUP(G902,Remise!$A$3:$D$17,4,FALSE)</f>
        <v>0</v>
      </c>
      <c r="D902">
        <f t="shared" si="14"/>
        <v>28.15</v>
      </c>
      <c r="E902">
        <v>1</v>
      </c>
      <c r="F902" s="32" t="s">
        <v>984</v>
      </c>
      <c r="G902" s="33">
        <v>13</v>
      </c>
      <c r="H902" s="33" t="s">
        <v>10819</v>
      </c>
      <c r="I902" s="33">
        <v>0.13</v>
      </c>
      <c r="J902" s="33"/>
      <c r="K902" s="33" t="s">
        <v>10688</v>
      </c>
      <c r="L902" s="33">
        <v>1</v>
      </c>
      <c r="M902" t="s">
        <v>10826</v>
      </c>
    </row>
    <row r="903" spans="1:13" x14ac:dyDescent="0.3">
      <c r="A903" s="38">
        <v>47435419</v>
      </c>
      <c r="B903">
        <v>18.149999999999999</v>
      </c>
      <c r="C903" s="37">
        <f>VLOOKUP(G903,Remise!$A$3:$D$17,4,FALSE)</f>
        <v>0</v>
      </c>
      <c r="D903">
        <f t="shared" si="14"/>
        <v>18.149999999999999</v>
      </c>
      <c r="E903">
        <v>1</v>
      </c>
      <c r="F903" s="32" t="s">
        <v>985</v>
      </c>
      <c r="G903" s="33">
        <v>13</v>
      </c>
      <c r="H903" s="33" t="s">
        <v>10819</v>
      </c>
      <c r="I903" s="33">
        <v>0.15</v>
      </c>
      <c r="J903" s="33"/>
      <c r="K903" s="33" t="s">
        <v>10688</v>
      </c>
      <c r="L903" s="33">
        <v>1</v>
      </c>
      <c r="M903" t="s">
        <v>10826</v>
      </c>
    </row>
    <row r="904" spans="1:13" x14ac:dyDescent="0.3">
      <c r="A904" s="38">
        <v>47435420</v>
      </c>
      <c r="B904">
        <v>18.149999999999999</v>
      </c>
      <c r="C904" s="37">
        <f>VLOOKUP(G904,Remise!$A$3:$D$17,4,FALSE)</f>
        <v>0</v>
      </c>
      <c r="D904">
        <f t="shared" si="14"/>
        <v>18.149999999999999</v>
      </c>
      <c r="E904">
        <v>1</v>
      </c>
      <c r="F904" s="32" t="s">
        <v>986</v>
      </c>
      <c r="G904" s="33">
        <v>13</v>
      </c>
      <c r="H904" s="33" t="s">
        <v>10819</v>
      </c>
      <c r="I904" s="33">
        <v>0.15</v>
      </c>
      <c r="J904" s="33"/>
      <c r="K904" s="33" t="s">
        <v>10688</v>
      </c>
      <c r="L904" s="33">
        <v>1</v>
      </c>
      <c r="M904" t="s">
        <v>10826</v>
      </c>
    </row>
    <row r="905" spans="1:13" x14ac:dyDescent="0.3">
      <c r="A905" s="38">
        <v>47435421</v>
      </c>
      <c r="B905">
        <v>18.149999999999999</v>
      </c>
      <c r="C905" s="37">
        <f>VLOOKUP(G905,Remise!$A$3:$D$17,4,FALSE)</f>
        <v>0</v>
      </c>
      <c r="D905">
        <f t="shared" si="14"/>
        <v>18.149999999999999</v>
      </c>
      <c r="E905">
        <v>1</v>
      </c>
      <c r="F905" s="32" t="s">
        <v>987</v>
      </c>
      <c r="G905" s="33">
        <v>13</v>
      </c>
      <c r="H905" s="33" t="s">
        <v>10819</v>
      </c>
      <c r="I905" s="33">
        <v>0.15</v>
      </c>
      <c r="J905" s="33"/>
      <c r="K905" s="33" t="s">
        <v>10688</v>
      </c>
      <c r="L905" s="33">
        <v>1</v>
      </c>
      <c r="M905" t="s">
        <v>10826</v>
      </c>
    </row>
    <row r="906" spans="1:13" x14ac:dyDescent="0.3">
      <c r="A906" s="38">
        <v>47435422</v>
      </c>
      <c r="B906">
        <v>30.43</v>
      </c>
      <c r="C906" s="37">
        <f>VLOOKUP(G906,Remise!$A$3:$D$17,4,FALSE)</f>
        <v>0</v>
      </c>
      <c r="D906">
        <f t="shared" si="14"/>
        <v>30.43</v>
      </c>
      <c r="E906">
        <v>1</v>
      </c>
      <c r="F906" s="32" t="s">
        <v>988</v>
      </c>
      <c r="G906" s="33">
        <v>13</v>
      </c>
      <c r="H906" s="33" t="s">
        <v>10819</v>
      </c>
      <c r="I906" s="33">
        <v>0.13</v>
      </c>
      <c r="J906" s="33"/>
      <c r="K906" s="33" t="s">
        <v>10688</v>
      </c>
      <c r="L906" s="33">
        <v>1</v>
      </c>
      <c r="M906" t="s">
        <v>10826</v>
      </c>
    </row>
    <row r="907" spans="1:13" x14ac:dyDescent="0.3">
      <c r="A907" s="38">
        <v>47435423</v>
      </c>
      <c r="B907">
        <v>32.44</v>
      </c>
      <c r="C907" s="37">
        <f>VLOOKUP(G907,Remise!$A$3:$D$17,4,FALSE)</f>
        <v>0</v>
      </c>
      <c r="D907">
        <f t="shared" si="14"/>
        <v>32.44</v>
      </c>
      <c r="E907">
        <v>1</v>
      </c>
      <c r="F907" s="32" t="s">
        <v>989</v>
      </c>
      <c r="G907" s="33">
        <v>13</v>
      </c>
      <c r="H907" s="33" t="s">
        <v>10819</v>
      </c>
      <c r="I907" s="33">
        <v>0.14000000000000001</v>
      </c>
      <c r="J907" s="33"/>
      <c r="K907" s="33" t="s">
        <v>10688</v>
      </c>
      <c r="L907" s="33">
        <v>1</v>
      </c>
      <c r="M907" t="s">
        <v>10826</v>
      </c>
    </row>
    <row r="908" spans="1:13" x14ac:dyDescent="0.3">
      <c r="A908" s="38">
        <v>47435425</v>
      </c>
      <c r="B908">
        <v>79.459999999999994</v>
      </c>
      <c r="C908" s="37">
        <f>VLOOKUP(G908,Remise!$A$3:$D$17,4,FALSE)</f>
        <v>0</v>
      </c>
      <c r="D908">
        <f t="shared" si="14"/>
        <v>79.459999999999994</v>
      </c>
      <c r="E908">
        <v>1</v>
      </c>
      <c r="F908" s="32" t="s">
        <v>990</v>
      </c>
      <c r="G908" s="33">
        <v>13</v>
      </c>
      <c r="H908" s="33" t="s">
        <v>10819</v>
      </c>
      <c r="I908" s="33">
        <v>3.12</v>
      </c>
      <c r="J908" s="33"/>
      <c r="K908" s="33" t="s">
        <v>10688</v>
      </c>
      <c r="L908" s="33">
        <v>1</v>
      </c>
      <c r="M908" t="s">
        <v>10826</v>
      </c>
    </row>
    <row r="909" spans="1:13" x14ac:dyDescent="0.3">
      <c r="A909" s="38">
        <v>47435426</v>
      </c>
      <c r="B909">
        <v>122.86</v>
      </c>
      <c r="C909" s="37">
        <f>VLOOKUP(G909,Remise!$A$3:$D$17,4,FALSE)</f>
        <v>0</v>
      </c>
      <c r="D909">
        <f t="shared" si="14"/>
        <v>122.86</v>
      </c>
      <c r="E909">
        <v>1</v>
      </c>
      <c r="F909" s="32" t="s">
        <v>991</v>
      </c>
      <c r="G909" s="33">
        <v>13</v>
      </c>
      <c r="H909" s="33" t="s">
        <v>10819</v>
      </c>
      <c r="I909" s="33">
        <v>2.1</v>
      </c>
      <c r="J909" s="33"/>
      <c r="K909" s="33" t="s">
        <v>10688</v>
      </c>
      <c r="L909" s="33">
        <v>1</v>
      </c>
      <c r="M909" t="s">
        <v>10826</v>
      </c>
    </row>
    <row r="910" spans="1:13" x14ac:dyDescent="0.3">
      <c r="A910" s="38">
        <v>47435427</v>
      </c>
      <c r="B910">
        <v>104.17</v>
      </c>
      <c r="C910" s="37">
        <f>VLOOKUP(G910,Remise!$A$3:$D$17,4,FALSE)</f>
        <v>0</v>
      </c>
      <c r="D910">
        <f t="shared" si="14"/>
        <v>104.17</v>
      </c>
      <c r="E910">
        <v>1</v>
      </c>
      <c r="F910" s="32" t="s">
        <v>992</v>
      </c>
      <c r="G910" s="33">
        <v>13</v>
      </c>
      <c r="H910" s="33" t="s">
        <v>10819</v>
      </c>
      <c r="I910" s="33">
        <v>1.9</v>
      </c>
      <c r="J910" s="33"/>
      <c r="K910" s="33" t="s">
        <v>10688</v>
      </c>
      <c r="L910" s="33">
        <v>120</v>
      </c>
      <c r="M910" t="s">
        <v>10826</v>
      </c>
    </row>
    <row r="911" spans="1:13" x14ac:dyDescent="0.3">
      <c r="A911" s="38">
        <v>47435428</v>
      </c>
      <c r="B911">
        <v>106.45</v>
      </c>
      <c r="C911" s="37">
        <f>VLOOKUP(G911,Remise!$A$3:$D$17,4,FALSE)</f>
        <v>0</v>
      </c>
      <c r="D911">
        <f t="shared" si="14"/>
        <v>106.45</v>
      </c>
      <c r="E911">
        <v>1</v>
      </c>
      <c r="F911" s="32" t="s">
        <v>993</v>
      </c>
      <c r="G911" s="33">
        <v>13</v>
      </c>
      <c r="H911" s="33" t="s">
        <v>10819</v>
      </c>
      <c r="I911" s="33">
        <v>3.64</v>
      </c>
      <c r="J911" s="33"/>
      <c r="K911" s="33" t="s">
        <v>10688</v>
      </c>
      <c r="L911" s="33">
        <v>1</v>
      </c>
      <c r="M911" t="s">
        <v>10826</v>
      </c>
    </row>
    <row r="912" spans="1:13" x14ac:dyDescent="0.3">
      <c r="A912" s="38">
        <v>47435429</v>
      </c>
      <c r="B912">
        <v>141.28</v>
      </c>
      <c r="C912" s="37">
        <f>VLOOKUP(G912,Remise!$A$3:$D$17,4,FALSE)</f>
        <v>0</v>
      </c>
      <c r="D912">
        <f t="shared" si="14"/>
        <v>141.28</v>
      </c>
      <c r="E912">
        <v>1</v>
      </c>
      <c r="F912" s="32" t="s">
        <v>994</v>
      </c>
      <c r="G912" s="33">
        <v>13</v>
      </c>
      <c r="H912" s="33" t="s">
        <v>10819</v>
      </c>
      <c r="I912" s="33">
        <v>3.74</v>
      </c>
      <c r="J912" s="33"/>
      <c r="K912" s="33" t="s">
        <v>10688</v>
      </c>
      <c r="L912" s="33">
        <v>1</v>
      </c>
      <c r="M912" t="s">
        <v>10826</v>
      </c>
    </row>
    <row r="913" spans="1:13" x14ac:dyDescent="0.3">
      <c r="A913" s="38">
        <v>47435435</v>
      </c>
      <c r="B913">
        <v>173.83</v>
      </c>
      <c r="C913" s="37">
        <f>VLOOKUP(G913,Remise!$A$3:$D$17,4,FALSE)</f>
        <v>0</v>
      </c>
      <c r="D913">
        <f t="shared" si="14"/>
        <v>173.83</v>
      </c>
      <c r="E913">
        <v>1</v>
      </c>
      <c r="F913" s="32" t="s">
        <v>995</v>
      </c>
      <c r="G913" s="33">
        <v>13</v>
      </c>
      <c r="H913" s="33" t="s">
        <v>10819</v>
      </c>
      <c r="I913" s="33">
        <v>8</v>
      </c>
      <c r="J913" s="33"/>
      <c r="K913" s="33" t="s">
        <v>10688</v>
      </c>
      <c r="L913" s="33">
        <v>1</v>
      </c>
      <c r="M913" t="s">
        <v>10826</v>
      </c>
    </row>
    <row r="914" spans="1:13" x14ac:dyDescent="0.3">
      <c r="A914" s="38">
        <v>47435437</v>
      </c>
      <c r="B914">
        <v>123.02</v>
      </c>
      <c r="C914" s="37">
        <f>VLOOKUP(G914,Remise!$A$3:$D$17,4,FALSE)</f>
        <v>0</v>
      </c>
      <c r="D914">
        <f t="shared" si="14"/>
        <v>123.02</v>
      </c>
      <c r="E914">
        <v>1</v>
      </c>
      <c r="F914" s="32" t="s">
        <v>996</v>
      </c>
      <c r="G914" s="33">
        <v>13</v>
      </c>
      <c r="H914" s="33" t="s">
        <v>10819</v>
      </c>
      <c r="I914" s="33">
        <v>7.6</v>
      </c>
      <c r="J914" s="33"/>
      <c r="K914" s="33" t="s">
        <v>10688</v>
      </c>
      <c r="L914" s="33">
        <v>1</v>
      </c>
      <c r="M914" t="s">
        <v>10826</v>
      </c>
    </row>
    <row r="915" spans="1:13" x14ac:dyDescent="0.3">
      <c r="A915" s="38">
        <v>47435438</v>
      </c>
      <c r="B915">
        <v>74.52</v>
      </c>
      <c r="C915" s="37">
        <f>VLOOKUP(G915,Remise!$A$3:$D$17,4,FALSE)</f>
        <v>0</v>
      </c>
      <c r="D915">
        <f t="shared" si="14"/>
        <v>74.52</v>
      </c>
      <c r="E915">
        <v>1</v>
      </c>
      <c r="F915" s="32" t="s">
        <v>997</v>
      </c>
      <c r="G915" s="33">
        <v>13</v>
      </c>
      <c r="H915" s="33" t="s">
        <v>10819</v>
      </c>
      <c r="I915" s="33">
        <v>2.1</v>
      </c>
      <c r="J915" s="33"/>
      <c r="K915" s="33" t="s">
        <v>10688</v>
      </c>
      <c r="L915" s="33">
        <v>1</v>
      </c>
      <c r="M915" t="s">
        <v>10826</v>
      </c>
    </row>
    <row r="916" spans="1:13" x14ac:dyDescent="0.3">
      <c r="A916" s="38">
        <v>47435439</v>
      </c>
      <c r="B916">
        <v>62.71</v>
      </c>
      <c r="C916" s="37">
        <f>VLOOKUP(G916,Remise!$A$3:$D$17,4,FALSE)</f>
        <v>0</v>
      </c>
      <c r="D916">
        <f t="shared" si="14"/>
        <v>62.71</v>
      </c>
      <c r="E916">
        <v>1</v>
      </c>
      <c r="F916" s="32" t="s">
        <v>998</v>
      </c>
      <c r="G916" s="33">
        <v>13</v>
      </c>
      <c r="H916" s="33" t="s">
        <v>10819</v>
      </c>
      <c r="I916" s="33">
        <v>0.37</v>
      </c>
      <c r="J916" s="33"/>
      <c r="K916" s="33" t="s">
        <v>10688</v>
      </c>
      <c r="L916" s="33">
        <v>1</v>
      </c>
      <c r="M916" t="s">
        <v>10826</v>
      </c>
    </row>
    <row r="917" spans="1:13" x14ac:dyDescent="0.3">
      <c r="A917" s="38">
        <v>47435440</v>
      </c>
      <c r="B917">
        <v>75.87</v>
      </c>
      <c r="C917" s="37">
        <f>VLOOKUP(G917,Remise!$A$3:$D$17,4,FALSE)</f>
        <v>0</v>
      </c>
      <c r="D917">
        <f t="shared" si="14"/>
        <v>75.87</v>
      </c>
      <c r="E917">
        <v>1</v>
      </c>
      <c r="F917" s="32" t="s">
        <v>999</v>
      </c>
      <c r="G917" s="33">
        <v>13</v>
      </c>
      <c r="H917" s="33" t="s">
        <v>10819</v>
      </c>
      <c r="I917" s="33">
        <v>0.63</v>
      </c>
      <c r="J917" s="33"/>
      <c r="K917" s="33" t="s">
        <v>10688</v>
      </c>
      <c r="L917" s="33">
        <v>1</v>
      </c>
      <c r="M917" t="s">
        <v>10826</v>
      </c>
    </row>
    <row r="918" spans="1:13" x14ac:dyDescent="0.3">
      <c r="A918" s="38">
        <v>47435441</v>
      </c>
      <c r="B918">
        <v>112.75</v>
      </c>
      <c r="C918" s="37">
        <f>VLOOKUP(G918,Remise!$A$3:$D$17,4,FALSE)</f>
        <v>0</v>
      </c>
      <c r="D918">
        <f t="shared" si="14"/>
        <v>112.75</v>
      </c>
      <c r="E918">
        <v>1</v>
      </c>
      <c r="F918" s="32" t="s">
        <v>1000</v>
      </c>
      <c r="G918" s="33">
        <v>13</v>
      </c>
      <c r="H918" s="33" t="s">
        <v>10819</v>
      </c>
      <c r="I918" s="33">
        <v>0.65</v>
      </c>
      <c r="J918" s="33"/>
      <c r="K918" s="33" t="s">
        <v>10688</v>
      </c>
      <c r="L918" s="33">
        <v>1</v>
      </c>
      <c r="M918" t="s">
        <v>10826</v>
      </c>
    </row>
    <row r="919" spans="1:13" x14ac:dyDescent="0.3">
      <c r="A919" s="38">
        <v>47435442</v>
      </c>
      <c r="B919">
        <v>136.38</v>
      </c>
      <c r="C919" s="37">
        <f>VLOOKUP(G919,Remise!$A$3:$D$17,4,FALSE)</f>
        <v>0</v>
      </c>
      <c r="D919">
        <f t="shared" si="14"/>
        <v>136.38</v>
      </c>
      <c r="E919">
        <v>1</v>
      </c>
      <c r="F919" s="32" t="s">
        <v>1001</v>
      </c>
      <c r="G919" s="33">
        <v>13</v>
      </c>
      <c r="H919" s="33" t="s">
        <v>10819</v>
      </c>
      <c r="I919" s="33">
        <v>1.2</v>
      </c>
      <c r="J919" s="33"/>
      <c r="K919" s="33" t="s">
        <v>10688</v>
      </c>
      <c r="L919" s="33">
        <v>1</v>
      </c>
      <c r="M919" t="s">
        <v>10826</v>
      </c>
    </row>
    <row r="920" spans="1:13" x14ac:dyDescent="0.3">
      <c r="A920" s="38">
        <v>47435443</v>
      </c>
      <c r="B920">
        <v>41.01</v>
      </c>
      <c r="C920" s="37">
        <f>VLOOKUP(G920,Remise!$A$3:$D$17,4,FALSE)</f>
        <v>0</v>
      </c>
      <c r="D920">
        <f t="shared" si="14"/>
        <v>41.01</v>
      </c>
      <c r="E920">
        <v>1</v>
      </c>
      <c r="F920" s="32" t="s">
        <v>1002</v>
      </c>
      <c r="G920" s="33">
        <v>13</v>
      </c>
      <c r="H920" s="33" t="s">
        <v>10819</v>
      </c>
      <c r="I920" s="33">
        <v>0.4</v>
      </c>
      <c r="J920" s="33"/>
      <c r="K920" s="33" t="s">
        <v>10688</v>
      </c>
      <c r="L920" s="33">
        <v>1</v>
      </c>
      <c r="M920" t="s">
        <v>10826</v>
      </c>
    </row>
    <row r="921" spans="1:13" x14ac:dyDescent="0.3">
      <c r="A921" s="38">
        <v>47435444</v>
      </c>
      <c r="B921">
        <v>4.0999999999999996</v>
      </c>
      <c r="C921" s="37">
        <f>VLOOKUP(G921,Remise!$A$3:$D$17,4,FALSE)</f>
        <v>0</v>
      </c>
      <c r="D921">
        <f t="shared" si="14"/>
        <v>4.0999999999999996</v>
      </c>
      <c r="E921">
        <v>1</v>
      </c>
      <c r="F921" s="32" t="s">
        <v>1003</v>
      </c>
      <c r="G921" s="33">
        <v>13</v>
      </c>
      <c r="H921" s="33" t="s">
        <v>10819</v>
      </c>
      <c r="I921" s="33">
        <v>0.09</v>
      </c>
      <c r="J921" s="33"/>
      <c r="K921" s="33" t="s">
        <v>10688</v>
      </c>
      <c r="L921" s="33">
        <v>1</v>
      </c>
      <c r="M921" t="s">
        <v>10826</v>
      </c>
    </row>
    <row r="922" spans="1:13" x14ac:dyDescent="0.3">
      <c r="A922" s="38">
        <v>47435445</v>
      </c>
      <c r="B922">
        <v>226.18</v>
      </c>
      <c r="C922" s="37">
        <f>VLOOKUP(G922,Remise!$A$3:$D$17,4,FALSE)</f>
        <v>0</v>
      </c>
      <c r="D922">
        <f t="shared" si="14"/>
        <v>226.18</v>
      </c>
      <c r="E922">
        <v>1</v>
      </c>
      <c r="F922" s="32" t="s">
        <v>1004</v>
      </c>
      <c r="G922" s="33">
        <v>13</v>
      </c>
      <c r="H922" s="33" t="s">
        <v>10819</v>
      </c>
      <c r="I922" s="33">
        <v>1.6</v>
      </c>
      <c r="J922" s="33"/>
      <c r="K922" s="33" t="s">
        <v>10688</v>
      </c>
      <c r="L922" s="33">
        <v>1</v>
      </c>
      <c r="M922" t="s">
        <v>10826</v>
      </c>
    </row>
    <row r="923" spans="1:13" x14ac:dyDescent="0.3">
      <c r="A923" s="38">
        <v>47435446</v>
      </c>
      <c r="B923">
        <v>340.31</v>
      </c>
      <c r="C923" s="37">
        <f>VLOOKUP(G923,Remise!$A$3:$D$17,4,FALSE)</f>
        <v>0</v>
      </c>
      <c r="D923">
        <f t="shared" si="14"/>
        <v>340.31</v>
      </c>
      <c r="E923">
        <v>1</v>
      </c>
      <c r="F923" s="32" t="s">
        <v>1005</v>
      </c>
      <c r="G923" s="33">
        <v>13</v>
      </c>
      <c r="H923" s="33" t="s">
        <v>10819</v>
      </c>
      <c r="I923" s="33">
        <v>2.2000000000000002</v>
      </c>
      <c r="J923" s="33"/>
      <c r="K923" s="33" t="s">
        <v>10688</v>
      </c>
      <c r="L923" s="33">
        <v>1</v>
      </c>
      <c r="M923" t="s">
        <v>10826</v>
      </c>
    </row>
    <row r="924" spans="1:13" x14ac:dyDescent="0.3">
      <c r="A924" s="38">
        <v>47435447</v>
      </c>
      <c r="B924">
        <v>1.2</v>
      </c>
      <c r="C924" s="37">
        <f>VLOOKUP(G924,Remise!$A$3:$D$17,4,FALSE)</f>
        <v>0</v>
      </c>
      <c r="D924">
        <f t="shared" si="14"/>
        <v>1.2</v>
      </c>
      <c r="E924">
        <v>1</v>
      </c>
      <c r="F924" s="32" t="s">
        <v>1006</v>
      </c>
      <c r="G924" s="33">
        <v>13</v>
      </c>
      <c r="H924" s="33" t="s">
        <v>10819</v>
      </c>
      <c r="I924" s="33">
        <v>0.01</v>
      </c>
      <c r="J924" s="33"/>
      <c r="K924" s="33" t="s">
        <v>10688</v>
      </c>
      <c r="L924" s="33">
        <v>1</v>
      </c>
      <c r="M924" t="s">
        <v>10826</v>
      </c>
    </row>
    <row r="925" spans="1:13" x14ac:dyDescent="0.3">
      <c r="A925" s="38">
        <v>47435448</v>
      </c>
      <c r="B925">
        <v>35.29</v>
      </c>
      <c r="C925" s="37">
        <f>VLOOKUP(G925,Remise!$A$3:$D$17,4,FALSE)</f>
        <v>0</v>
      </c>
      <c r="D925">
        <f t="shared" si="14"/>
        <v>35.29</v>
      </c>
      <c r="E925">
        <v>1</v>
      </c>
      <c r="F925" s="32" t="s">
        <v>1007</v>
      </c>
      <c r="G925" s="33">
        <v>13</v>
      </c>
      <c r="H925" s="33" t="s">
        <v>10819</v>
      </c>
      <c r="I925" s="33">
        <v>0.2</v>
      </c>
      <c r="J925" s="33"/>
      <c r="K925" s="33" t="s">
        <v>10688</v>
      </c>
      <c r="L925" s="33">
        <v>1</v>
      </c>
      <c r="M925" t="s">
        <v>10826</v>
      </c>
    </row>
    <row r="926" spans="1:13" x14ac:dyDescent="0.3">
      <c r="A926" s="38">
        <v>47435449</v>
      </c>
      <c r="B926">
        <v>37.69</v>
      </c>
      <c r="C926" s="37">
        <f>VLOOKUP(G926,Remise!$A$3:$D$17,4,FALSE)</f>
        <v>0</v>
      </c>
      <c r="D926">
        <f t="shared" si="14"/>
        <v>37.69</v>
      </c>
      <c r="E926">
        <v>1</v>
      </c>
      <c r="F926" s="32" t="s">
        <v>1008</v>
      </c>
      <c r="G926" s="33">
        <v>13</v>
      </c>
      <c r="H926" s="33" t="s">
        <v>10819</v>
      </c>
      <c r="I926" s="33">
        <v>0.2</v>
      </c>
      <c r="J926" s="33"/>
      <c r="K926" s="33" t="s">
        <v>10688</v>
      </c>
      <c r="L926" s="33">
        <v>1</v>
      </c>
      <c r="M926" t="s">
        <v>10826</v>
      </c>
    </row>
    <row r="927" spans="1:13" x14ac:dyDescent="0.3">
      <c r="A927" s="38">
        <v>47435450</v>
      </c>
      <c r="B927">
        <v>39.19</v>
      </c>
      <c r="C927" s="37">
        <f>VLOOKUP(G927,Remise!$A$3:$D$17,4,FALSE)</f>
        <v>0</v>
      </c>
      <c r="D927">
        <f t="shared" si="14"/>
        <v>39.19</v>
      </c>
      <c r="E927">
        <v>1</v>
      </c>
      <c r="F927" s="32" t="s">
        <v>1009</v>
      </c>
      <c r="G927" s="33">
        <v>13</v>
      </c>
      <c r="H927" s="33" t="s">
        <v>10819</v>
      </c>
      <c r="I927" s="33">
        <v>0.2</v>
      </c>
      <c r="J927" s="33"/>
      <c r="K927" s="33" t="s">
        <v>10688</v>
      </c>
      <c r="L927" s="33">
        <v>1</v>
      </c>
      <c r="M927" t="s">
        <v>10826</v>
      </c>
    </row>
    <row r="928" spans="1:13" x14ac:dyDescent="0.3">
      <c r="A928" s="38">
        <v>47435451</v>
      </c>
      <c r="B928">
        <v>18.5</v>
      </c>
      <c r="C928" s="37">
        <f>VLOOKUP(G928,Remise!$A$3:$D$17,4,FALSE)</f>
        <v>0</v>
      </c>
      <c r="D928">
        <f t="shared" si="14"/>
        <v>18.5</v>
      </c>
      <c r="E928">
        <v>1</v>
      </c>
      <c r="F928" s="32" t="s">
        <v>1010</v>
      </c>
      <c r="G928" s="33">
        <v>13</v>
      </c>
      <c r="H928" s="33" t="s">
        <v>10819</v>
      </c>
      <c r="I928" s="33">
        <v>0.2</v>
      </c>
      <c r="J928" s="33"/>
      <c r="K928" s="33" t="s">
        <v>10688</v>
      </c>
      <c r="L928" s="33">
        <v>1</v>
      </c>
      <c r="M928" t="s">
        <v>10826</v>
      </c>
    </row>
    <row r="929" spans="1:13" x14ac:dyDescent="0.3">
      <c r="A929" s="38">
        <v>47435452</v>
      </c>
      <c r="B929">
        <v>36.299999999999997</v>
      </c>
      <c r="C929" s="37">
        <f>VLOOKUP(G929,Remise!$A$3:$D$17,4,FALSE)</f>
        <v>0</v>
      </c>
      <c r="D929">
        <f t="shared" si="14"/>
        <v>36.299999999999997</v>
      </c>
      <c r="E929">
        <v>1</v>
      </c>
      <c r="F929" s="32" t="s">
        <v>1011</v>
      </c>
      <c r="G929" s="33">
        <v>13</v>
      </c>
      <c r="H929" s="33" t="s">
        <v>10819</v>
      </c>
      <c r="I929" s="33">
        <v>0.2</v>
      </c>
      <c r="J929" s="33"/>
      <c r="K929" s="33" t="s">
        <v>10688</v>
      </c>
      <c r="L929" s="33">
        <v>1</v>
      </c>
      <c r="M929" t="s">
        <v>10826</v>
      </c>
    </row>
    <row r="930" spans="1:13" x14ac:dyDescent="0.3">
      <c r="A930" s="38">
        <v>47435453</v>
      </c>
      <c r="B930">
        <v>37.26</v>
      </c>
      <c r="C930" s="37">
        <f>VLOOKUP(G930,Remise!$A$3:$D$17,4,FALSE)</f>
        <v>0</v>
      </c>
      <c r="D930">
        <f t="shared" si="14"/>
        <v>37.26</v>
      </c>
      <c r="E930">
        <v>1</v>
      </c>
      <c r="F930" s="32" t="s">
        <v>1012</v>
      </c>
      <c r="G930" s="33">
        <v>13</v>
      </c>
      <c r="H930" s="33" t="s">
        <v>10819</v>
      </c>
      <c r="I930" s="33">
        <v>0.2</v>
      </c>
      <c r="J930" s="33"/>
      <c r="K930" s="33" t="s">
        <v>10688</v>
      </c>
      <c r="L930" s="33">
        <v>1</v>
      </c>
      <c r="M930" t="s">
        <v>10826</v>
      </c>
    </row>
    <row r="931" spans="1:13" x14ac:dyDescent="0.3">
      <c r="A931" s="38">
        <v>47435454</v>
      </c>
      <c r="B931">
        <v>37.26</v>
      </c>
      <c r="C931" s="37">
        <f>VLOOKUP(G931,Remise!$A$3:$D$17,4,FALSE)</f>
        <v>0</v>
      </c>
      <c r="D931">
        <f t="shared" si="14"/>
        <v>37.26</v>
      </c>
      <c r="E931">
        <v>1</v>
      </c>
      <c r="F931" s="32" t="s">
        <v>1013</v>
      </c>
      <c r="G931" s="33">
        <v>13</v>
      </c>
      <c r="H931" s="33" t="s">
        <v>10819</v>
      </c>
      <c r="I931" s="33">
        <v>0.2</v>
      </c>
      <c r="J931" s="33"/>
      <c r="K931" s="33" t="s">
        <v>10688</v>
      </c>
      <c r="L931" s="33">
        <v>1</v>
      </c>
      <c r="M931" t="s">
        <v>10826</v>
      </c>
    </row>
    <row r="932" spans="1:13" x14ac:dyDescent="0.3">
      <c r="A932" s="38">
        <v>47435455</v>
      </c>
      <c r="B932">
        <v>37.26</v>
      </c>
      <c r="C932" s="37">
        <f>VLOOKUP(G932,Remise!$A$3:$D$17,4,FALSE)</f>
        <v>0</v>
      </c>
      <c r="D932">
        <f t="shared" si="14"/>
        <v>37.26</v>
      </c>
      <c r="E932">
        <v>1</v>
      </c>
      <c r="F932" s="32" t="s">
        <v>1014</v>
      </c>
      <c r="G932" s="33">
        <v>13</v>
      </c>
      <c r="H932" s="33" t="s">
        <v>10819</v>
      </c>
      <c r="I932" s="33">
        <v>0.2</v>
      </c>
      <c r="J932" s="33"/>
      <c r="K932" s="33" t="s">
        <v>10688</v>
      </c>
      <c r="L932" s="33">
        <v>1</v>
      </c>
      <c r="M932" t="s">
        <v>10826</v>
      </c>
    </row>
    <row r="933" spans="1:13" x14ac:dyDescent="0.3">
      <c r="A933" s="38">
        <v>47435456</v>
      </c>
      <c r="B933">
        <v>37.26</v>
      </c>
      <c r="C933" s="37">
        <f>VLOOKUP(G933,Remise!$A$3:$D$17,4,FALSE)</f>
        <v>0</v>
      </c>
      <c r="D933">
        <f t="shared" si="14"/>
        <v>37.26</v>
      </c>
      <c r="E933">
        <v>1</v>
      </c>
      <c r="F933" s="32" t="s">
        <v>1015</v>
      </c>
      <c r="G933" s="33">
        <v>13</v>
      </c>
      <c r="H933" s="33" t="s">
        <v>10819</v>
      </c>
      <c r="I933" s="33">
        <v>0.2</v>
      </c>
      <c r="J933" s="33"/>
      <c r="K933" s="33" t="s">
        <v>10688</v>
      </c>
      <c r="L933" s="33">
        <v>1</v>
      </c>
      <c r="M933" t="s">
        <v>10826</v>
      </c>
    </row>
    <row r="934" spans="1:13" x14ac:dyDescent="0.3">
      <c r="A934" s="38">
        <v>47435457</v>
      </c>
      <c r="B934">
        <v>18.5</v>
      </c>
      <c r="C934" s="37">
        <f>VLOOKUP(G934,Remise!$A$3:$D$17,4,FALSE)</f>
        <v>0</v>
      </c>
      <c r="D934">
        <f t="shared" si="14"/>
        <v>18.5</v>
      </c>
      <c r="E934">
        <v>1</v>
      </c>
      <c r="F934" s="32" t="s">
        <v>1016</v>
      </c>
      <c r="G934" s="33">
        <v>13</v>
      </c>
      <c r="H934" s="33" t="s">
        <v>10819</v>
      </c>
      <c r="I934" s="33">
        <v>0.2</v>
      </c>
      <c r="J934" s="33"/>
      <c r="K934" s="33" t="s">
        <v>10688</v>
      </c>
      <c r="L934" s="33">
        <v>1</v>
      </c>
      <c r="M934" t="s">
        <v>10826</v>
      </c>
    </row>
    <row r="935" spans="1:13" x14ac:dyDescent="0.3">
      <c r="A935" s="38">
        <v>47435458</v>
      </c>
      <c r="B935">
        <v>1.59</v>
      </c>
      <c r="C935" s="37">
        <f>VLOOKUP(G935,Remise!$A$3:$D$17,4,FALSE)</f>
        <v>0</v>
      </c>
      <c r="D935">
        <f t="shared" si="14"/>
        <v>1.59</v>
      </c>
      <c r="E935">
        <v>1</v>
      </c>
      <c r="F935" s="32" t="s">
        <v>1017</v>
      </c>
      <c r="G935" s="33">
        <v>13</v>
      </c>
      <c r="H935" s="33" t="s">
        <v>10819</v>
      </c>
      <c r="I935" s="33">
        <v>0.04</v>
      </c>
      <c r="J935" s="33"/>
      <c r="K935" s="33" t="s">
        <v>10688</v>
      </c>
      <c r="L935" s="33">
        <v>1</v>
      </c>
      <c r="M935" t="s">
        <v>10826</v>
      </c>
    </row>
    <row r="936" spans="1:13" x14ac:dyDescent="0.3">
      <c r="A936" s="38">
        <v>47435459</v>
      </c>
      <c r="B936">
        <v>2.86</v>
      </c>
      <c r="C936" s="37">
        <f>VLOOKUP(G936,Remise!$A$3:$D$17,4,FALSE)</f>
        <v>0</v>
      </c>
      <c r="D936">
        <f t="shared" si="14"/>
        <v>2.86</v>
      </c>
      <c r="E936">
        <v>1</v>
      </c>
      <c r="F936" s="32" t="s">
        <v>1018</v>
      </c>
      <c r="G936" s="33">
        <v>13</v>
      </c>
      <c r="H936" s="33" t="s">
        <v>10819</v>
      </c>
      <c r="I936" s="33">
        <v>7.0000000000000007E-2</v>
      </c>
      <c r="J936" s="33"/>
      <c r="K936" s="33" t="s">
        <v>10688</v>
      </c>
      <c r="L936" s="33">
        <v>1</v>
      </c>
      <c r="M936" t="s">
        <v>10826</v>
      </c>
    </row>
    <row r="937" spans="1:13" x14ac:dyDescent="0.3">
      <c r="A937" s="38">
        <v>47435460</v>
      </c>
      <c r="B937">
        <v>2.3199999999999998</v>
      </c>
      <c r="C937" s="37">
        <f>VLOOKUP(G937,Remise!$A$3:$D$17,4,FALSE)</f>
        <v>0</v>
      </c>
      <c r="D937">
        <f t="shared" si="14"/>
        <v>2.3199999999999998</v>
      </c>
      <c r="E937">
        <v>1</v>
      </c>
      <c r="F937" s="32" t="s">
        <v>1019</v>
      </c>
      <c r="G937" s="33">
        <v>13</v>
      </c>
      <c r="H937" s="33" t="s">
        <v>10819</v>
      </c>
      <c r="I937" s="33">
        <v>0.02</v>
      </c>
      <c r="J937" s="33"/>
      <c r="K937" s="33" t="s">
        <v>10688</v>
      </c>
      <c r="L937" s="33">
        <v>1</v>
      </c>
      <c r="M937" t="s">
        <v>10826</v>
      </c>
    </row>
    <row r="938" spans="1:13" x14ac:dyDescent="0.3">
      <c r="A938" s="38">
        <v>47435462</v>
      </c>
      <c r="B938">
        <v>58.42</v>
      </c>
      <c r="C938" s="37">
        <f>VLOOKUP(G938,Remise!$A$3:$D$17,4,FALSE)</f>
        <v>0</v>
      </c>
      <c r="D938">
        <f t="shared" si="14"/>
        <v>58.42</v>
      </c>
      <c r="E938">
        <v>1</v>
      </c>
      <c r="F938" s="32" t="s">
        <v>1020</v>
      </c>
      <c r="G938" s="33">
        <v>13</v>
      </c>
      <c r="H938" s="33" t="s">
        <v>10819</v>
      </c>
      <c r="I938" s="33">
        <v>0.42</v>
      </c>
      <c r="J938" s="33"/>
      <c r="K938" s="33" t="s">
        <v>10688</v>
      </c>
      <c r="L938" s="33">
        <v>1</v>
      </c>
      <c r="M938" t="s">
        <v>10826</v>
      </c>
    </row>
    <row r="939" spans="1:13" x14ac:dyDescent="0.3">
      <c r="A939" s="38">
        <v>47435463</v>
      </c>
      <c r="B939">
        <v>114.48</v>
      </c>
      <c r="C939" s="37">
        <f>VLOOKUP(G939,Remise!$A$3:$D$17,4,FALSE)</f>
        <v>0</v>
      </c>
      <c r="D939">
        <f t="shared" si="14"/>
        <v>114.48</v>
      </c>
      <c r="E939">
        <v>1</v>
      </c>
      <c r="F939" s="32" t="s">
        <v>1021</v>
      </c>
      <c r="G939" s="33">
        <v>13</v>
      </c>
      <c r="H939" s="33" t="s">
        <v>10819</v>
      </c>
      <c r="I939" s="33">
        <v>3.42</v>
      </c>
      <c r="J939" s="33"/>
      <c r="K939" s="33" t="s">
        <v>10688</v>
      </c>
      <c r="L939" s="33">
        <v>1</v>
      </c>
      <c r="M939" t="s">
        <v>10826</v>
      </c>
    </row>
    <row r="940" spans="1:13" x14ac:dyDescent="0.3">
      <c r="A940" s="38">
        <v>47435464</v>
      </c>
      <c r="B940">
        <v>97.23</v>
      </c>
      <c r="C940" s="37">
        <f>VLOOKUP(G940,Remise!$A$3:$D$17,4,FALSE)</f>
        <v>0</v>
      </c>
      <c r="D940">
        <f t="shared" si="14"/>
        <v>97.23</v>
      </c>
      <c r="E940">
        <v>1</v>
      </c>
      <c r="F940" s="32" t="s">
        <v>1022</v>
      </c>
      <c r="G940" s="33">
        <v>13</v>
      </c>
      <c r="H940" s="33" t="s">
        <v>10819</v>
      </c>
      <c r="I940" s="33">
        <v>3.42</v>
      </c>
      <c r="J940" s="33"/>
      <c r="K940" s="33" t="s">
        <v>10688</v>
      </c>
      <c r="L940" s="33">
        <v>1</v>
      </c>
      <c r="M940" t="s">
        <v>10826</v>
      </c>
    </row>
    <row r="941" spans="1:13" x14ac:dyDescent="0.3">
      <c r="A941" s="38">
        <v>47435465</v>
      </c>
      <c r="B941">
        <v>54.1</v>
      </c>
      <c r="C941" s="37">
        <f>VLOOKUP(G941,Remise!$A$3:$D$17,4,FALSE)</f>
        <v>0</v>
      </c>
      <c r="D941">
        <f t="shared" si="14"/>
        <v>54.1</v>
      </c>
      <c r="E941">
        <v>1</v>
      </c>
      <c r="F941" s="32" t="s">
        <v>1023</v>
      </c>
      <c r="G941" s="33">
        <v>13</v>
      </c>
      <c r="H941" s="33" t="s">
        <v>10819</v>
      </c>
      <c r="I941" s="33">
        <v>0.37</v>
      </c>
      <c r="J941" s="33"/>
      <c r="K941" s="33" t="s">
        <v>10688</v>
      </c>
      <c r="L941" s="33">
        <v>1</v>
      </c>
      <c r="M941" t="s">
        <v>10826</v>
      </c>
    </row>
    <row r="942" spans="1:13" x14ac:dyDescent="0.3">
      <c r="A942" s="38">
        <v>47435466</v>
      </c>
      <c r="B942">
        <v>66.34</v>
      </c>
      <c r="C942" s="37">
        <f>VLOOKUP(G942,Remise!$A$3:$D$17,4,FALSE)</f>
        <v>0</v>
      </c>
      <c r="D942">
        <f t="shared" si="14"/>
        <v>66.34</v>
      </c>
      <c r="E942">
        <v>1</v>
      </c>
      <c r="F942" s="32" t="s">
        <v>1024</v>
      </c>
      <c r="G942" s="33">
        <v>13</v>
      </c>
      <c r="H942" s="33" t="s">
        <v>10819</v>
      </c>
      <c r="I942" s="33">
        <v>0.63</v>
      </c>
      <c r="J942" s="33"/>
      <c r="K942" s="33" t="s">
        <v>10688</v>
      </c>
      <c r="L942" s="33">
        <v>1</v>
      </c>
      <c r="M942" t="s">
        <v>10826</v>
      </c>
    </row>
    <row r="943" spans="1:13" x14ac:dyDescent="0.3">
      <c r="A943" s="38">
        <v>47435467</v>
      </c>
      <c r="B943">
        <v>31.78</v>
      </c>
      <c r="C943" s="37">
        <f>VLOOKUP(G943,Remise!$A$3:$D$17,4,FALSE)</f>
        <v>0</v>
      </c>
      <c r="D943">
        <f t="shared" si="14"/>
        <v>31.78</v>
      </c>
      <c r="E943">
        <v>1</v>
      </c>
      <c r="F943" s="32" t="s">
        <v>1025</v>
      </c>
      <c r="G943" s="33">
        <v>13</v>
      </c>
      <c r="H943" s="33" t="s">
        <v>10819</v>
      </c>
      <c r="I943" s="33">
        <v>0.22</v>
      </c>
      <c r="J943" s="33"/>
      <c r="K943" s="33" t="s">
        <v>10688</v>
      </c>
      <c r="L943" s="33">
        <v>1</v>
      </c>
      <c r="M943" t="s">
        <v>10826</v>
      </c>
    </row>
    <row r="944" spans="1:13" x14ac:dyDescent="0.3">
      <c r="A944" s="38">
        <v>47435468</v>
      </c>
      <c r="B944">
        <v>17.190000000000001</v>
      </c>
      <c r="C944" s="37">
        <f>VLOOKUP(G944,Remise!$A$3:$D$17,4,FALSE)</f>
        <v>0</v>
      </c>
      <c r="D944">
        <f t="shared" si="14"/>
        <v>17.190000000000001</v>
      </c>
      <c r="E944">
        <v>1</v>
      </c>
      <c r="F944" s="32" t="s">
        <v>1026</v>
      </c>
      <c r="G944" s="33">
        <v>13</v>
      </c>
      <c r="H944" s="33" t="s">
        <v>10819</v>
      </c>
      <c r="I944" s="33">
        <v>0.15</v>
      </c>
      <c r="J944" s="33"/>
      <c r="K944" s="33" t="s">
        <v>10688</v>
      </c>
      <c r="L944" s="33">
        <v>1</v>
      </c>
      <c r="M944" t="s">
        <v>10826</v>
      </c>
    </row>
    <row r="945" spans="1:13" x14ac:dyDescent="0.3">
      <c r="A945" s="38">
        <v>47435469</v>
      </c>
      <c r="B945">
        <v>17.190000000000001</v>
      </c>
      <c r="C945" s="37">
        <f>VLOOKUP(G945,Remise!$A$3:$D$17,4,FALSE)</f>
        <v>0</v>
      </c>
      <c r="D945">
        <f t="shared" si="14"/>
        <v>17.190000000000001</v>
      </c>
      <c r="E945">
        <v>1</v>
      </c>
      <c r="F945" s="32" t="s">
        <v>1027</v>
      </c>
      <c r="G945" s="33">
        <v>13</v>
      </c>
      <c r="H945" s="33" t="s">
        <v>10819</v>
      </c>
      <c r="I945" s="33">
        <v>0.15</v>
      </c>
      <c r="J945" s="33"/>
      <c r="K945" s="33" t="s">
        <v>10688</v>
      </c>
      <c r="L945" s="33">
        <v>1</v>
      </c>
      <c r="M945" t="s">
        <v>10826</v>
      </c>
    </row>
    <row r="946" spans="1:13" x14ac:dyDescent="0.3">
      <c r="A946" s="38">
        <v>47435470</v>
      </c>
      <c r="B946">
        <v>17.190000000000001</v>
      </c>
      <c r="C946" s="37">
        <f>VLOOKUP(G946,Remise!$A$3:$D$17,4,FALSE)</f>
        <v>0</v>
      </c>
      <c r="D946">
        <f t="shared" si="14"/>
        <v>17.190000000000001</v>
      </c>
      <c r="E946">
        <v>1</v>
      </c>
      <c r="F946" s="32" t="s">
        <v>1028</v>
      </c>
      <c r="G946" s="33">
        <v>13</v>
      </c>
      <c r="H946" s="33" t="s">
        <v>10819</v>
      </c>
      <c r="I946" s="33">
        <v>0.15</v>
      </c>
      <c r="J946" s="33"/>
      <c r="K946" s="33" t="s">
        <v>10688</v>
      </c>
      <c r="L946" s="33">
        <v>1</v>
      </c>
      <c r="M946" t="s">
        <v>10826</v>
      </c>
    </row>
    <row r="947" spans="1:13" x14ac:dyDescent="0.3">
      <c r="A947" s="38">
        <v>47435471</v>
      </c>
      <c r="B947">
        <v>117.5</v>
      </c>
      <c r="C947" s="37">
        <f>VLOOKUP(G947,Remise!$A$3:$D$17,4,FALSE)</f>
        <v>0</v>
      </c>
      <c r="D947">
        <f t="shared" si="14"/>
        <v>117.5</v>
      </c>
      <c r="E947">
        <v>1</v>
      </c>
      <c r="F947" s="32" t="s">
        <v>1029</v>
      </c>
      <c r="G947" s="33">
        <v>13</v>
      </c>
      <c r="H947" s="33" t="s">
        <v>10819</v>
      </c>
      <c r="I947" s="33">
        <v>0.85</v>
      </c>
      <c r="J947" s="33"/>
      <c r="K947" s="33" t="s">
        <v>10688</v>
      </c>
      <c r="L947" s="33">
        <v>1</v>
      </c>
      <c r="M947" t="s">
        <v>10826</v>
      </c>
    </row>
    <row r="948" spans="1:13" x14ac:dyDescent="0.3">
      <c r="A948" s="38">
        <v>47435472</v>
      </c>
      <c r="B948">
        <v>212.94</v>
      </c>
      <c r="C948" s="37">
        <f>VLOOKUP(G948,Remise!$A$3:$D$17,4,FALSE)</f>
        <v>0</v>
      </c>
      <c r="D948">
        <f t="shared" si="14"/>
        <v>212.94</v>
      </c>
      <c r="E948">
        <v>1</v>
      </c>
      <c r="F948" s="32" t="s">
        <v>1030</v>
      </c>
      <c r="G948" s="33">
        <v>13</v>
      </c>
      <c r="H948" s="33" t="s">
        <v>10819</v>
      </c>
      <c r="I948" s="33">
        <v>8.1999999999999993</v>
      </c>
      <c r="J948" s="33"/>
      <c r="K948" s="33" t="s">
        <v>10688</v>
      </c>
      <c r="L948" s="33">
        <v>1</v>
      </c>
      <c r="M948" t="s">
        <v>10826</v>
      </c>
    </row>
    <row r="949" spans="1:13" x14ac:dyDescent="0.3">
      <c r="A949" s="38">
        <v>47435473</v>
      </c>
      <c r="B949">
        <v>19.62</v>
      </c>
      <c r="C949" s="37">
        <f>VLOOKUP(G949,Remise!$A$3:$D$17,4,FALSE)</f>
        <v>0</v>
      </c>
      <c r="D949">
        <f t="shared" si="14"/>
        <v>19.62</v>
      </c>
      <c r="E949">
        <v>1</v>
      </c>
      <c r="F949" s="32" t="s">
        <v>1031</v>
      </c>
      <c r="G949" s="33">
        <v>13</v>
      </c>
      <c r="H949" s="33" t="s">
        <v>10819</v>
      </c>
      <c r="I949" s="33">
        <v>0.2</v>
      </c>
      <c r="J949" s="33"/>
      <c r="K949" s="33" t="s">
        <v>10688</v>
      </c>
      <c r="L949" s="33">
        <v>1</v>
      </c>
      <c r="M949" t="s">
        <v>10826</v>
      </c>
    </row>
    <row r="950" spans="1:13" x14ac:dyDescent="0.3">
      <c r="A950" s="38">
        <v>47435474</v>
      </c>
      <c r="B950">
        <v>68.92</v>
      </c>
      <c r="C950" s="37">
        <f>VLOOKUP(G950,Remise!$A$3:$D$17,4,FALSE)</f>
        <v>0</v>
      </c>
      <c r="D950">
        <f t="shared" si="14"/>
        <v>68.92</v>
      </c>
      <c r="E950">
        <v>1</v>
      </c>
      <c r="F950" s="32" t="s">
        <v>1032</v>
      </c>
      <c r="G950" s="33">
        <v>13</v>
      </c>
      <c r="H950" s="33" t="s">
        <v>10819</v>
      </c>
      <c r="I950" s="33">
        <v>1.95</v>
      </c>
      <c r="J950" s="33"/>
      <c r="K950" s="33" t="s">
        <v>10688</v>
      </c>
      <c r="L950" s="33">
        <v>1</v>
      </c>
      <c r="M950" t="s">
        <v>10826</v>
      </c>
    </row>
    <row r="951" spans="1:13" x14ac:dyDescent="0.3">
      <c r="A951" s="38">
        <v>47435475</v>
      </c>
      <c r="B951">
        <v>64.599999999999994</v>
      </c>
      <c r="C951" s="37">
        <f>VLOOKUP(G951,Remise!$A$3:$D$17,4,FALSE)</f>
        <v>0</v>
      </c>
      <c r="D951">
        <f t="shared" si="14"/>
        <v>64.599999999999994</v>
      </c>
      <c r="E951">
        <v>1</v>
      </c>
      <c r="F951" s="32" t="s">
        <v>1033</v>
      </c>
      <c r="G951" s="33">
        <v>13</v>
      </c>
      <c r="H951" s="33" t="s">
        <v>10819</v>
      </c>
      <c r="I951" s="33">
        <v>1.95</v>
      </c>
      <c r="J951" s="33"/>
      <c r="K951" s="33" t="s">
        <v>10688</v>
      </c>
      <c r="L951" s="33">
        <v>1</v>
      </c>
      <c r="M951" t="s">
        <v>10826</v>
      </c>
    </row>
    <row r="952" spans="1:13" x14ac:dyDescent="0.3">
      <c r="A952" s="38">
        <v>47435485</v>
      </c>
      <c r="B952">
        <v>188</v>
      </c>
      <c r="C952" s="37">
        <f>VLOOKUP(G952,Remise!$A$3:$D$17,4,FALSE)</f>
        <v>0</v>
      </c>
      <c r="D952">
        <f t="shared" si="14"/>
        <v>188</v>
      </c>
      <c r="E952">
        <v>1</v>
      </c>
      <c r="F952" s="32" t="s">
        <v>1034</v>
      </c>
      <c r="G952" s="33">
        <v>13</v>
      </c>
      <c r="H952" s="33" t="s">
        <v>10819</v>
      </c>
      <c r="I952" s="33" t="s">
        <v>6706</v>
      </c>
      <c r="J952" s="33"/>
      <c r="K952" s="33" t="s">
        <v>10688</v>
      </c>
      <c r="L952" s="33">
        <v>1</v>
      </c>
      <c r="M952" t="s">
        <v>10826</v>
      </c>
    </row>
    <row r="953" spans="1:13" x14ac:dyDescent="0.3">
      <c r="A953" s="38">
        <v>47435487</v>
      </c>
      <c r="B953">
        <v>207.96</v>
      </c>
      <c r="C953" s="37">
        <f>VLOOKUP(G953,Remise!$A$3:$D$17,4,FALSE)</f>
        <v>0</v>
      </c>
      <c r="D953">
        <f t="shared" si="14"/>
        <v>207.96</v>
      </c>
      <c r="E953">
        <v>1</v>
      </c>
      <c r="F953" s="32" t="s">
        <v>1035</v>
      </c>
      <c r="G953" s="33">
        <v>13</v>
      </c>
      <c r="H953" s="33" t="s">
        <v>10819</v>
      </c>
      <c r="I953" s="33">
        <v>7</v>
      </c>
      <c r="J953" s="33"/>
      <c r="K953" s="33" t="s">
        <v>10688</v>
      </c>
      <c r="L953" s="33">
        <v>1</v>
      </c>
      <c r="M953" t="s">
        <v>10826</v>
      </c>
    </row>
    <row r="954" spans="1:13" x14ac:dyDescent="0.3">
      <c r="A954" s="38">
        <v>47435491</v>
      </c>
      <c r="B954">
        <v>256.14</v>
      </c>
      <c r="C954" s="37">
        <f>VLOOKUP(G954,Remise!$A$3:$D$17,4,FALSE)</f>
        <v>0</v>
      </c>
      <c r="D954">
        <f t="shared" si="14"/>
        <v>256.14</v>
      </c>
      <c r="E954">
        <v>1</v>
      </c>
      <c r="F954" s="32" t="s">
        <v>1036</v>
      </c>
      <c r="G954" s="33">
        <v>13</v>
      </c>
      <c r="H954" s="33" t="s">
        <v>10819</v>
      </c>
      <c r="I954" s="33" t="s">
        <v>6706</v>
      </c>
      <c r="J954" s="33"/>
      <c r="K954" s="33" t="s">
        <v>10688</v>
      </c>
      <c r="L954" s="33">
        <v>1</v>
      </c>
      <c r="M954" t="s">
        <v>10826</v>
      </c>
    </row>
    <row r="955" spans="1:13" x14ac:dyDescent="0.3">
      <c r="A955" s="38">
        <v>47435507</v>
      </c>
      <c r="B955">
        <v>142.97999999999999</v>
      </c>
      <c r="C955" s="37">
        <f>VLOOKUP(G955,Remise!$A$3:$D$17,4,FALSE)</f>
        <v>0</v>
      </c>
      <c r="D955">
        <f t="shared" si="14"/>
        <v>142.97999999999999</v>
      </c>
      <c r="E955">
        <v>1</v>
      </c>
      <c r="F955" s="32" t="s">
        <v>1037</v>
      </c>
      <c r="G955" s="33">
        <v>13</v>
      </c>
      <c r="H955" s="33" t="s">
        <v>10819</v>
      </c>
      <c r="I955" s="33">
        <v>3.5</v>
      </c>
      <c r="J955" s="33"/>
      <c r="K955" s="33" t="s">
        <v>10688</v>
      </c>
      <c r="L955" s="33">
        <v>1</v>
      </c>
      <c r="M955" t="s">
        <v>10826</v>
      </c>
    </row>
    <row r="956" spans="1:13" x14ac:dyDescent="0.3">
      <c r="A956" s="38">
        <v>47435517</v>
      </c>
      <c r="B956">
        <v>79.5</v>
      </c>
      <c r="C956" s="37">
        <f>VLOOKUP(G956,Remise!$A$3:$D$17,4,FALSE)</f>
        <v>0</v>
      </c>
      <c r="D956">
        <f t="shared" si="14"/>
        <v>79.5</v>
      </c>
      <c r="E956">
        <v>1</v>
      </c>
      <c r="F956" s="32" t="s">
        <v>1038</v>
      </c>
      <c r="G956" s="33">
        <v>13</v>
      </c>
      <c r="H956" s="33" t="s">
        <v>10819</v>
      </c>
      <c r="I956" s="33" t="s">
        <v>6706</v>
      </c>
      <c r="J956" s="33"/>
      <c r="K956" s="33" t="s">
        <v>10688</v>
      </c>
      <c r="L956" s="33">
        <v>1</v>
      </c>
      <c r="M956" t="s">
        <v>10826</v>
      </c>
    </row>
    <row r="957" spans="1:13" x14ac:dyDescent="0.3">
      <c r="A957" s="38">
        <v>47435518</v>
      </c>
      <c r="B957">
        <v>73.790000000000006</v>
      </c>
      <c r="C957" s="37">
        <f>VLOOKUP(G957,Remise!$A$3:$D$17,4,FALSE)</f>
        <v>0</v>
      </c>
      <c r="D957">
        <f t="shared" si="14"/>
        <v>73.790000000000006</v>
      </c>
      <c r="E957">
        <v>1</v>
      </c>
      <c r="F957" s="32" t="s">
        <v>1039</v>
      </c>
      <c r="G957" s="33">
        <v>13</v>
      </c>
      <c r="H957" s="33" t="s">
        <v>10819</v>
      </c>
      <c r="I957" s="33" t="s">
        <v>6706</v>
      </c>
      <c r="J957" s="33"/>
      <c r="K957" s="33" t="s">
        <v>10688</v>
      </c>
      <c r="L957" s="33">
        <v>1</v>
      </c>
      <c r="M957" t="s">
        <v>10826</v>
      </c>
    </row>
    <row r="958" spans="1:13" x14ac:dyDescent="0.3">
      <c r="A958" s="38">
        <v>47435520</v>
      </c>
      <c r="B958">
        <v>68.19</v>
      </c>
      <c r="C958" s="37">
        <f>VLOOKUP(G958,Remise!$A$3:$D$17,4,FALSE)</f>
        <v>0</v>
      </c>
      <c r="D958">
        <f t="shared" si="14"/>
        <v>68.19</v>
      </c>
      <c r="E958">
        <v>1</v>
      </c>
      <c r="F958" s="32" t="s">
        <v>1040</v>
      </c>
      <c r="G958" s="33">
        <v>13</v>
      </c>
      <c r="H958" s="33" t="s">
        <v>10819</v>
      </c>
      <c r="I958" s="33" t="s">
        <v>6706</v>
      </c>
      <c r="J958" s="33"/>
      <c r="K958" s="33" t="s">
        <v>10688</v>
      </c>
      <c r="L958" s="33">
        <v>1</v>
      </c>
      <c r="M958" t="s">
        <v>10826</v>
      </c>
    </row>
    <row r="959" spans="1:13" x14ac:dyDescent="0.3">
      <c r="A959" s="38">
        <v>47435522</v>
      </c>
      <c r="B959">
        <v>86.34</v>
      </c>
      <c r="C959" s="37">
        <f>VLOOKUP(G959,Remise!$A$3:$D$17,4,FALSE)</f>
        <v>0</v>
      </c>
      <c r="D959">
        <f t="shared" si="14"/>
        <v>86.34</v>
      </c>
      <c r="E959">
        <v>1</v>
      </c>
      <c r="F959" s="32" t="s">
        <v>1041</v>
      </c>
      <c r="G959" s="33">
        <v>13</v>
      </c>
      <c r="H959" s="33" t="s">
        <v>10819</v>
      </c>
      <c r="I959" s="33">
        <v>2.1</v>
      </c>
      <c r="J959" s="33"/>
      <c r="K959" s="33" t="s">
        <v>10688</v>
      </c>
      <c r="L959" s="33">
        <v>1</v>
      </c>
      <c r="M959" t="s">
        <v>10826</v>
      </c>
    </row>
    <row r="960" spans="1:13" x14ac:dyDescent="0.3">
      <c r="A960" s="38">
        <v>47435528</v>
      </c>
      <c r="B960">
        <v>123.44</v>
      </c>
      <c r="C960" s="37">
        <f>VLOOKUP(G960,Remise!$A$3:$D$17,4,FALSE)</f>
        <v>0</v>
      </c>
      <c r="D960">
        <f t="shared" si="14"/>
        <v>123.44</v>
      </c>
      <c r="E960">
        <v>1</v>
      </c>
      <c r="F960" s="32" t="s">
        <v>1042</v>
      </c>
      <c r="G960" s="33">
        <v>13</v>
      </c>
      <c r="H960" s="33" t="s">
        <v>10819</v>
      </c>
      <c r="I960" s="33" t="s">
        <v>6706</v>
      </c>
      <c r="J960" s="33"/>
      <c r="K960" s="33" t="s">
        <v>10688</v>
      </c>
      <c r="L960" s="33">
        <v>1</v>
      </c>
      <c r="M960" t="s">
        <v>10826</v>
      </c>
    </row>
    <row r="961" spans="1:13" x14ac:dyDescent="0.3">
      <c r="A961" s="38">
        <v>47435538</v>
      </c>
      <c r="B961">
        <v>123.44</v>
      </c>
      <c r="C961" s="37">
        <f>VLOOKUP(G961,Remise!$A$3:$D$17,4,FALSE)</f>
        <v>0</v>
      </c>
      <c r="D961">
        <f t="shared" ref="D961:D1024" si="15">IFERROR((1-C961)*B961,"Nous consulter")</f>
        <v>123.44</v>
      </c>
      <c r="E961">
        <v>1</v>
      </c>
      <c r="F961" s="32" t="s">
        <v>1043</v>
      </c>
      <c r="G961" s="33">
        <v>13</v>
      </c>
      <c r="H961" s="33" t="s">
        <v>10819</v>
      </c>
      <c r="I961" s="33" t="s">
        <v>6706</v>
      </c>
      <c r="J961" s="33"/>
      <c r="K961" s="33" t="s">
        <v>10688</v>
      </c>
      <c r="L961" s="33">
        <v>1</v>
      </c>
      <c r="M961" t="s">
        <v>10826</v>
      </c>
    </row>
    <row r="962" spans="1:13" x14ac:dyDescent="0.3">
      <c r="A962" s="38">
        <v>47435546</v>
      </c>
      <c r="B962">
        <v>175.33</v>
      </c>
      <c r="C962" s="37">
        <f>VLOOKUP(G962,Remise!$A$3:$D$17,4,FALSE)</f>
        <v>0</v>
      </c>
      <c r="D962">
        <f t="shared" si="15"/>
        <v>175.33</v>
      </c>
      <c r="E962">
        <v>1</v>
      </c>
      <c r="F962" s="32" t="s">
        <v>1044</v>
      </c>
      <c r="G962" s="33">
        <v>13</v>
      </c>
      <c r="H962" s="33" t="s">
        <v>10819</v>
      </c>
      <c r="I962" s="33">
        <v>8</v>
      </c>
      <c r="J962" s="33"/>
      <c r="K962" s="33" t="s">
        <v>10688</v>
      </c>
      <c r="L962" s="33">
        <v>1</v>
      </c>
      <c r="M962" t="s">
        <v>10826</v>
      </c>
    </row>
    <row r="963" spans="1:13" x14ac:dyDescent="0.3">
      <c r="A963" s="38">
        <v>47435547</v>
      </c>
      <c r="B963">
        <v>207.96</v>
      </c>
      <c r="C963" s="37">
        <f>VLOOKUP(G963,Remise!$A$3:$D$17,4,FALSE)</f>
        <v>0</v>
      </c>
      <c r="D963">
        <f t="shared" si="15"/>
        <v>207.96</v>
      </c>
      <c r="E963">
        <v>1</v>
      </c>
      <c r="F963" s="32" t="s">
        <v>1045</v>
      </c>
      <c r="G963" s="33">
        <v>13</v>
      </c>
      <c r="H963" s="33" t="s">
        <v>10819</v>
      </c>
      <c r="I963" s="33" t="s">
        <v>6706</v>
      </c>
      <c r="J963" s="33"/>
      <c r="K963" s="33" t="s">
        <v>10688</v>
      </c>
      <c r="L963" s="33">
        <v>1</v>
      </c>
      <c r="M963" t="s">
        <v>10826</v>
      </c>
    </row>
    <row r="964" spans="1:13" x14ac:dyDescent="0.3">
      <c r="A964" s="38">
        <v>47435551</v>
      </c>
      <c r="B964">
        <v>166.57</v>
      </c>
      <c r="C964" s="37">
        <f>VLOOKUP(G964,Remise!$A$3:$D$17,4,FALSE)</f>
        <v>0</v>
      </c>
      <c r="D964">
        <f t="shared" si="15"/>
        <v>166.57</v>
      </c>
      <c r="E964">
        <v>1</v>
      </c>
      <c r="F964" s="32" t="s">
        <v>1046</v>
      </c>
      <c r="G964" s="33">
        <v>13</v>
      </c>
      <c r="H964" s="33" t="s">
        <v>10819</v>
      </c>
      <c r="I964" s="33" t="s">
        <v>6706</v>
      </c>
      <c r="J964" s="33"/>
      <c r="K964" s="33" t="s">
        <v>10688</v>
      </c>
      <c r="L964" s="33">
        <v>1</v>
      </c>
      <c r="M964" t="s">
        <v>10826</v>
      </c>
    </row>
    <row r="965" spans="1:13" x14ac:dyDescent="0.3">
      <c r="A965" s="38">
        <v>47435553</v>
      </c>
      <c r="B965">
        <v>142.97999999999999</v>
      </c>
      <c r="C965" s="37">
        <f>VLOOKUP(G965,Remise!$A$3:$D$17,4,FALSE)</f>
        <v>0</v>
      </c>
      <c r="D965">
        <f t="shared" si="15"/>
        <v>142.97999999999999</v>
      </c>
      <c r="E965">
        <v>1</v>
      </c>
      <c r="F965" s="32" t="s">
        <v>1047</v>
      </c>
      <c r="G965" s="33">
        <v>13</v>
      </c>
      <c r="H965" s="33" t="s">
        <v>10819</v>
      </c>
      <c r="I965" s="33" t="s">
        <v>6706</v>
      </c>
      <c r="J965" s="33"/>
      <c r="K965" s="33" t="s">
        <v>10688</v>
      </c>
      <c r="L965" s="33">
        <v>1</v>
      </c>
      <c r="M965" t="s">
        <v>10826</v>
      </c>
    </row>
    <row r="966" spans="1:13" x14ac:dyDescent="0.3">
      <c r="A966" s="38">
        <v>47435558</v>
      </c>
      <c r="B966">
        <v>431.05</v>
      </c>
      <c r="C966" s="37">
        <f>VLOOKUP(G966,Remise!$A$3:$D$17,4,FALSE)</f>
        <v>0</v>
      </c>
      <c r="D966">
        <f t="shared" si="15"/>
        <v>431.05</v>
      </c>
      <c r="E966">
        <v>1</v>
      </c>
      <c r="F966" s="32" t="s">
        <v>1048</v>
      </c>
      <c r="G966" s="33">
        <v>13</v>
      </c>
      <c r="H966" s="33" t="s">
        <v>10819</v>
      </c>
      <c r="I966" s="33">
        <v>1.7</v>
      </c>
      <c r="J966" s="33"/>
      <c r="K966" s="33" t="s">
        <v>10688</v>
      </c>
      <c r="L966" s="33">
        <v>1</v>
      </c>
      <c r="M966" t="s">
        <v>10826</v>
      </c>
    </row>
    <row r="967" spans="1:13" x14ac:dyDescent="0.3">
      <c r="A967" s="38">
        <v>47435562</v>
      </c>
      <c r="B967">
        <v>127.69</v>
      </c>
      <c r="C967" s="37">
        <f>VLOOKUP(G967,Remise!$A$3:$D$17,4,FALSE)</f>
        <v>0</v>
      </c>
      <c r="D967">
        <f t="shared" si="15"/>
        <v>127.69</v>
      </c>
      <c r="E967">
        <v>1</v>
      </c>
      <c r="F967" s="32" t="s">
        <v>1049</v>
      </c>
      <c r="G967" s="33">
        <v>13</v>
      </c>
      <c r="H967" s="33" t="s">
        <v>10819</v>
      </c>
      <c r="I967" s="33">
        <v>1.2</v>
      </c>
      <c r="J967" s="33"/>
      <c r="K967" s="33" t="s">
        <v>10688</v>
      </c>
      <c r="L967" s="33">
        <v>1</v>
      </c>
      <c r="M967" t="s">
        <v>10826</v>
      </c>
    </row>
    <row r="968" spans="1:13" x14ac:dyDescent="0.3">
      <c r="A968" s="38">
        <v>47435566</v>
      </c>
      <c r="B968">
        <v>153.13</v>
      </c>
      <c r="C968" s="37">
        <f>VLOOKUP(G968,Remise!$A$3:$D$17,4,FALSE)</f>
        <v>0</v>
      </c>
      <c r="D968">
        <f t="shared" si="15"/>
        <v>153.13</v>
      </c>
      <c r="E968">
        <v>1</v>
      </c>
      <c r="F968" s="32" t="s">
        <v>1050</v>
      </c>
      <c r="G968" s="33">
        <v>13</v>
      </c>
      <c r="H968" s="33" t="s">
        <v>10819</v>
      </c>
      <c r="I968" s="33">
        <v>1.2</v>
      </c>
      <c r="J968" s="33"/>
      <c r="K968" s="33" t="s">
        <v>10688</v>
      </c>
      <c r="L968" s="33">
        <v>1</v>
      </c>
      <c r="M968" t="s">
        <v>10826</v>
      </c>
    </row>
    <row r="969" spans="1:13" x14ac:dyDescent="0.3">
      <c r="A969" s="38">
        <v>47435579</v>
      </c>
      <c r="B969">
        <v>236.72</v>
      </c>
      <c r="C969" s="37">
        <f>VLOOKUP(G969,Remise!$A$3:$D$17,4,FALSE)</f>
        <v>0</v>
      </c>
      <c r="D969">
        <f t="shared" si="15"/>
        <v>236.72</v>
      </c>
      <c r="E969">
        <v>1</v>
      </c>
      <c r="F969" s="32" t="s">
        <v>1051</v>
      </c>
      <c r="G969" s="33">
        <v>13</v>
      </c>
      <c r="H969" s="33" t="s">
        <v>10819</v>
      </c>
      <c r="I969" s="33" t="s">
        <v>6706</v>
      </c>
      <c r="J969" s="33"/>
      <c r="K969" s="33" t="s">
        <v>10688</v>
      </c>
      <c r="L969" s="33">
        <v>1</v>
      </c>
      <c r="M969" t="s">
        <v>10826</v>
      </c>
    </row>
    <row r="970" spans="1:13" x14ac:dyDescent="0.3">
      <c r="A970" s="38">
        <v>47435612</v>
      </c>
      <c r="B970">
        <v>121.55</v>
      </c>
      <c r="C970" s="37">
        <f>VLOOKUP(G970,Remise!$A$3:$D$17,4,FALSE)</f>
        <v>0</v>
      </c>
      <c r="D970">
        <f t="shared" si="15"/>
        <v>121.55</v>
      </c>
      <c r="E970">
        <v>1</v>
      </c>
      <c r="F970" s="32" t="s">
        <v>1052</v>
      </c>
      <c r="G970" s="33">
        <v>13</v>
      </c>
      <c r="H970" s="33" t="s">
        <v>10819</v>
      </c>
      <c r="I970" s="33" t="s">
        <v>6706</v>
      </c>
      <c r="J970" s="33"/>
      <c r="K970" s="33" t="s">
        <v>10688</v>
      </c>
      <c r="L970" s="33">
        <v>1</v>
      </c>
      <c r="M970" t="s">
        <v>10826</v>
      </c>
    </row>
    <row r="971" spans="1:13" x14ac:dyDescent="0.3">
      <c r="A971" s="38">
        <v>47435616</v>
      </c>
      <c r="B971">
        <v>132.16999999999999</v>
      </c>
      <c r="C971" s="37">
        <f>VLOOKUP(G971,Remise!$A$3:$D$17,4,FALSE)</f>
        <v>0</v>
      </c>
      <c r="D971">
        <f t="shared" si="15"/>
        <v>132.16999999999999</v>
      </c>
      <c r="E971">
        <v>1</v>
      </c>
      <c r="F971" s="32" t="s">
        <v>1053</v>
      </c>
      <c r="G971" s="33">
        <v>13</v>
      </c>
      <c r="H971" s="33" t="s">
        <v>10819</v>
      </c>
      <c r="I971" s="33">
        <v>2.7</v>
      </c>
      <c r="J971" s="33"/>
      <c r="K971" s="33" t="s">
        <v>10688</v>
      </c>
      <c r="L971" s="33">
        <v>1</v>
      </c>
      <c r="M971" t="s">
        <v>10826</v>
      </c>
    </row>
    <row r="972" spans="1:13" x14ac:dyDescent="0.3">
      <c r="A972" s="38">
        <v>47435622</v>
      </c>
      <c r="B972">
        <v>170.31</v>
      </c>
      <c r="C972" s="37">
        <f>VLOOKUP(G972,Remise!$A$3:$D$17,4,FALSE)</f>
        <v>0</v>
      </c>
      <c r="D972">
        <f t="shared" si="15"/>
        <v>170.31</v>
      </c>
      <c r="E972">
        <v>1</v>
      </c>
      <c r="F972" s="32" t="s">
        <v>1054</v>
      </c>
      <c r="G972" s="33">
        <v>13</v>
      </c>
      <c r="H972" s="33" t="s">
        <v>10819</v>
      </c>
      <c r="I972" s="33">
        <v>4.4000000000000004</v>
      </c>
      <c r="J972" s="33"/>
      <c r="K972" s="33" t="s">
        <v>10688</v>
      </c>
      <c r="L972" s="33">
        <v>1</v>
      </c>
      <c r="M972" t="s">
        <v>10826</v>
      </c>
    </row>
    <row r="973" spans="1:13" x14ac:dyDescent="0.3">
      <c r="A973" s="38">
        <v>47435624</v>
      </c>
      <c r="B973">
        <v>91.28</v>
      </c>
      <c r="C973" s="37">
        <f>VLOOKUP(G973,Remise!$A$3:$D$17,4,FALSE)</f>
        <v>0</v>
      </c>
      <c r="D973">
        <f t="shared" si="15"/>
        <v>91.28</v>
      </c>
      <c r="E973">
        <v>1</v>
      </c>
      <c r="F973" s="32" t="s">
        <v>1055</v>
      </c>
      <c r="G973" s="33">
        <v>13</v>
      </c>
      <c r="H973" s="33" t="s">
        <v>10819</v>
      </c>
      <c r="I973" s="33" t="s">
        <v>6706</v>
      </c>
      <c r="J973" s="33"/>
      <c r="K973" s="33" t="s">
        <v>10688</v>
      </c>
      <c r="L973" s="33">
        <v>1</v>
      </c>
      <c r="M973" t="s">
        <v>10826</v>
      </c>
    </row>
    <row r="974" spans="1:13" x14ac:dyDescent="0.3">
      <c r="A974" s="38">
        <v>47435629</v>
      </c>
      <c r="B974">
        <v>82.36</v>
      </c>
      <c r="C974" s="37">
        <f>VLOOKUP(G974,Remise!$A$3:$D$17,4,FALSE)</f>
        <v>0</v>
      </c>
      <c r="D974">
        <f t="shared" si="15"/>
        <v>82.36</v>
      </c>
      <c r="E974">
        <v>1</v>
      </c>
      <c r="F974" s="32" t="s">
        <v>1056</v>
      </c>
      <c r="G974" s="33">
        <v>13</v>
      </c>
      <c r="H974" s="33" t="s">
        <v>10819</v>
      </c>
      <c r="I974" s="33" t="s">
        <v>6706</v>
      </c>
      <c r="J974" s="33"/>
      <c r="K974" s="33" t="s">
        <v>10688</v>
      </c>
      <c r="L974" s="33">
        <v>1</v>
      </c>
      <c r="M974" t="s">
        <v>10826</v>
      </c>
    </row>
    <row r="975" spans="1:13" x14ac:dyDescent="0.3">
      <c r="A975" s="38">
        <v>47435630</v>
      </c>
      <c r="B975">
        <v>76.680000000000007</v>
      </c>
      <c r="C975" s="37">
        <f>VLOOKUP(G975,Remise!$A$3:$D$17,4,FALSE)</f>
        <v>0</v>
      </c>
      <c r="D975">
        <f t="shared" si="15"/>
        <v>76.680000000000007</v>
      </c>
      <c r="E975">
        <v>1</v>
      </c>
      <c r="F975" s="32" t="s">
        <v>1057</v>
      </c>
      <c r="G975" s="33">
        <v>13</v>
      </c>
      <c r="H975" s="33" t="s">
        <v>10819</v>
      </c>
      <c r="I975" s="33">
        <v>1.6</v>
      </c>
      <c r="J975" s="33"/>
      <c r="K975" s="33" t="s">
        <v>10688</v>
      </c>
      <c r="L975" s="33">
        <v>1</v>
      </c>
      <c r="M975" t="s">
        <v>10826</v>
      </c>
    </row>
    <row r="976" spans="1:13" x14ac:dyDescent="0.3">
      <c r="A976" s="38">
        <v>47435634</v>
      </c>
      <c r="B976">
        <v>71.239999999999995</v>
      </c>
      <c r="C976" s="37">
        <f>VLOOKUP(G976,Remise!$A$3:$D$17,4,FALSE)</f>
        <v>0</v>
      </c>
      <c r="D976">
        <f t="shared" si="15"/>
        <v>71.239999999999995</v>
      </c>
      <c r="E976">
        <v>1</v>
      </c>
      <c r="F976" s="32" t="s">
        <v>1058</v>
      </c>
      <c r="G976" s="33">
        <v>13</v>
      </c>
      <c r="H976" s="33" t="s">
        <v>10819</v>
      </c>
      <c r="I976" s="33">
        <v>1.9</v>
      </c>
      <c r="J976" s="33"/>
      <c r="K976" s="33" t="s">
        <v>10688</v>
      </c>
      <c r="L976" s="33">
        <v>1</v>
      </c>
      <c r="M976" t="s">
        <v>10826</v>
      </c>
    </row>
    <row r="977" spans="1:13" x14ac:dyDescent="0.3">
      <c r="A977" s="38">
        <v>47435666</v>
      </c>
      <c r="B977">
        <v>195.64</v>
      </c>
      <c r="C977" s="37">
        <f>VLOOKUP(G977,Remise!$A$3:$D$17,4,FALSE)</f>
        <v>0</v>
      </c>
      <c r="D977">
        <f t="shared" si="15"/>
        <v>195.64</v>
      </c>
      <c r="E977">
        <v>1</v>
      </c>
      <c r="F977" s="32" t="s">
        <v>1059</v>
      </c>
      <c r="G977" s="33">
        <v>13</v>
      </c>
      <c r="H977" s="33" t="s">
        <v>10819</v>
      </c>
      <c r="I977" s="33">
        <v>1.5</v>
      </c>
      <c r="J977" s="33"/>
      <c r="K977" s="33" t="s">
        <v>10688</v>
      </c>
      <c r="L977" s="33">
        <v>1</v>
      </c>
      <c r="M977" t="s">
        <v>10826</v>
      </c>
    </row>
    <row r="978" spans="1:13" x14ac:dyDescent="0.3">
      <c r="A978" s="38">
        <v>47435669</v>
      </c>
      <c r="B978">
        <v>355.02</v>
      </c>
      <c r="C978" s="37">
        <f>VLOOKUP(G978,Remise!$A$3:$D$17,4,FALSE)</f>
        <v>0</v>
      </c>
      <c r="D978">
        <f t="shared" si="15"/>
        <v>355.02</v>
      </c>
      <c r="E978">
        <v>1</v>
      </c>
      <c r="F978" s="32" t="s">
        <v>1060</v>
      </c>
      <c r="G978" s="33">
        <v>13</v>
      </c>
      <c r="H978" s="33" t="s">
        <v>10819</v>
      </c>
      <c r="I978" s="33">
        <v>1.7</v>
      </c>
      <c r="J978" s="33"/>
      <c r="K978" s="33" t="s">
        <v>10688</v>
      </c>
      <c r="L978" s="33">
        <v>1</v>
      </c>
      <c r="M978" t="s">
        <v>10826</v>
      </c>
    </row>
    <row r="979" spans="1:13" x14ac:dyDescent="0.3">
      <c r="A979" s="38">
        <v>47435673</v>
      </c>
      <c r="B979">
        <v>57.07</v>
      </c>
      <c r="C979" s="37">
        <f>VLOOKUP(G979,Remise!$A$3:$D$17,4,FALSE)</f>
        <v>0</v>
      </c>
      <c r="D979">
        <f t="shared" si="15"/>
        <v>57.07</v>
      </c>
      <c r="E979">
        <v>1</v>
      </c>
      <c r="F979" s="32" t="s">
        <v>1061</v>
      </c>
      <c r="G979" s="33">
        <v>13</v>
      </c>
      <c r="H979" s="33" t="s">
        <v>10819</v>
      </c>
      <c r="I979" s="33">
        <v>1.6</v>
      </c>
      <c r="J979" s="33"/>
      <c r="K979" s="33" t="s">
        <v>10688</v>
      </c>
      <c r="L979" s="33">
        <v>1</v>
      </c>
      <c r="M979" t="s">
        <v>10826</v>
      </c>
    </row>
    <row r="980" spans="1:13" x14ac:dyDescent="0.3">
      <c r="A980" s="38">
        <v>47435675</v>
      </c>
      <c r="B980">
        <v>67.34</v>
      </c>
      <c r="C980" s="37">
        <f>VLOOKUP(G980,Remise!$A$3:$D$17,4,FALSE)</f>
        <v>0</v>
      </c>
      <c r="D980">
        <f t="shared" si="15"/>
        <v>67.34</v>
      </c>
      <c r="E980">
        <v>1</v>
      </c>
      <c r="F980" s="32" t="s">
        <v>1062</v>
      </c>
      <c r="G980" s="33">
        <v>13</v>
      </c>
      <c r="H980" s="33" t="s">
        <v>10819</v>
      </c>
      <c r="I980" s="33">
        <v>1.4</v>
      </c>
      <c r="J980" s="33"/>
      <c r="K980" s="33" t="s">
        <v>10688</v>
      </c>
      <c r="L980" s="33">
        <v>1</v>
      </c>
      <c r="M980" t="s">
        <v>10826</v>
      </c>
    </row>
    <row r="981" spans="1:13" x14ac:dyDescent="0.3">
      <c r="A981" s="38">
        <v>47435676</v>
      </c>
      <c r="B981">
        <v>114.83</v>
      </c>
      <c r="C981" s="37">
        <f>VLOOKUP(G981,Remise!$A$3:$D$17,4,FALSE)</f>
        <v>0</v>
      </c>
      <c r="D981">
        <f t="shared" si="15"/>
        <v>114.83</v>
      </c>
      <c r="E981">
        <v>1</v>
      </c>
      <c r="F981" s="32" t="s">
        <v>1063</v>
      </c>
      <c r="G981" s="33">
        <v>13</v>
      </c>
      <c r="H981" s="33" t="s">
        <v>10819</v>
      </c>
      <c r="I981" s="33">
        <v>1.5</v>
      </c>
      <c r="J981" s="33"/>
      <c r="K981" s="33" t="s">
        <v>10688</v>
      </c>
      <c r="L981" s="33">
        <v>1</v>
      </c>
      <c r="M981" t="s">
        <v>10826</v>
      </c>
    </row>
    <row r="982" spans="1:13" x14ac:dyDescent="0.3">
      <c r="A982" s="38">
        <v>47435680</v>
      </c>
      <c r="B982">
        <v>67.34</v>
      </c>
      <c r="C982" s="37">
        <f>VLOOKUP(G982,Remise!$A$3:$D$17,4,FALSE)</f>
        <v>0</v>
      </c>
      <c r="D982">
        <f t="shared" si="15"/>
        <v>67.34</v>
      </c>
      <c r="E982">
        <v>1</v>
      </c>
      <c r="F982" s="32" t="s">
        <v>1064</v>
      </c>
      <c r="G982" s="33">
        <v>13</v>
      </c>
      <c r="H982" s="33" t="s">
        <v>10819</v>
      </c>
      <c r="I982" s="33">
        <v>0.9</v>
      </c>
      <c r="J982" s="33"/>
      <c r="K982" s="33" t="s">
        <v>10688</v>
      </c>
      <c r="L982" s="33">
        <v>1</v>
      </c>
      <c r="M982" t="s">
        <v>10826</v>
      </c>
    </row>
    <row r="983" spans="1:13" x14ac:dyDescent="0.3">
      <c r="A983" s="38">
        <v>47435682</v>
      </c>
      <c r="B983">
        <v>76.760000000000005</v>
      </c>
      <c r="C983" s="37">
        <f>VLOOKUP(G983,Remise!$A$3:$D$17,4,FALSE)</f>
        <v>0</v>
      </c>
      <c r="D983">
        <f t="shared" si="15"/>
        <v>76.760000000000005</v>
      </c>
      <c r="E983">
        <v>1</v>
      </c>
      <c r="F983" s="32" t="s">
        <v>1065</v>
      </c>
      <c r="G983" s="33">
        <v>13</v>
      </c>
      <c r="H983" s="33" t="s">
        <v>10819</v>
      </c>
      <c r="I983" s="33">
        <v>0.9</v>
      </c>
      <c r="J983" s="33"/>
      <c r="K983" s="33" t="s">
        <v>10688</v>
      </c>
      <c r="L983" s="33">
        <v>1</v>
      </c>
      <c r="M983" t="s">
        <v>10826</v>
      </c>
    </row>
    <row r="984" spans="1:13" x14ac:dyDescent="0.3">
      <c r="A984" s="38">
        <v>47435687</v>
      </c>
      <c r="B984">
        <v>54.87</v>
      </c>
      <c r="C984" s="37">
        <f>VLOOKUP(G984,Remise!$A$3:$D$17,4,FALSE)</f>
        <v>0</v>
      </c>
      <c r="D984">
        <f t="shared" si="15"/>
        <v>54.87</v>
      </c>
      <c r="E984">
        <v>1</v>
      </c>
      <c r="F984" s="32" t="s">
        <v>1066</v>
      </c>
      <c r="G984" s="33">
        <v>13</v>
      </c>
      <c r="H984" s="33" t="s">
        <v>10819</v>
      </c>
      <c r="I984" s="33">
        <v>0.3</v>
      </c>
      <c r="J984" s="33"/>
      <c r="K984" s="33" t="s">
        <v>10688</v>
      </c>
      <c r="L984" s="33">
        <v>1</v>
      </c>
      <c r="M984" t="s">
        <v>10826</v>
      </c>
    </row>
    <row r="985" spans="1:13" x14ac:dyDescent="0.3">
      <c r="A985" s="38">
        <v>47435688</v>
      </c>
      <c r="B985">
        <v>207.8</v>
      </c>
      <c r="C985" s="37">
        <f>VLOOKUP(G985,Remise!$A$3:$D$17,4,FALSE)</f>
        <v>0</v>
      </c>
      <c r="D985">
        <f t="shared" si="15"/>
        <v>207.8</v>
      </c>
      <c r="E985">
        <v>1</v>
      </c>
      <c r="F985" s="32" t="s">
        <v>1067</v>
      </c>
      <c r="G985" s="33">
        <v>13</v>
      </c>
      <c r="H985" s="33" t="s">
        <v>10819</v>
      </c>
      <c r="I985" s="33">
        <v>1.1000000000000001</v>
      </c>
      <c r="J985" s="33"/>
      <c r="K985" s="33" t="s">
        <v>10688</v>
      </c>
      <c r="L985" s="33">
        <v>1</v>
      </c>
      <c r="M985" t="s">
        <v>10826</v>
      </c>
    </row>
    <row r="986" spans="1:13" x14ac:dyDescent="0.3">
      <c r="A986" s="38">
        <v>47435689</v>
      </c>
      <c r="B986">
        <v>114.56</v>
      </c>
      <c r="C986" s="37">
        <f>VLOOKUP(G986,Remise!$A$3:$D$17,4,FALSE)</f>
        <v>0</v>
      </c>
      <c r="D986">
        <f t="shared" si="15"/>
        <v>114.56</v>
      </c>
      <c r="E986">
        <v>1</v>
      </c>
      <c r="F986" s="32" t="s">
        <v>1068</v>
      </c>
      <c r="G986" s="33">
        <v>13</v>
      </c>
      <c r="H986" s="33" t="s">
        <v>10819</v>
      </c>
      <c r="I986" s="33">
        <v>8</v>
      </c>
      <c r="J986" s="33"/>
      <c r="K986" s="33" t="s">
        <v>10688</v>
      </c>
      <c r="L986" s="33">
        <v>1</v>
      </c>
      <c r="M986" t="s">
        <v>10826</v>
      </c>
    </row>
    <row r="987" spans="1:13" x14ac:dyDescent="0.3">
      <c r="A987" s="38">
        <v>47435690</v>
      </c>
      <c r="B987">
        <v>17.420000000000002</v>
      </c>
      <c r="C987" s="37">
        <f>VLOOKUP(G987,Remise!$A$3:$D$17,4,FALSE)</f>
        <v>0</v>
      </c>
      <c r="D987">
        <f t="shared" si="15"/>
        <v>17.420000000000002</v>
      </c>
      <c r="E987">
        <v>1</v>
      </c>
      <c r="F987" s="32" t="s">
        <v>1069</v>
      </c>
      <c r="G987" s="33">
        <v>13</v>
      </c>
      <c r="H987" s="33" t="s">
        <v>10819</v>
      </c>
      <c r="I987" s="33">
        <v>0.25</v>
      </c>
      <c r="J987" s="33"/>
      <c r="K987" s="33" t="s">
        <v>10688</v>
      </c>
      <c r="L987" s="33">
        <v>1</v>
      </c>
      <c r="M987" t="s">
        <v>10826</v>
      </c>
    </row>
    <row r="988" spans="1:13" x14ac:dyDescent="0.3">
      <c r="A988" s="38">
        <v>47435691</v>
      </c>
      <c r="B988">
        <v>17.420000000000002</v>
      </c>
      <c r="C988" s="37">
        <f>VLOOKUP(G988,Remise!$A$3:$D$17,4,FALSE)</f>
        <v>0</v>
      </c>
      <c r="D988">
        <f t="shared" si="15"/>
        <v>17.420000000000002</v>
      </c>
      <c r="E988">
        <v>1</v>
      </c>
      <c r="F988" s="32" t="s">
        <v>1070</v>
      </c>
      <c r="G988" s="33">
        <v>13</v>
      </c>
      <c r="H988" s="33" t="s">
        <v>10819</v>
      </c>
      <c r="I988" s="33">
        <v>0.25</v>
      </c>
      <c r="J988" s="33"/>
      <c r="K988" s="33" t="s">
        <v>10688</v>
      </c>
      <c r="L988" s="33">
        <v>1</v>
      </c>
      <c r="M988" t="s">
        <v>10826</v>
      </c>
    </row>
    <row r="989" spans="1:13" x14ac:dyDescent="0.3">
      <c r="A989" s="38">
        <v>47435692</v>
      </c>
      <c r="B989">
        <v>17.420000000000002</v>
      </c>
      <c r="C989" s="37">
        <f>VLOOKUP(G989,Remise!$A$3:$D$17,4,FALSE)</f>
        <v>0</v>
      </c>
      <c r="D989">
        <f t="shared" si="15"/>
        <v>17.420000000000002</v>
      </c>
      <c r="E989">
        <v>1</v>
      </c>
      <c r="F989" s="32" t="s">
        <v>1071</v>
      </c>
      <c r="G989" s="33">
        <v>13</v>
      </c>
      <c r="H989" s="33" t="s">
        <v>10819</v>
      </c>
      <c r="I989" s="33">
        <v>0.25</v>
      </c>
      <c r="J989" s="33"/>
      <c r="K989" s="33" t="s">
        <v>10688</v>
      </c>
      <c r="L989" s="33">
        <v>1</v>
      </c>
      <c r="M989" t="s">
        <v>10826</v>
      </c>
    </row>
    <row r="990" spans="1:13" x14ac:dyDescent="0.3">
      <c r="A990" s="38">
        <v>47435693</v>
      </c>
      <c r="B990">
        <v>12.98</v>
      </c>
      <c r="C990" s="37">
        <f>VLOOKUP(G990,Remise!$A$3:$D$17,4,FALSE)</f>
        <v>0</v>
      </c>
      <c r="D990">
        <f t="shared" si="15"/>
        <v>12.98</v>
      </c>
      <c r="E990">
        <v>1</v>
      </c>
      <c r="F990" s="32" t="s">
        <v>1072</v>
      </c>
      <c r="G990" s="33">
        <v>13</v>
      </c>
      <c r="H990" s="33" t="s">
        <v>10819</v>
      </c>
      <c r="I990" s="33">
        <v>0.2</v>
      </c>
      <c r="J990" s="33"/>
      <c r="K990" s="33" t="s">
        <v>10688</v>
      </c>
      <c r="L990" s="33">
        <v>1</v>
      </c>
      <c r="M990" t="s">
        <v>10826</v>
      </c>
    </row>
    <row r="991" spans="1:13" x14ac:dyDescent="0.3">
      <c r="A991" s="38">
        <v>47435694</v>
      </c>
      <c r="B991">
        <v>13.98</v>
      </c>
      <c r="C991" s="37">
        <f>VLOOKUP(G991,Remise!$A$3:$D$17,4,FALSE)</f>
        <v>0</v>
      </c>
      <c r="D991">
        <f t="shared" si="15"/>
        <v>13.98</v>
      </c>
      <c r="E991">
        <v>1</v>
      </c>
      <c r="F991" s="32" t="s">
        <v>1073</v>
      </c>
      <c r="G991" s="33">
        <v>13</v>
      </c>
      <c r="H991" s="33" t="s">
        <v>10819</v>
      </c>
      <c r="I991" s="33">
        <v>0.2</v>
      </c>
      <c r="J991" s="33"/>
      <c r="K991" s="33" t="s">
        <v>10688</v>
      </c>
      <c r="L991" s="33">
        <v>1</v>
      </c>
      <c r="M991" t="s">
        <v>10826</v>
      </c>
    </row>
    <row r="992" spans="1:13" x14ac:dyDescent="0.3">
      <c r="A992" s="38">
        <v>47435701</v>
      </c>
      <c r="B992">
        <v>8.92</v>
      </c>
      <c r="C992" s="37">
        <f>VLOOKUP(G992,Remise!$A$3:$D$17,4,FALSE)</f>
        <v>0</v>
      </c>
      <c r="D992">
        <f t="shared" si="15"/>
        <v>8.92</v>
      </c>
      <c r="E992">
        <v>1</v>
      </c>
      <c r="F992" s="32" t="s">
        <v>1074</v>
      </c>
      <c r="G992" s="33">
        <v>13</v>
      </c>
      <c r="H992" s="33" t="s">
        <v>10819</v>
      </c>
      <c r="I992" s="33">
        <v>0.2</v>
      </c>
      <c r="J992" s="33"/>
      <c r="K992" s="33" t="s">
        <v>10689</v>
      </c>
      <c r="L992" s="33">
        <v>1</v>
      </c>
      <c r="M992" t="s">
        <v>10826</v>
      </c>
    </row>
    <row r="993" spans="1:13" x14ac:dyDescent="0.3">
      <c r="A993" s="38">
        <v>47435702</v>
      </c>
      <c r="B993">
        <v>9.43</v>
      </c>
      <c r="C993" s="37">
        <f>VLOOKUP(G993,Remise!$A$3:$D$17,4,FALSE)</f>
        <v>0</v>
      </c>
      <c r="D993">
        <f t="shared" si="15"/>
        <v>9.43</v>
      </c>
      <c r="E993">
        <v>1</v>
      </c>
      <c r="F993" s="32" t="s">
        <v>1075</v>
      </c>
      <c r="G993" s="33">
        <v>13</v>
      </c>
      <c r="H993" s="33" t="s">
        <v>10819</v>
      </c>
      <c r="I993" s="33">
        <v>0.2</v>
      </c>
      <c r="J993" s="33"/>
      <c r="K993" s="33" t="s">
        <v>10689</v>
      </c>
      <c r="L993" s="33">
        <v>1</v>
      </c>
      <c r="M993" t="s">
        <v>10826</v>
      </c>
    </row>
    <row r="994" spans="1:13" x14ac:dyDescent="0.3">
      <c r="A994" s="38">
        <v>47435703</v>
      </c>
      <c r="B994">
        <v>16.34</v>
      </c>
      <c r="C994" s="37">
        <f>VLOOKUP(G994,Remise!$A$3:$D$17,4,FALSE)</f>
        <v>0</v>
      </c>
      <c r="D994">
        <f t="shared" si="15"/>
        <v>16.34</v>
      </c>
      <c r="E994">
        <v>1</v>
      </c>
      <c r="F994" s="32" t="s">
        <v>1076</v>
      </c>
      <c r="G994" s="33">
        <v>13</v>
      </c>
      <c r="H994" s="33" t="s">
        <v>10819</v>
      </c>
      <c r="I994" s="33">
        <v>0.05</v>
      </c>
      <c r="J994" s="33"/>
      <c r="K994" s="33" t="s">
        <v>10690</v>
      </c>
      <c r="L994" s="33">
        <v>1</v>
      </c>
      <c r="M994" t="s">
        <v>10826</v>
      </c>
    </row>
    <row r="995" spans="1:13" x14ac:dyDescent="0.3">
      <c r="A995" s="38">
        <v>47435705</v>
      </c>
      <c r="B995">
        <v>397.69</v>
      </c>
      <c r="C995" s="37">
        <f>VLOOKUP(G995,Remise!$A$3:$D$17,4,FALSE)</f>
        <v>0</v>
      </c>
      <c r="D995">
        <f t="shared" si="15"/>
        <v>397.69</v>
      </c>
      <c r="E995">
        <v>1</v>
      </c>
      <c r="F995" s="32" t="s">
        <v>1077</v>
      </c>
      <c r="G995" s="33">
        <v>13</v>
      </c>
      <c r="H995" s="33" t="s">
        <v>10819</v>
      </c>
      <c r="I995" s="33">
        <v>0.35</v>
      </c>
      <c r="J995" s="33"/>
      <c r="K995" s="33" t="s">
        <v>10691</v>
      </c>
      <c r="L995" s="33">
        <v>1</v>
      </c>
      <c r="M995" t="s">
        <v>10826</v>
      </c>
    </row>
    <row r="996" spans="1:13" x14ac:dyDescent="0.3">
      <c r="A996" s="38">
        <v>47435706</v>
      </c>
      <c r="B996">
        <v>1.63</v>
      </c>
      <c r="C996" s="37">
        <f>VLOOKUP(G996,Remise!$A$3:$D$17,4,FALSE)</f>
        <v>0</v>
      </c>
      <c r="D996">
        <f t="shared" si="15"/>
        <v>1.63</v>
      </c>
      <c r="E996">
        <v>1</v>
      </c>
      <c r="F996" s="32" t="s">
        <v>1078</v>
      </c>
      <c r="G996" s="33">
        <v>13</v>
      </c>
      <c r="H996" s="33" t="s">
        <v>10819</v>
      </c>
      <c r="I996" s="33">
        <v>0.01</v>
      </c>
      <c r="J996" s="33"/>
      <c r="K996" s="33" t="s">
        <v>10691</v>
      </c>
      <c r="L996" s="33">
        <v>1</v>
      </c>
      <c r="M996" t="s">
        <v>10826</v>
      </c>
    </row>
    <row r="997" spans="1:13" x14ac:dyDescent="0.3">
      <c r="A997" s="38">
        <v>47435707</v>
      </c>
      <c r="B997">
        <v>18.73</v>
      </c>
      <c r="C997" s="37">
        <f>VLOOKUP(G997,Remise!$A$3:$D$17,4,FALSE)</f>
        <v>0</v>
      </c>
      <c r="D997">
        <f t="shared" si="15"/>
        <v>18.73</v>
      </c>
      <c r="E997">
        <v>1</v>
      </c>
      <c r="F997" s="32" t="s">
        <v>1079</v>
      </c>
      <c r="G997" s="33">
        <v>13</v>
      </c>
      <c r="H997" s="33" t="s">
        <v>10819</v>
      </c>
      <c r="I997" s="33">
        <v>0.1</v>
      </c>
      <c r="J997" s="33"/>
      <c r="K997" s="33" t="s">
        <v>10690</v>
      </c>
      <c r="L997" s="33">
        <v>1</v>
      </c>
      <c r="M997" t="s">
        <v>10826</v>
      </c>
    </row>
    <row r="998" spans="1:13" x14ac:dyDescent="0.3">
      <c r="A998" s="38">
        <v>47435708</v>
      </c>
      <c r="B998">
        <v>19.5</v>
      </c>
      <c r="C998" s="37">
        <f>VLOOKUP(G998,Remise!$A$3:$D$17,4,FALSE)</f>
        <v>0</v>
      </c>
      <c r="D998">
        <f t="shared" si="15"/>
        <v>19.5</v>
      </c>
      <c r="E998">
        <v>1</v>
      </c>
      <c r="F998" s="32" t="s">
        <v>1080</v>
      </c>
      <c r="G998" s="33">
        <v>13</v>
      </c>
      <c r="H998" s="33" t="s">
        <v>10819</v>
      </c>
      <c r="I998" s="33">
        <v>0.02</v>
      </c>
      <c r="J998" s="33"/>
      <c r="K998" s="33" t="s">
        <v>10690</v>
      </c>
      <c r="L998" s="33">
        <v>1</v>
      </c>
      <c r="M998" t="s">
        <v>10826</v>
      </c>
    </row>
    <row r="999" spans="1:13" x14ac:dyDescent="0.3">
      <c r="A999" s="38">
        <v>47435709</v>
      </c>
      <c r="B999">
        <v>21.51</v>
      </c>
      <c r="C999" s="37">
        <f>VLOOKUP(G999,Remise!$A$3:$D$17,4,FALSE)</f>
        <v>0</v>
      </c>
      <c r="D999">
        <f t="shared" si="15"/>
        <v>21.51</v>
      </c>
      <c r="E999">
        <v>1</v>
      </c>
      <c r="F999" s="32" t="s">
        <v>1081</v>
      </c>
      <c r="G999" s="33">
        <v>13</v>
      </c>
      <c r="H999" s="33" t="s">
        <v>10819</v>
      </c>
      <c r="I999" s="33">
        <v>0.08</v>
      </c>
      <c r="J999" s="33"/>
      <c r="K999" s="33" t="s">
        <v>10690</v>
      </c>
      <c r="L999" s="33">
        <v>1</v>
      </c>
      <c r="M999" t="s">
        <v>10826</v>
      </c>
    </row>
    <row r="1000" spans="1:13" x14ac:dyDescent="0.3">
      <c r="A1000" s="38">
        <v>47435710</v>
      </c>
      <c r="B1000">
        <v>18.309999999999999</v>
      </c>
      <c r="C1000" s="37">
        <f>VLOOKUP(G1000,Remise!$A$3:$D$17,4,FALSE)</f>
        <v>0</v>
      </c>
      <c r="D1000">
        <f t="shared" si="15"/>
        <v>18.309999999999999</v>
      </c>
      <c r="E1000">
        <v>1</v>
      </c>
      <c r="F1000" s="32" t="s">
        <v>1082</v>
      </c>
      <c r="G1000" s="33">
        <v>13</v>
      </c>
      <c r="H1000" s="33" t="s">
        <v>10819</v>
      </c>
      <c r="I1000" s="33">
        <v>0.02</v>
      </c>
      <c r="J1000" s="33"/>
      <c r="K1000" s="33" t="s">
        <v>10690</v>
      </c>
      <c r="L1000" s="33">
        <v>1</v>
      </c>
      <c r="M1000" t="s">
        <v>10826</v>
      </c>
    </row>
    <row r="1001" spans="1:13" x14ac:dyDescent="0.3">
      <c r="A1001" s="38">
        <v>47435711</v>
      </c>
      <c r="B1001">
        <v>1.43</v>
      </c>
      <c r="C1001" s="37">
        <f>VLOOKUP(G1001,Remise!$A$3:$D$17,4,FALSE)</f>
        <v>0</v>
      </c>
      <c r="D1001">
        <f t="shared" si="15"/>
        <v>1.43</v>
      </c>
      <c r="E1001">
        <v>1</v>
      </c>
      <c r="F1001" s="32" t="s">
        <v>1083</v>
      </c>
      <c r="G1001" s="33">
        <v>13</v>
      </c>
      <c r="H1001" s="33" t="s">
        <v>10819</v>
      </c>
      <c r="I1001" s="33">
        <v>0.01</v>
      </c>
      <c r="J1001" s="33"/>
      <c r="K1001" s="33" t="s">
        <v>10692</v>
      </c>
      <c r="L1001" s="33">
        <v>1</v>
      </c>
      <c r="M1001" t="s">
        <v>10826</v>
      </c>
    </row>
    <row r="1002" spans="1:13" x14ac:dyDescent="0.3">
      <c r="A1002" s="38">
        <v>47435712</v>
      </c>
      <c r="B1002">
        <v>2.4</v>
      </c>
      <c r="C1002" s="37">
        <f>VLOOKUP(G1002,Remise!$A$3:$D$17,4,FALSE)</f>
        <v>0</v>
      </c>
      <c r="D1002">
        <f t="shared" si="15"/>
        <v>2.4</v>
      </c>
      <c r="E1002">
        <v>1</v>
      </c>
      <c r="F1002" s="32" t="s">
        <v>1084</v>
      </c>
      <c r="G1002" s="33">
        <v>13</v>
      </c>
      <c r="H1002" s="33" t="s">
        <v>10819</v>
      </c>
      <c r="I1002" s="33">
        <v>0.1</v>
      </c>
      <c r="J1002" s="33"/>
      <c r="K1002" s="33" t="s">
        <v>10692</v>
      </c>
      <c r="L1002" s="33">
        <v>10</v>
      </c>
      <c r="M1002" t="s">
        <v>10826</v>
      </c>
    </row>
    <row r="1003" spans="1:13" x14ac:dyDescent="0.3">
      <c r="A1003" s="38">
        <v>47435713</v>
      </c>
      <c r="B1003">
        <v>15.29</v>
      </c>
      <c r="C1003" s="37">
        <f>VLOOKUP(G1003,Remise!$A$3:$D$17,4,FALSE)</f>
        <v>0</v>
      </c>
      <c r="D1003">
        <f t="shared" si="15"/>
        <v>15.29</v>
      </c>
      <c r="E1003">
        <v>1</v>
      </c>
      <c r="F1003" s="32" t="s">
        <v>1085</v>
      </c>
      <c r="G1003" s="33">
        <v>13</v>
      </c>
      <c r="H1003" s="33" t="s">
        <v>10819</v>
      </c>
      <c r="I1003" s="33">
        <v>0.3</v>
      </c>
      <c r="J1003" s="33"/>
      <c r="K1003" s="33" t="s">
        <v>10689</v>
      </c>
      <c r="L1003" s="33">
        <v>1</v>
      </c>
      <c r="M1003" t="s">
        <v>10826</v>
      </c>
    </row>
    <row r="1004" spans="1:13" x14ac:dyDescent="0.3">
      <c r="A1004" s="38">
        <v>47435714</v>
      </c>
      <c r="B1004">
        <v>14.29</v>
      </c>
      <c r="C1004" s="37">
        <f>VLOOKUP(G1004,Remise!$A$3:$D$17,4,FALSE)</f>
        <v>0</v>
      </c>
      <c r="D1004">
        <f t="shared" si="15"/>
        <v>14.29</v>
      </c>
      <c r="E1004">
        <v>1</v>
      </c>
      <c r="F1004" s="32" t="s">
        <v>1086</v>
      </c>
      <c r="G1004" s="33">
        <v>13</v>
      </c>
      <c r="H1004" s="33" t="s">
        <v>10819</v>
      </c>
      <c r="I1004" s="33">
        <v>0.3</v>
      </c>
      <c r="J1004" s="33"/>
      <c r="K1004" s="33" t="s">
        <v>10689</v>
      </c>
      <c r="L1004" s="33">
        <v>1</v>
      </c>
      <c r="M1004" t="s">
        <v>10826</v>
      </c>
    </row>
    <row r="1005" spans="1:13" x14ac:dyDescent="0.3">
      <c r="A1005" s="38">
        <v>47435716</v>
      </c>
      <c r="B1005">
        <v>15.37</v>
      </c>
      <c r="C1005" s="37">
        <f>VLOOKUP(G1005,Remise!$A$3:$D$17,4,FALSE)</f>
        <v>0</v>
      </c>
      <c r="D1005">
        <f t="shared" si="15"/>
        <v>15.37</v>
      </c>
      <c r="E1005">
        <v>1</v>
      </c>
      <c r="F1005" s="32" t="s">
        <v>1087</v>
      </c>
      <c r="G1005" s="33">
        <v>13</v>
      </c>
      <c r="H1005" s="33" t="s">
        <v>10819</v>
      </c>
      <c r="I1005" s="33">
        <v>0.4</v>
      </c>
      <c r="J1005" s="33"/>
      <c r="K1005" s="33" t="s">
        <v>10689</v>
      </c>
      <c r="L1005" s="33">
        <v>1</v>
      </c>
      <c r="M1005" t="s">
        <v>10826</v>
      </c>
    </row>
    <row r="1006" spans="1:13" x14ac:dyDescent="0.3">
      <c r="A1006" s="38">
        <v>47435717</v>
      </c>
      <c r="B1006">
        <v>9.16</v>
      </c>
      <c r="C1006" s="37">
        <f>VLOOKUP(G1006,Remise!$A$3:$D$17,4,FALSE)</f>
        <v>0</v>
      </c>
      <c r="D1006">
        <f t="shared" si="15"/>
        <v>9.16</v>
      </c>
      <c r="E1006">
        <v>1</v>
      </c>
      <c r="F1006" s="32" t="s">
        <v>1088</v>
      </c>
      <c r="G1006" s="33">
        <v>13</v>
      </c>
      <c r="H1006" s="33" t="s">
        <v>10819</v>
      </c>
      <c r="I1006" s="33">
        <v>0.01</v>
      </c>
      <c r="J1006" s="33"/>
      <c r="K1006" s="33" t="s">
        <v>10693</v>
      </c>
      <c r="L1006" s="33">
        <v>1</v>
      </c>
      <c r="M1006" t="s">
        <v>10826</v>
      </c>
    </row>
    <row r="1007" spans="1:13" x14ac:dyDescent="0.3">
      <c r="A1007" s="38">
        <v>47435718</v>
      </c>
      <c r="B1007">
        <v>8.77</v>
      </c>
      <c r="C1007" s="37">
        <f>VLOOKUP(G1007,Remise!$A$3:$D$17,4,FALSE)</f>
        <v>0</v>
      </c>
      <c r="D1007">
        <f t="shared" si="15"/>
        <v>8.77</v>
      </c>
      <c r="E1007">
        <v>1</v>
      </c>
      <c r="F1007" s="32" t="s">
        <v>1089</v>
      </c>
      <c r="G1007" s="33">
        <v>13</v>
      </c>
      <c r="H1007" s="33" t="s">
        <v>10819</v>
      </c>
      <c r="I1007" s="33">
        <v>0.01</v>
      </c>
      <c r="J1007" s="33"/>
      <c r="K1007" s="33" t="s">
        <v>10691</v>
      </c>
      <c r="L1007" s="33">
        <v>1</v>
      </c>
      <c r="M1007" t="s">
        <v>10826</v>
      </c>
    </row>
    <row r="1008" spans="1:13" x14ac:dyDescent="0.3">
      <c r="A1008" s="38">
        <v>47435719</v>
      </c>
      <c r="B1008">
        <v>19.600000000000001</v>
      </c>
      <c r="C1008" s="37">
        <f>VLOOKUP(G1008,Remise!$A$3:$D$17,4,FALSE)</f>
        <v>0</v>
      </c>
      <c r="D1008">
        <f t="shared" si="15"/>
        <v>19.600000000000001</v>
      </c>
      <c r="E1008">
        <v>1</v>
      </c>
      <c r="F1008" s="32" t="s">
        <v>1090</v>
      </c>
      <c r="G1008" s="33">
        <v>13</v>
      </c>
      <c r="H1008" s="33" t="s">
        <v>10819</v>
      </c>
      <c r="I1008" s="33">
        <v>0.06</v>
      </c>
      <c r="J1008" s="33"/>
      <c r="K1008" s="33" t="s">
        <v>10690</v>
      </c>
      <c r="L1008" s="33">
        <v>1</v>
      </c>
      <c r="M1008" t="s">
        <v>10826</v>
      </c>
    </row>
    <row r="1009" spans="1:13" x14ac:dyDescent="0.3">
      <c r="A1009" s="38">
        <v>47435720</v>
      </c>
      <c r="B1009">
        <v>13.13</v>
      </c>
      <c r="C1009" s="37">
        <f>VLOOKUP(G1009,Remise!$A$3:$D$17,4,FALSE)</f>
        <v>0</v>
      </c>
      <c r="D1009">
        <f t="shared" si="15"/>
        <v>13.13</v>
      </c>
      <c r="E1009">
        <v>1</v>
      </c>
      <c r="F1009" s="32" t="s">
        <v>1091</v>
      </c>
      <c r="G1009" s="33">
        <v>13</v>
      </c>
      <c r="H1009" s="33" t="s">
        <v>10819</v>
      </c>
      <c r="I1009" s="33">
        <v>0.05</v>
      </c>
      <c r="J1009" s="33"/>
      <c r="K1009" s="33" t="s">
        <v>10690</v>
      </c>
      <c r="L1009" s="33">
        <v>1</v>
      </c>
      <c r="M1009" t="s">
        <v>10826</v>
      </c>
    </row>
    <row r="1010" spans="1:13" x14ac:dyDescent="0.3">
      <c r="A1010" s="38">
        <v>47435721</v>
      </c>
      <c r="B1010">
        <v>13.13</v>
      </c>
      <c r="C1010" s="37">
        <f>VLOOKUP(G1010,Remise!$A$3:$D$17,4,FALSE)</f>
        <v>0</v>
      </c>
      <c r="D1010">
        <f t="shared" si="15"/>
        <v>13.13</v>
      </c>
      <c r="E1010">
        <v>1</v>
      </c>
      <c r="F1010" s="32" t="s">
        <v>1092</v>
      </c>
      <c r="G1010" s="33">
        <v>13</v>
      </c>
      <c r="H1010" s="33" t="s">
        <v>10819</v>
      </c>
      <c r="I1010" s="33">
        <v>0.05</v>
      </c>
      <c r="J1010" s="33"/>
      <c r="K1010" s="33" t="s">
        <v>10690</v>
      </c>
      <c r="L1010" s="33">
        <v>1</v>
      </c>
      <c r="M1010" t="s">
        <v>10826</v>
      </c>
    </row>
    <row r="1011" spans="1:13" x14ac:dyDescent="0.3">
      <c r="A1011" s="38">
        <v>47435722</v>
      </c>
      <c r="B1011">
        <v>13.13</v>
      </c>
      <c r="C1011" s="37">
        <f>VLOOKUP(G1011,Remise!$A$3:$D$17,4,FALSE)</f>
        <v>0</v>
      </c>
      <c r="D1011">
        <f t="shared" si="15"/>
        <v>13.13</v>
      </c>
      <c r="E1011">
        <v>1</v>
      </c>
      <c r="F1011" s="32" t="s">
        <v>1093</v>
      </c>
      <c r="G1011" s="33">
        <v>13</v>
      </c>
      <c r="H1011" s="33" t="s">
        <v>10819</v>
      </c>
      <c r="I1011" s="33">
        <v>0.05</v>
      </c>
      <c r="J1011" s="33"/>
      <c r="K1011" s="33" t="s">
        <v>10690</v>
      </c>
      <c r="L1011" s="33">
        <v>1</v>
      </c>
      <c r="M1011" t="s">
        <v>10826</v>
      </c>
    </row>
    <row r="1012" spans="1:13" x14ac:dyDescent="0.3">
      <c r="A1012" s="38">
        <v>47435723</v>
      </c>
      <c r="B1012">
        <v>13.13</v>
      </c>
      <c r="C1012" s="37">
        <f>VLOOKUP(G1012,Remise!$A$3:$D$17,4,FALSE)</f>
        <v>0</v>
      </c>
      <c r="D1012">
        <f t="shared" si="15"/>
        <v>13.13</v>
      </c>
      <c r="E1012">
        <v>1</v>
      </c>
      <c r="F1012" s="32" t="s">
        <v>1094</v>
      </c>
      <c r="G1012" s="33">
        <v>13</v>
      </c>
      <c r="H1012" s="33" t="s">
        <v>10819</v>
      </c>
      <c r="I1012" s="33">
        <v>0.05</v>
      </c>
      <c r="J1012" s="33"/>
      <c r="K1012" s="33" t="s">
        <v>10690</v>
      </c>
      <c r="L1012" s="33">
        <v>1</v>
      </c>
      <c r="M1012" t="s">
        <v>10826</v>
      </c>
    </row>
    <row r="1013" spans="1:13" x14ac:dyDescent="0.3">
      <c r="A1013" s="38">
        <v>47435724</v>
      </c>
      <c r="B1013">
        <v>13.13</v>
      </c>
      <c r="C1013" s="37">
        <f>VLOOKUP(G1013,Remise!$A$3:$D$17,4,FALSE)</f>
        <v>0</v>
      </c>
      <c r="D1013">
        <f t="shared" si="15"/>
        <v>13.13</v>
      </c>
      <c r="E1013">
        <v>1</v>
      </c>
      <c r="F1013" s="32" t="s">
        <v>1095</v>
      </c>
      <c r="G1013" s="33">
        <v>13</v>
      </c>
      <c r="H1013" s="33" t="s">
        <v>10819</v>
      </c>
      <c r="I1013" s="33">
        <v>0.05</v>
      </c>
      <c r="J1013" s="33"/>
      <c r="K1013" s="33" t="s">
        <v>10690</v>
      </c>
      <c r="L1013" s="33">
        <v>1</v>
      </c>
      <c r="M1013" t="s">
        <v>10826</v>
      </c>
    </row>
    <row r="1014" spans="1:13" x14ac:dyDescent="0.3">
      <c r="A1014" s="38">
        <v>47435725</v>
      </c>
      <c r="B1014">
        <v>13.13</v>
      </c>
      <c r="C1014" s="37">
        <f>VLOOKUP(G1014,Remise!$A$3:$D$17,4,FALSE)</f>
        <v>0</v>
      </c>
      <c r="D1014">
        <f t="shared" si="15"/>
        <v>13.13</v>
      </c>
      <c r="E1014">
        <v>1</v>
      </c>
      <c r="F1014" s="32" t="s">
        <v>1096</v>
      </c>
      <c r="G1014" s="33">
        <v>13</v>
      </c>
      <c r="H1014" s="33" t="s">
        <v>10819</v>
      </c>
      <c r="I1014" s="33">
        <v>0.05</v>
      </c>
      <c r="J1014" s="33"/>
      <c r="K1014" s="33" t="s">
        <v>10690</v>
      </c>
      <c r="L1014" s="33">
        <v>1</v>
      </c>
      <c r="M1014" t="s">
        <v>10826</v>
      </c>
    </row>
    <row r="1015" spans="1:13" x14ac:dyDescent="0.3">
      <c r="A1015" s="38">
        <v>47435726</v>
      </c>
      <c r="B1015">
        <v>21.16</v>
      </c>
      <c r="C1015" s="37">
        <f>VLOOKUP(G1015,Remise!$A$3:$D$17,4,FALSE)</f>
        <v>0</v>
      </c>
      <c r="D1015">
        <f t="shared" si="15"/>
        <v>21.16</v>
      </c>
      <c r="E1015">
        <v>1</v>
      </c>
      <c r="F1015" s="32" t="s">
        <v>1097</v>
      </c>
      <c r="G1015" s="33">
        <v>13</v>
      </c>
      <c r="H1015" s="33" t="s">
        <v>10819</v>
      </c>
      <c r="I1015" s="33">
        <v>0.2</v>
      </c>
      <c r="J1015" s="33"/>
      <c r="K1015" s="33" t="s">
        <v>10694</v>
      </c>
      <c r="L1015" s="33">
        <v>1</v>
      </c>
      <c r="M1015" t="s">
        <v>10826</v>
      </c>
    </row>
    <row r="1016" spans="1:13" x14ac:dyDescent="0.3">
      <c r="A1016" s="38">
        <v>47435727</v>
      </c>
      <c r="B1016">
        <v>23.79</v>
      </c>
      <c r="C1016" s="37">
        <f>VLOOKUP(G1016,Remise!$A$3:$D$17,4,FALSE)</f>
        <v>0</v>
      </c>
      <c r="D1016">
        <f t="shared" si="15"/>
        <v>23.79</v>
      </c>
      <c r="E1016">
        <v>1</v>
      </c>
      <c r="F1016" s="32" t="s">
        <v>1098</v>
      </c>
      <c r="G1016" s="33">
        <v>13</v>
      </c>
      <c r="H1016" s="33" t="s">
        <v>10819</v>
      </c>
      <c r="I1016" s="33">
        <v>0.2</v>
      </c>
      <c r="J1016" s="33"/>
      <c r="K1016" s="33" t="s">
        <v>10694</v>
      </c>
      <c r="L1016" s="33">
        <v>1</v>
      </c>
      <c r="M1016" t="s">
        <v>10826</v>
      </c>
    </row>
    <row r="1017" spans="1:13" x14ac:dyDescent="0.3">
      <c r="A1017" s="38">
        <v>47435728</v>
      </c>
      <c r="B1017">
        <v>13.75</v>
      </c>
      <c r="C1017" s="37">
        <f>VLOOKUP(G1017,Remise!$A$3:$D$17,4,FALSE)</f>
        <v>0</v>
      </c>
      <c r="D1017">
        <f t="shared" si="15"/>
        <v>13.75</v>
      </c>
      <c r="E1017">
        <v>1</v>
      </c>
      <c r="F1017" s="32" t="s">
        <v>1099</v>
      </c>
      <c r="G1017" s="33">
        <v>13</v>
      </c>
      <c r="H1017" s="33" t="s">
        <v>10819</v>
      </c>
      <c r="I1017" s="33">
        <v>0.2</v>
      </c>
      <c r="J1017" s="33"/>
      <c r="K1017" s="33" t="s">
        <v>10695</v>
      </c>
      <c r="L1017" s="33">
        <v>1</v>
      </c>
      <c r="M1017" t="s">
        <v>10826</v>
      </c>
    </row>
    <row r="1018" spans="1:13" x14ac:dyDescent="0.3">
      <c r="A1018" s="38">
        <v>47435729</v>
      </c>
      <c r="B1018">
        <v>15.45</v>
      </c>
      <c r="C1018" s="37">
        <f>VLOOKUP(G1018,Remise!$A$3:$D$17,4,FALSE)</f>
        <v>0</v>
      </c>
      <c r="D1018">
        <f t="shared" si="15"/>
        <v>15.45</v>
      </c>
      <c r="E1018">
        <v>1</v>
      </c>
      <c r="F1018" s="32" t="s">
        <v>1100</v>
      </c>
      <c r="G1018" s="33">
        <v>13</v>
      </c>
      <c r="H1018" s="33" t="s">
        <v>10819</v>
      </c>
      <c r="I1018" s="33">
        <v>0.2</v>
      </c>
      <c r="J1018" s="33"/>
      <c r="K1018" s="33" t="s">
        <v>10694</v>
      </c>
      <c r="L1018" s="33">
        <v>1</v>
      </c>
      <c r="M1018" t="s">
        <v>10826</v>
      </c>
    </row>
    <row r="1019" spans="1:13" x14ac:dyDescent="0.3">
      <c r="A1019" s="38">
        <v>47435730</v>
      </c>
      <c r="B1019">
        <v>7.57</v>
      </c>
      <c r="C1019" s="37">
        <f>VLOOKUP(G1019,Remise!$A$3:$D$17,4,FALSE)</f>
        <v>0</v>
      </c>
      <c r="D1019">
        <f t="shared" si="15"/>
        <v>7.57</v>
      </c>
      <c r="E1019">
        <v>1</v>
      </c>
      <c r="F1019" s="32" t="s">
        <v>1101</v>
      </c>
      <c r="G1019" s="33">
        <v>13</v>
      </c>
      <c r="H1019" s="33" t="s">
        <v>10819</v>
      </c>
      <c r="I1019" s="33">
        <v>0.03</v>
      </c>
      <c r="J1019" s="33"/>
      <c r="K1019" s="33" t="s">
        <v>10692</v>
      </c>
      <c r="L1019" s="33">
        <v>1</v>
      </c>
      <c r="M1019" t="s">
        <v>10826</v>
      </c>
    </row>
    <row r="1020" spans="1:13" x14ac:dyDescent="0.3">
      <c r="A1020" s="38">
        <v>47435731</v>
      </c>
      <c r="B1020">
        <v>46.14</v>
      </c>
      <c r="C1020" s="37">
        <f>VLOOKUP(G1020,Remise!$A$3:$D$17,4,FALSE)</f>
        <v>0</v>
      </c>
      <c r="D1020">
        <f t="shared" si="15"/>
        <v>46.14</v>
      </c>
      <c r="E1020">
        <v>1</v>
      </c>
      <c r="F1020" s="32" t="s">
        <v>1102</v>
      </c>
      <c r="G1020" s="33">
        <v>13</v>
      </c>
      <c r="H1020" s="33" t="s">
        <v>10819</v>
      </c>
      <c r="I1020" s="33">
        <v>0.1</v>
      </c>
      <c r="J1020" s="33"/>
      <c r="K1020" s="33" t="s">
        <v>10690</v>
      </c>
      <c r="L1020" s="33">
        <v>1</v>
      </c>
      <c r="M1020" t="s">
        <v>10826</v>
      </c>
    </row>
    <row r="1021" spans="1:13" x14ac:dyDescent="0.3">
      <c r="A1021" s="38">
        <v>47435735</v>
      </c>
      <c r="B1021">
        <v>99.43</v>
      </c>
      <c r="C1021" s="37">
        <f>VLOOKUP(G1021,Remise!$A$3:$D$17,4,FALSE)</f>
        <v>0</v>
      </c>
      <c r="D1021">
        <f t="shared" si="15"/>
        <v>99.43</v>
      </c>
      <c r="E1021">
        <v>1</v>
      </c>
      <c r="F1021" s="32" t="s">
        <v>1103</v>
      </c>
      <c r="G1021" s="33">
        <v>13</v>
      </c>
      <c r="H1021" s="33" t="s">
        <v>10819</v>
      </c>
      <c r="I1021" s="33">
        <v>0.1</v>
      </c>
      <c r="J1021" s="33"/>
      <c r="K1021" s="33" t="s">
        <v>10690</v>
      </c>
      <c r="L1021" s="33">
        <v>1</v>
      </c>
      <c r="M1021" t="s">
        <v>10826</v>
      </c>
    </row>
    <row r="1022" spans="1:13" x14ac:dyDescent="0.3">
      <c r="A1022" s="38">
        <v>47435738</v>
      </c>
      <c r="B1022">
        <v>115.33</v>
      </c>
      <c r="C1022" s="37">
        <f>VLOOKUP(G1022,Remise!$A$3:$D$17,4,FALSE)</f>
        <v>0</v>
      </c>
      <c r="D1022">
        <f t="shared" si="15"/>
        <v>115.33</v>
      </c>
      <c r="E1022">
        <v>1</v>
      </c>
      <c r="F1022" s="32" t="s">
        <v>1104</v>
      </c>
      <c r="G1022" s="33">
        <v>13</v>
      </c>
      <c r="H1022" s="33" t="s">
        <v>10819</v>
      </c>
      <c r="I1022" s="33">
        <v>0.1</v>
      </c>
      <c r="J1022" s="33"/>
      <c r="K1022" s="33" t="s">
        <v>10690</v>
      </c>
      <c r="L1022" s="33">
        <v>1</v>
      </c>
      <c r="M1022" t="s">
        <v>10826</v>
      </c>
    </row>
    <row r="1023" spans="1:13" x14ac:dyDescent="0.3">
      <c r="A1023" s="38">
        <v>47435739</v>
      </c>
      <c r="B1023">
        <v>5.95</v>
      </c>
      <c r="C1023" s="37">
        <f>VLOOKUP(G1023,Remise!$A$3:$D$17,4,FALSE)</f>
        <v>0</v>
      </c>
      <c r="D1023">
        <f t="shared" si="15"/>
        <v>5.95</v>
      </c>
      <c r="E1023">
        <v>1</v>
      </c>
      <c r="F1023" s="32" t="s">
        <v>1105</v>
      </c>
      <c r="G1023" s="33">
        <v>13</v>
      </c>
      <c r="H1023" s="33" t="s">
        <v>10819</v>
      </c>
      <c r="I1023" s="33">
        <v>0.01</v>
      </c>
      <c r="J1023" s="33"/>
      <c r="K1023" s="33" t="s">
        <v>10692</v>
      </c>
      <c r="L1023" s="33">
        <v>1</v>
      </c>
      <c r="M1023" t="s">
        <v>10826</v>
      </c>
    </row>
    <row r="1024" spans="1:13" x14ac:dyDescent="0.3">
      <c r="A1024" s="38">
        <v>47435740</v>
      </c>
      <c r="B1024">
        <v>9.9700000000000006</v>
      </c>
      <c r="C1024" s="37">
        <f>VLOOKUP(G1024,Remise!$A$3:$D$17,4,FALSE)</f>
        <v>0</v>
      </c>
      <c r="D1024">
        <f t="shared" si="15"/>
        <v>9.9700000000000006</v>
      </c>
      <c r="E1024">
        <v>1</v>
      </c>
      <c r="F1024" s="32" t="s">
        <v>1106</v>
      </c>
      <c r="G1024" s="33">
        <v>13</v>
      </c>
      <c r="H1024" s="33" t="s">
        <v>10819</v>
      </c>
      <c r="I1024" s="33">
        <v>0.01</v>
      </c>
      <c r="J1024" s="33"/>
      <c r="K1024" s="33" t="s">
        <v>10691</v>
      </c>
      <c r="L1024" s="33">
        <v>1</v>
      </c>
      <c r="M1024" t="s">
        <v>10826</v>
      </c>
    </row>
    <row r="1025" spans="1:13" x14ac:dyDescent="0.3">
      <c r="A1025" s="38">
        <v>47435741</v>
      </c>
      <c r="B1025">
        <v>8.77</v>
      </c>
      <c r="C1025" s="37">
        <f>VLOOKUP(G1025,Remise!$A$3:$D$17,4,FALSE)</f>
        <v>0</v>
      </c>
      <c r="D1025">
        <f t="shared" ref="D1025:D1088" si="16">IFERROR((1-C1025)*B1025,"Nous consulter")</f>
        <v>8.77</v>
      </c>
      <c r="E1025">
        <v>1</v>
      </c>
      <c r="F1025" s="32" t="s">
        <v>1107</v>
      </c>
      <c r="G1025" s="33">
        <v>13</v>
      </c>
      <c r="H1025" s="33" t="s">
        <v>10819</v>
      </c>
      <c r="I1025" s="33">
        <v>0.01</v>
      </c>
      <c r="J1025" s="33"/>
      <c r="K1025" s="33" t="s">
        <v>10692</v>
      </c>
      <c r="L1025" s="33">
        <v>1</v>
      </c>
      <c r="M1025" t="s">
        <v>10826</v>
      </c>
    </row>
    <row r="1026" spans="1:13" x14ac:dyDescent="0.3">
      <c r="A1026" s="38">
        <v>47435742</v>
      </c>
      <c r="B1026">
        <v>13.56</v>
      </c>
      <c r="C1026" s="37">
        <f>VLOOKUP(G1026,Remise!$A$3:$D$17,4,FALSE)</f>
        <v>0</v>
      </c>
      <c r="D1026">
        <f t="shared" si="16"/>
        <v>13.56</v>
      </c>
      <c r="E1026">
        <v>1</v>
      </c>
      <c r="F1026" s="32" t="s">
        <v>1108</v>
      </c>
      <c r="G1026" s="33">
        <v>13</v>
      </c>
      <c r="H1026" s="33" t="s">
        <v>10819</v>
      </c>
      <c r="I1026" s="33">
        <v>0.01</v>
      </c>
      <c r="J1026" s="33"/>
      <c r="K1026" s="33" t="s">
        <v>10692</v>
      </c>
      <c r="L1026" s="33">
        <v>1</v>
      </c>
      <c r="M1026" t="s">
        <v>10826</v>
      </c>
    </row>
    <row r="1027" spans="1:13" x14ac:dyDescent="0.3">
      <c r="A1027" s="38">
        <v>47435750</v>
      </c>
      <c r="B1027">
        <v>32.32</v>
      </c>
      <c r="C1027" s="37">
        <f>VLOOKUP(G1027,Remise!$A$3:$D$17,4,FALSE)</f>
        <v>0</v>
      </c>
      <c r="D1027">
        <f t="shared" si="16"/>
        <v>32.32</v>
      </c>
      <c r="E1027">
        <v>1</v>
      </c>
      <c r="F1027" s="32" t="s">
        <v>1109</v>
      </c>
      <c r="G1027" s="33">
        <v>13</v>
      </c>
      <c r="H1027" s="33" t="s">
        <v>10819</v>
      </c>
      <c r="I1027" s="33">
        <v>0.5</v>
      </c>
      <c r="J1027" s="33"/>
      <c r="K1027" s="33" t="s">
        <v>10689</v>
      </c>
      <c r="L1027" s="33">
        <v>1</v>
      </c>
      <c r="M1027" t="s">
        <v>10826</v>
      </c>
    </row>
    <row r="1028" spans="1:13" x14ac:dyDescent="0.3">
      <c r="A1028" s="38">
        <v>47435751</v>
      </c>
      <c r="B1028">
        <v>115.33</v>
      </c>
      <c r="C1028" s="37">
        <f>VLOOKUP(G1028,Remise!$A$3:$D$17,4,FALSE)</f>
        <v>0</v>
      </c>
      <c r="D1028">
        <f t="shared" si="16"/>
        <v>115.33</v>
      </c>
      <c r="E1028">
        <v>1</v>
      </c>
      <c r="F1028" s="32" t="s">
        <v>1110</v>
      </c>
      <c r="G1028" s="33">
        <v>13</v>
      </c>
      <c r="H1028" s="33" t="s">
        <v>10819</v>
      </c>
      <c r="I1028" s="33">
        <v>0.1</v>
      </c>
      <c r="J1028" s="33"/>
      <c r="K1028" s="33" t="s">
        <v>10690</v>
      </c>
      <c r="L1028" s="33">
        <v>1</v>
      </c>
      <c r="M1028" t="s">
        <v>10826</v>
      </c>
    </row>
    <row r="1029" spans="1:13" x14ac:dyDescent="0.3">
      <c r="A1029" s="38">
        <v>47435752</v>
      </c>
      <c r="B1029">
        <v>33.67</v>
      </c>
      <c r="C1029" s="37">
        <f>VLOOKUP(G1029,Remise!$A$3:$D$17,4,FALSE)</f>
        <v>0</v>
      </c>
      <c r="D1029">
        <f t="shared" si="16"/>
        <v>33.67</v>
      </c>
      <c r="E1029">
        <v>1</v>
      </c>
      <c r="F1029" s="32" t="s">
        <v>1111</v>
      </c>
      <c r="G1029" s="33">
        <v>13</v>
      </c>
      <c r="H1029" s="33" t="s">
        <v>10819</v>
      </c>
      <c r="I1029" s="33">
        <v>0.6</v>
      </c>
      <c r="J1029" s="33"/>
      <c r="K1029" s="33" t="s">
        <v>10689</v>
      </c>
      <c r="L1029" s="33">
        <v>1</v>
      </c>
      <c r="M1029" t="s">
        <v>10826</v>
      </c>
    </row>
    <row r="1030" spans="1:13" x14ac:dyDescent="0.3">
      <c r="A1030" s="38">
        <v>47435753</v>
      </c>
      <c r="B1030">
        <v>22.9</v>
      </c>
      <c r="C1030" s="37">
        <f>VLOOKUP(G1030,Remise!$A$3:$D$17,4,FALSE)</f>
        <v>0</v>
      </c>
      <c r="D1030">
        <f t="shared" si="16"/>
        <v>22.9</v>
      </c>
      <c r="E1030">
        <v>1</v>
      </c>
      <c r="F1030" s="32" t="s">
        <v>1112</v>
      </c>
      <c r="G1030" s="33">
        <v>13</v>
      </c>
      <c r="H1030" s="33" t="s">
        <v>10819</v>
      </c>
      <c r="I1030" s="33">
        <v>0.4</v>
      </c>
      <c r="J1030" s="33"/>
      <c r="K1030" s="33" t="s">
        <v>10689</v>
      </c>
      <c r="L1030" s="33">
        <v>1</v>
      </c>
      <c r="M1030" t="s">
        <v>10826</v>
      </c>
    </row>
    <row r="1031" spans="1:13" x14ac:dyDescent="0.3">
      <c r="A1031" s="38">
        <v>47435754</v>
      </c>
      <c r="B1031">
        <v>22.48</v>
      </c>
      <c r="C1031" s="37">
        <f>VLOOKUP(G1031,Remise!$A$3:$D$17,4,FALSE)</f>
        <v>0</v>
      </c>
      <c r="D1031">
        <f t="shared" si="16"/>
        <v>22.48</v>
      </c>
      <c r="E1031">
        <v>1</v>
      </c>
      <c r="F1031" s="32" t="s">
        <v>1113</v>
      </c>
      <c r="G1031" s="33">
        <v>13</v>
      </c>
      <c r="H1031" s="33" t="s">
        <v>10819</v>
      </c>
      <c r="I1031" s="33">
        <v>0.4</v>
      </c>
      <c r="J1031" s="33"/>
      <c r="K1031" s="33" t="s">
        <v>10689</v>
      </c>
      <c r="L1031" s="33">
        <v>1</v>
      </c>
      <c r="M1031" t="s">
        <v>10826</v>
      </c>
    </row>
    <row r="1032" spans="1:13" x14ac:dyDescent="0.3">
      <c r="A1032" s="38">
        <v>47435755</v>
      </c>
      <c r="B1032">
        <v>14.33</v>
      </c>
      <c r="C1032" s="37">
        <f>VLOOKUP(G1032,Remise!$A$3:$D$17,4,FALSE)</f>
        <v>0</v>
      </c>
      <c r="D1032">
        <f t="shared" si="16"/>
        <v>14.33</v>
      </c>
      <c r="E1032">
        <v>1</v>
      </c>
      <c r="F1032" s="32" t="s">
        <v>1114</v>
      </c>
      <c r="G1032" s="33">
        <v>13</v>
      </c>
      <c r="H1032" s="33" t="s">
        <v>10819</v>
      </c>
      <c r="I1032" s="33">
        <v>0.06</v>
      </c>
      <c r="J1032" s="33"/>
      <c r="K1032" s="33" t="s">
        <v>10690</v>
      </c>
      <c r="L1032" s="33">
        <v>1</v>
      </c>
      <c r="M1032" t="s">
        <v>10826</v>
      </c>
    </row>
    <row r="1033" spans="1:13" x14ac:dyDescent="0.3">
      <c r="A1033" s="38">
        <v>47435756</v>
      </c>
      <c r="B1033">
        <v>14.33</v>
      </c>
      <c r="C1033" s="37">
        <f>VLOOKUP(G1033,Remise!$A$3:$D$17,4,FALSE)</f>
        <v>0</v>
      </c>
      <c r="D1033">
        <f t="shared" si="16"/>
        <v>14.33</v>
      </c>
      <c r="E1033">
        <v>1</v>
      </c>
      <c r="F1033" s="32" t="s">
        <v>1115</v>
      </c>
      <c r="G1033" s="33">
        <v>13</v>
      </c>
      <c r="H1033" s="33" t="s">
        <v>10819</v>
      </c>
      <c r="I1033" s="33">
        <v>0.05</v>
      </c>
      <c r="J1033" s="33"/>
      <c r="K1033" s="33" t="s">
        <v>10690</v>
      </c>
      <c r="L1033" s="33">
        <v>1</v>
      </c>
      <c r="M1033" t="s">
        <v>10826</v>
      </c>
    </row>
    <row r="1034" spans="1:13" x14ac:dyDescent="0.3">
      <c r="A1034" s="38">
        <v>47435787</v>
      </c>
      <c r="B1034">
        <v>119.73</v>
      </c>
      <c r="C1034" s="37">
        <f>VLOOKUP(G1034,Remise!$A$3:$D$17,4,FALSE)</f>
        <v>0</v>
      </c>
      <c r="D1034">
        <f t="shared" si="16"/>
        <v>119.73</v>
      </c>
      <c r="E1034">
        <v>1</v>
      </c>
      <c r="F1034" s="32" t="s">
        <v>1116</v>
      </c>
      <c r="G1034" s="33">
        <v>13</v>
      </c>
      <c r="H1034" s="33" t="s">
        <v>10819</v>
      </c>
      <c r="I1034" s="33">
        <v>0.2</v>
      </c>
      <c r="J1034" s="33"/>
      <c r="K1034" s="33" t="s">
        <v>10691</v>
      </c>
      <c r="L1034" s="33">
        <v>1</v>
      </c>
      <c r="M1034" t="s">
        <v>10826</v>
      </c>
    </row>
    <row r="1035" spans="1:13" x14ac:dyDescent="0.3">
      <c r="A1035" s="38">
        <v>47435788</v>
      </c>
      <c r="B1035">
        <v>77.569999999999993</v>
      </c>
      <c r="C1035" s="37">
        <f>VLOOKUP(G1035,Remise!$A$3:$D$17,4,FALSE)</f>
        <v>0</v>
      </c>
      <c r="D1035">
        <f t="shared" si="16"/>
        <v>77.569999999999993</v>
      </c>
      <c r="E1035">
        <v>1</v>
      </c>
      <c r="F1035" s="32" t="s">
        <v>1117</v>
      </c>
      <c r="G1035" s="33">
        <v>13</v>
      </c>
      <c r="H1035" s="33" t="s">
        <v>10819</v>
      </c>
      <c r="I1035" s="33">
        <v>0.4</v>
      </c>
      <c r="J1035" s="33"/>
      <c r="K1035" s="33" t="s">
        <v>10690</v>
      </c>
      <c r="L1035" s="33">
        <v>1</v>
      </c>
      <c r="M1035" t="s">
        <v>10826</v>
      </c>
    </row>
    <row r="1036" spans="1:13" x14ac:dyDescent="0.3">
      <c r="A1036" s="38">
        <v>47435793</v>
      </c>
      <c r="B1036">
        <v>17.920000000000002</v>
      </c>
      <c r="C1036" s="37">
        <f>VLOOKUP(G1036,Remise!$A$3:$D$17,4,FALSE)</f>
        <v>0</v>
      </c>
      <c r="D1036">
        <f t="shared" si="16"/>
        <v>17.920000000000002</v>
      </c>
      <c r="E1036">
        <v>1</v>
      </c>
      <c r="F1036" s="32" t="s">
        <v>1118</v>
      </c>
      <c r="G1036" s="33">
        <v>13</v>
      </c>
      <c r="H1036" s="33" t="s">
        <v>10819</v>
      </c>
      <c r="I1036" s="33">
        <v>0.05</v>
      </c>
      <c r="J1036" s="33"/>
      <c r="K1036" s="33" t="s">
        <v>10692</v>
      </c>
      <c r="L1036" s="33">
        <v>1</v>
      </c>
      <c r="M1036" t="s">
        <v>10826</v>
      </c>
    </row>
    <row r="1037" spans="1:13" x14ac:dyDescent="0.3">
      <c r="A1037" s="38">
        <v>47435794</v>
      </c>
      <c r="B1037">
        <v>417.57</v>
      </c>
      <c r="C1037" s="37">
        <f>VLOOKUP(G1037,Remise!$A$3:$D$17,4,FALSE)</f>
        <v>0</v>
      </c>
      <c r="D1037">
        <f t="shared" si="16"/>
        <v>417.57</v>
      </c>
      <c r="E1037">
        <v>1</v>
      </c>
      <c r="F1037" s="32" t="s">
        <v>1119</v>
      </c>
      <c r="G1037" s="33">
        <v>13</v>
      </c>
      <c r="H1037" s="33" t="s">
        <v>10819</v>
      </c>
      <c r="I1037" s="33">
        <v>0.3</v>
      </c>
      <c r="J1037" s="33"/>
      <c r="K1037" s="33" t="s">
        <v>10691</v>
      </c>
      <c r="L1037" s="33">
        <v>1</v>
      </c>
      <c r="M1037" t="s">
        <v>10826</v>
      </c>
    </row>
    <row r="1038" spans="1:13" x14ac:dyDescent="0.3">
      <c r="A1038" s="38">
        <v>47435795</v>
      </c>
      <c r="B1038">
        <v>73.599999999999994</v>
      </c>
      <c r="C1038" s="37">
        <f>VLOOKUP(G1038,Remise!$A$3:$D$17,4,FALSE)</f>
        <v>0</v>
      </c>
      <c r="D1038">
        <f t="shared" si="16"/>
        <v>73.599999999999994</v>
      </c>
      <c r="E1038">
        <v>1</v>
      </c>
      <c r="F1038" s="32" t="s">
        <v>1120</v>
      </c>
      <c r="G1038" s="33">
        <v>13</v>
      </c>
      <c r="H1038" s="33" t="s">
        <v>10819</v>
      </c>
      <c r="I1038" s="33">
        <v>0.2</v>
      </c>
      <c r="J1038" s="33"/>
      <c r="K1038" s="33" t="s">
        <v>10696</v>
      </c>
      <c r="L1038" s="33">
        <v>1</v>
      </c>
      <c r="M1038" t="s">
        <v>10826</v>
      </c>
    </row>
    <row r="1039" spans="1:13" x14ac:dyDescent="0.3">
      <c r="A1039" s="38">
        <v>47435800</v>
      </c>
      <c r="B1039">
        <v>18.309999999999999</v>
      </c>
      <c r="C1039" s="37">
        <f>VLOOKUP(G1039,Remise!$A$3:$D$17,4,FALSE)</f>
        <v>0</v>
      </c>
      <c r="D1039">
        <f t="shared" si="16"/>
        <v>18.309999999999999</v>
      </c>
      <c r="E1039">
        <v>1</v>
      </c>
      <c r="F1039" s="32" t="s">
        <v>1101</v>
      </c>
      <c r="G1039" s="33">
        <v>13</v>
      </c>
      <c r="H1039" s="33" t="s">
        <v>10819</v>
      </c>
      <c r="I1039" s="33">
        <v>0.1</v>
      </c>
      <c r="J1039" s="33"/>
      <c r="K1039" s="33" t="s">
        <v>10691</v>
      </c>
      <c r="L1039" s="33">
        <v>1</v>
      </c>
      <c r="M1039" t="s">
        <v>10826</v>
      </c>
    </row>
    <row r="1040" spans="1:13" x14ac:dyDescent="0.3">
      <c r="A1040" s="38">
        <v>47435808</v>
      </c>
      <c r="B1040">
        <v>31.05</v>
      </c>
      <c r="C1040" s="37">
        <f>VLOOKUP(G1040,Remise!$A$3:$D$17,4,FALSE)</f>
        <v>0</v>
      </c>
      <c r="D1040">
        <f t="shared" si="16"/>
        <v>31.05</v>
      </c>
      <c r="E1040">
        <v>1</v>
      </c>
      <c r="F1040" s="32" t="s">
        <v>1121</v>
      </c>
      <c r="G1040" s="33">
        <v>13</v>
      </c>
      <c r="H1040" s="33" t="s">
        <v>10819</v>
      </c>
      <c r="I1040" s="33">
        <v>0.1</v>
      </c>
      <c r="J1040" s="33"/>
      <c r="K1040" s="33" t="s">
        <v>10690</v>
      </c>
      <c r="L1040" s="33">
        <v>1</v>
      </c>
      <c r="M1040" t="s">
        <v>10826</v>
      </c>
    </row>
    <row r="1041" spans="1:13" x14ac:dyDescent="0.3">
      <c r="A1041" s="38">
        <v>47435809</v>
      </c>
      <c r="B1041">
        <v>20.7</v>
      </c>
      <c r="C1041" s="37">
        <f>VLOOKUP(G1041,Remise!$A$3:$D$17,4,FALSE)</f>
        <v>0</v>
      </c>
      <c r="D1041">
        <f t="shared" si="16"/>
        <v>20.7</v>
      </c>
      <c r="E1041">
        <v>1</v>
      </c>
      <c r="F1041" s="32" t="s">
        <v>1122</v>
      </c>
      <c r="G1041" s="33">
        <v>13</v>
      </c>
      <c r="H1041" s="33" t="s">
        <v>10819</v>
      </c>
      <c r="I1041" s="33">
        <v>0.06</v>
      </c>
      <c r="J1041" s="33"/>
      <c r="K1041" s="33" t="s">
        <v>10690</v>
      </c>
      <c r="L1041" s="33">
        <v>1</v>
      </c>
      <c r="M1041" t="s">
        <v>10826</v>
      </c>
    </row>
    <row r="1042" spans="1:13" x14ac:dyDescent="0.3">
      <c r="A1042" s="38">
        <v>47435810</v>
      </c>
      <c r="B1042">
        <v>21.9</v>
      </c>
      <c r="C1042" s="37">
        <f>VLOOKUP(G1042,Remise!$A$3:$D$17,4,FALSE)</f>
        <v>0</v>
      </c>
      <c r="D1042">
        <f t="shared" si="16"/>
        <v>21.9</v>
      </c>
      <c r="E1042">
        <v>1</v>
      </c>
      <c r="F1042" s="32" t="s">
        <v>1123</v>
      </c>
      <c r="G1042" s="33">
        <v>13</v>
      </c>
      <c r="H1042" s="33" t="s">
        <v>10819</v>
      </c>
      <c r="I1042" s="33">
        <v>0.08</v>
      </c>
      <c r="J1042" s="33"/>
      <c r="K1042" s="33" t="s">
        <v>10690</v>
      </c>
      <c r="L1042" s="33">
        <v>1</v>
      </c>
      <c r="M1042" t="s">
        <v>10826</v>
      </c>
    </row>
    <row r="1043" spans="1:13" x14ac:dyDescent="0.3">
      <c r="A1043" s="38">
        <v>47435811</v>
      </c>
      <c r="B1043">
        <v>29.85</v>
      </c>
      <c r="C1043" s="37">
        <f>VLOOKUP(G1043,Remise!$A$3:$D$17,4,FALSE)</f>
        <v>0</v>
      </c>
      <c r="D1043">
        <f t="shared" si="16"/>
        <v>29.85</v>
      </c>
      <c r="E1043">
        <v>1</v>
      </c>
      <c r="F1043" s="32" t="s">
        <v>1124</v>
      </c>
      <c r="G1043" s="33">
        <v>13</v>
      </c>
      <c r="H1043" s="33" t="s">
        <v>10819</v>
      </c>
      <c r="I1043" s="33">
        <v>0.1</v>
      </c>
      <c r="J1043" s="33"/>
      <c r="K1043" s="33" t="s">
        <v>10693</v>
      </c>
      <c r="L1043" s="33">
        <v>1</v>
      </c>
      <c r="M1043" t="s">
        <v>10826</v>
      </c>
    </row>
    <row r="1044" spans="1:13" x14ac:dyDescent="0.3">
      <c r="A1044" s="38">
        <v>47435812</v>
      </c>
      <c r="B1044">
        <v>29.85</v>
      </c>
      <c r="C1044" s="37">
        <f>VLOOKUP(G1044,Remise!$A$3:$D$17,4,FALSE)</f>
        <v>0</v>
      </c>
      <c r="D1044">
        <f t="shared" si="16"/>
        <v>29.85</v>
      </c>
      <c r="E1044">
        <v>1</v>
      </c>
      <c r="F1044" s="32" t="s">
        <v>1125</v>
      </c>
      <c r="G1044" s="33">
        <v>13</v>
      </c>
      <c r="H1044" s="33" t="s">
        <v>10819</v>
      </c>
      <c r="I1044" s="33">
        <v>0.1</v>
      </c>
      <c r="J1044" s="33"/>
      <c r="K1044" s="33" t="s">
        <v>10693</v>
      </c>
      <c r="L1044" s="33">
        <v>1</v>
      </c>
      <c r="M1044" t="s">
        <v>10826</v>
      </c>
    </row>
    <row r="1045" spans="1:13" x14ac:dyDescent="0.3">
      <c r="A1045" s="38">
        <v>47435813</v>
      </c>
      <c r="B1045">
        <v>29.85</v>
      </c>
      <c r="C1045" s="37">
        <f>VLOOKUP(G1045,Remise!$A$3:$D$17,4,FALSE)</f>
        <v>0</v>
      </c>
      <c r="D1045">
        <f t="shared" si="16"/>
        <v>29.85</v>
      </c>
      <c r="E1045">
        <v>1</v>
      </c>
      <c r="F1045" s="32" t="s">
        <v>1126</v>
      </c>
      <c r="G1045" s="33">
        <v>13</v>
      </c>
      <c r="H1045" s="33" t="s">
        <v>10819</v>
      </c>
      <c r="I1045" s="33">
        <v>0.1</v>
      </c>
      <c r="J1045" s="33"/>
      <c r="K1045" s="33" t="s">
        <v>10693</v>
      </c>
      <c r="L1045" s="33">
        <v>1</v>
      </c>
      <c r="M1045" t="s">
        <v>10826</v>
      </c>
    </row>
    <row r="1046" spans="1:13" x14ac:dyDescent="0.3">
      <c r="A1046" s="38">
        <v>47435814</v>
      </c>
      <c r="B1046">
        <v>77.569999999999993</v>
      </c>
      <c r="C1046" s="37">
        <f>VLOOKUP(G1046,Remise!$A$3:$D$17,4,FALSE)</f>
        <v>0</v>
      </c>
      <c r="D1046">
        <f t="shared" si="16"/>
        <v>77.569999999999993</v>
      </c>
      <c r="E1046">
        <v>1</v>
      </c>
      <c r="F1046" s="32" t="s">
        <v>1127</v>
      </c>
      <c r="G1046" s="33">
        <v>13</v>
      </c>
      <c r="H1046" s="33" t="s">
        <v>10819</v>
      </c>
      <c r="I1046" s="33">
        <v>0.1</v>
      </c>
      <c r="J1046" s="33"/>
      <c r="K1046" s="33" t="s">
        <v>10696</v>
      </c>
      <c r="L1046" s="33">
        <v>1</v>
      </c>
      <c r="M1046" t="s">
        <v>10826</v>
      </c>
    </row>
    <row r="1047" spans="1:13" x14ac:dyDescent="0.3">
      <c r="A1047" s="38">
        <v>47435817</v>
      </c>
      <c r="B1047">
        <v>77.569999999999993</v>
      </c>
      <c r="C1047" s="37">
        <f>VLOOKUP(G1047,Remise!$A$3:$D$17,4,FALSE)</f>
        <v>0</v>
      </c>
      <c r="D1047">
        <f t="shared" si="16"/>
        <v>77.569999999999993</v>
      </c>
      <c r="E1047">
        <v>1</v>
      </c>
      <c r="F1047" s="32" t="s">
        <v>1127</v>
      </c>
      <c r="G1047" s="33">
        <v>13</v>
      </c>
      <c r="H1047" s="33" t="s">
        <v>10819</v>
      </c>
      <c r="I1047" s="33">
        <v>0.1</v>
      </c>
      <c r="J1047" s="33"/>
      <c r="K1047" s="33" t="s">
        <v>10696</v>
      </c>
      <c r="L1047" s="33">
        <v>1</v>
      </c>
      <c r="M1047" t="s">
        <v>10826</v>
      </c>
    </row>
    <row r="1048" spans="1:13" x14ac:dyDescent="0.3">
      <c r="A1048" s="38">
        <v>47435818</v>
      </c>
      <c r="B1048">
        <v>77.569999999999993</v>
      </c>
      <c r="C1048" s="37">
        <f>VLOOKUP(G1048,Remise!$A$3:$D$17,4,FALSE)</f>
        <v>0</v>
      </c>
      <c r="D1048">
        <f t="shared" si="16"/>
        <v>77.569999999999993</v>
      </c>
      <c r="E1048">
        <v>1</v>
      </c>
      <c r="F1048" s="32" t="s">
        <v>1128</v>
      </c>
      <c r="G1048" s="33">
        <v>13</v>
      </c>
      <c r="H1048" s="33" t="s">
        <v>10819</v>
      </c>
      <c r="I1048" s="33">
        <v>0.1</v>
      </c>
      <c r="J1048" s="33"/>
      <c r="K1048" s="33" t="s">
        <v>10696</v>
      </c>
      <c r="L1048" s="33">
        <v>1</v>
      </c>
      <c r="M1048" t="s">
        <v>10826</v>
      </c>
    </row>
    <row r="1049" spans="1:13" x14ac:dyDescent="0.3">
      <c r="A1049" s="38">
        <v>47435819</v>
      </c>
      <c r="B1049">
        <v>77.569999999999993</v>
      </c>
      <c r="C1049" s="37">
        <f>VLOOKUP(G1049,Remise!$A$3:$D$17,4,FALSE)</f>
        <v>0</v>
      </c>
      <c r="D1049">
        <f t="shared" si="16"/>
        <v>77.569999999999993</v>
      </c>
      <c r="E1049">
        <v>1</v>
      </c>
      <c r="F1049" s="32" t="s">
        <v>1129</v>
      </c>
      <c r="G1049" s="33">
        <v>13</v>
      </c>
      <c r="H1049" s="33" t="s">
        <v>10819</v>
      </c>
      <c r="I1049" s="33">
        <v>0.1</v>
      </c>
      <c r="J1049" s="33"/>
      <c r="K1049" s="33" t="s">
        <v>10696</v>
      </c>
      <c r="L1049" s="33">
        <v>1</v>
      </c>
      <c r="M1049" t="s">
        <v>10826</v>
      </c>
    </row>
    <row r="1050" spans="1:13" x14ac:dyDescent="0.3">
      <c r="A1050" s="38">
        <v>47435820</v>
      </c>
      <c r="B1050">
        <v>40.200000000000003</v>
      </c>
      <c r="C1050" s="37">
        <f>VLOOKUP(G1050,Remise!$A$3:$D$17,4,FALSE)</f>
        <v>0</v>
      </c>
      <c r="D1050">
        <f t="shared" si="16"/>
        <v>40.200000000000003</v>
      </c>
      <c r="E1050">
        <v>1</v>
      </c>
      <c r="F1050" s="32" t="s">
        <v>1130</v>
      </c>
      <c r="G1050" s="33">
        <v>13</v>
      </c>
      <c r="H1050" s="33" t="s">
        <v>10819</v>
      </c>
      <c r="I1050" s="33">
        <v>0.1</v>
      </c>
      <c r="J1050" s="33"/>
      <c r="K1050" s="33" t="s">
        <v>10696</v>
      </c>
      <c r="L1050" s="33">
        <v>1</v>
      </c>
      <c r="M1050" t="s">
        <v>10826</v>
      </c>
    </row>
    <row r="1051" spans="1:13" x14ac:dyDescent="0.3">
      <c r="A1051" s="38">
        <v>47435823</v>
      </c>
      <c r="B1051">
        <v>40.200000000000003</v>
      </c>
      <c r="C1051" s="37">
        <f>VLOOKUP(G1051,Remise!$A$3:$D$17,4,FALSE)</f>
        <v>0</v>
      </c>
      <c r="D1051">
        <f t="shared" si="16"/>
        <v>40.200000000000003</v>
      </c>
      <c r="E1051">
        <v>1</v>
      </c>
      <c r="F1051" s="32" t="s">
        <v>1131</v>
      </c>
      <c r="G1051" s="33">
        <v>13</v>
      </c>
      <c r="H1051" s="33" t="s">
        <v>10819</v>
      </c>
      <c r="I1051" s="33">
        <v>0.1</v>
      </c>
      <c r="J1051" s="33"/>
      <c r="K1051" s="33" t="s">
        <v>10696</v>
      </c>
      <c r="L1051" s="33">
        <v>1</v>
      </c>
      <c r="M1051" t="s">
        <v>10826</v>
      </c>
    </row>
    <row r="1052" spans="1:13" x14ac:dyDescent="0.3">
      <c r="A1052" s="38">
        <v>47435824</v>
      </c>
      <c r="B1052">
        <v>40.200000000000003</v>
      </c>
      <c r="C1052" s="37">
        <f>VLOOKUP(G1052,Remise!$A$3:$D$17,4,FALSE)</f>
        <v>0</v>
      </c>
      <c r="D1052">
        <f t="shared" si="16"/>
        <v>40.200000000000003</v>
      </c>
      <c r="E1052">
        <v>1</v>
      </c>
      <c r="F1052" s="32" t="s">
        <v>1132</v>
      </c>
      <c r="G1052" s="33">
        <v>13</v>
      </c>
      <c r="H1052" s="33" t="s">
        <v>10819</v>
      </c>
      <c r="I1052" s="33">
        <v>0.1</v>
      </c>
      <c r="J1052" s="33"/>
      <c r="K1052" s="33" t="s">
        <v>10696</v>
      </c>
      <c r="L1052" s="33">
        <v>1</v>
      </c>
      <c r="M1052" t="s">
        <v>10826</v>
      </c>
    </row>
    <row r="1053" spans="1:13" x14ac:dyDescent="0.3">
      <c r="A1053" s="38">
        <v>47435825</v>
      </c>
      <c r="B1053">
        <v>40.200000000000003</v>
      </c>
      <c r="C1053" s="37">
        <f>VLOOKUP(G1053,Remise!$A$3:$D$17,4,FALSE)</f>
        <v>0</v>
      </c>
      <c r="D1053">
        <f t="shared" si="16"/>
        <v>40.200000000000003</v>
      </c>
      <c r="E1053">
        <v>1</v>
      </c>
      <c r="F1053" s="32" t="s">
        <v>1133</v>
      </c>
      <c r="G1053" s="33">
        <v>13</v>
      </c>
      <c r="H1053" s="33" t="s">
        <v>10819</v>
      </c>
      <c r="I1053" s="33">
        <v>0.1</v>
      </c>
      <c r="J1053" s="33"/>
      <c r="K1053" s="33" t="s">
        <v>10696</v>
      </c>
      <c r="L1053" s="33">
        <v>1</v>
      </c>
      <c r="M1053" t="s">
        <v>10826</v>
      </c>
    </row>
    <row r="1054" spans="1:13" x14ac:dyDescent="0.3">
      <c r="A1054" s="38">
        <v>47435832</v>
      </c>
      <c r="B1054">
        <v>18.309999999999999</v>
      </c>
      <c r="C1054" s="37">
        <f>VLOOKUP(G1054,Remise!$A$3:$D$17,4,FALSE)</f>
        <v>0</v>
      </c>
      <c r="D1054">
        <f t="shared" si="16"/>
        <v>18.309999999999999</v>
      </c>
      <c r="E1054">
        <v>1</v>
      </c>
      <c r="F1054" s="32" t="s">
        <v>1134</v>
      </c>
      <c r="G1054" s="33">
        <v>13</v>
      </c>
      <c r="H1054" s="33" t="s">
        <v>10819</v>
      </c>
      <c r="I1054" s="33">
        <v>0.02</v>
      </c>
      <c r="J1054" s="33"/>
      <c r="K1054" s="33" t="s">
        <v>10690</v>
      </c>
      <c r="L1054" s="33">
        <v>1</v>
      </c>
      <c r="M1054" t="s">
        <v>10826</v>
      </c>
    </row>
    <row r="1055" spans="1:13" x14ac:dyDescent="0.3">
      <c r="A1055" s="38">
        <v>47435833</v>
      </c>
      <c r="B1055">
        <v>20.7</v>
      </c>
      <c r="C1055" s="37">
        <f>VLOOKUP(G1055,Remise!$A$3:$D$17,4,FALSE)</f>
        <v>0</v>
      </c>
      <c r="D1055">
        <f t="shared" si="16"/>
        <v>20.7</v>
      </c>
      <c r="E1055">
        <v>1</v>
      </c>
      <c r="F1055" s="32" t="s">
        <v>1135</v>
      </c>
      <c r="G1055" s="33">
        <v>13</v>
      </c>
      <c r="H1055" s="33" t="s">
        <v>10819</v>
      </c>
      <c r="I1055" s="33">
        <v>0.08</v>
      </c>
      <c r="J1055" s="33"/>
      <c r="K1055" s="33" t="s">
        <v>10690</v>
      </c>
      <c r="L1055" s="33">
        <v>1</v>
      </c>
      <c r="M1055" t="s">
        <v>10826</v>
      </c>
    </row>
    <row r="1056" spans="1:13" x14ac:dyDescent="0.3">
      <c r="A1056" s="38">
        <v>47435834</v>
      </c>
      <c r="B1056">
        <v>21.09</v>
      </c>
      <c r="C1056" s="37">
        <f>VLOOKUP(G1056,Remise!$A$3:$D$17,4,FALSE)</f>
        <v>0</v>
      </c>
      <c r="D1056">
        <f t="shared" si="16"/>
        <v>21.09</v>
      </c>
      <c r="E1056">
        <v>1</v>
      </c>
      <c r="F1056" s="32" t="s">
        <v>1136</v>
      </c>
      <c r="G1056" s="33">
        <v>13</v>
      </c>
      <c r="H1056" s="33" t="s">
        <v>10819</v>
      </c>
      <c r="I1056" s="33">
        <v>0.08</v>
      </c>
      <c r="J1056" s="33"/>
      <c r="K1056" s="33" t="s">
        <v>10690</v>
      </c>
      <c r="L1056" s="33">
        <v>1</v>
      </c>
      <c r="M1056" t="s">
        <v>10826</v>
      </c>
    </row>
    <row r="1057" spans="1:13" x14ac:dyDescent="0.3">
      <c r="A1057" s="38">
        <v>47435835</v>
      </c>
      <c r="B1057">
        <v>17.53</v>
      </c>
      <c r="C1057" s="37">
        <f>VLOOKUP(G1057,Remise!$A$3:$D$17,4,FALSE)</f>
        <v>0</v>
      </c>
      <c r="D1057">
        <f t="shared" si="16"/>
        <v>17.53</v>
      </c>
      <c r="E1057">
        <v>1</v>
      </c>
      <c r="F1057" s="32" t="s">
        <v>1137</v>
      </c>
      <c r="G1057" s="33">
        <v>13</v>
      </c>
      <c r="H1057" s="33" t="s">
        <v>10819</v>
      </c>
      <c r="I1057" s="33">
        <v>0.01</v>
      </c>
      <c r="J1057" s="33"/>
      <c r="K1057" s="33" t="s">
        <v>10690</v>
      </c>
      <c r="L1057" s="33">
        <v>1</v>
      </c>
      <c r="M1057" t="s">
        <v>10826</v>
      </c>
    </row>
    <row r="1058" spans="1:13" x14ac:dyDescent="0.3">
      <c r="A1058" s="38">
        <v>47435836</v>
      </c>
      <c r="B1058">
        <v>20.309999999999999</v>
      </c>
      <c r="C1058" s="37">
        <f>VLOOKUP(G1058,Remise!$A$3:$D$17,4,FALSE)</f>
        <v>0</v>
      </c>
      <c r="D1058">
        <f t="shared" si="16"/>
        <v>20.309999999999999</v>
      </c>
      <c r="E1058">
        <v>1</v>
      </c>
      <c r="F1058" s="32" t="s">
        <v>1138</v>
      </c>
      <c r="G1058" s="33">
        <v>13</v>
      </c>
      <c r="H1058" s="33" t="s">
        <v>10819</v>
      </c>
      <c r="I1058" s="33">
        <v>0.02</v>
      </c>
      <c r="J1058" s="33"/>
      <c r="K1058" s="33" t="s">
        <v>10690</v>
      </c>
      <c r="L1058" s="33">
        <v>1</v>
      </c>
      <c r="M1058" t="s">
        <v>10826</v>
      </c>
    </row>
    <row r="1059" spans="1:13" x14ac:dyDescent="0.3">
      <c r="A1059" s="38">
        <v>47435837</v>
      </c>
      <c r="B1059">
        <v>17.53</v>
      </c>
      <c r="C1059" s="37">
        <f>VLOOKUP(G1059,Remise!$A$3:$D$17,4,FALSE)</f>
        <v>0</v>
      </c>
      <c r="D1059">
        <f t="shared" si="16"/>
        <v>17.53</v>
      </c>
      <c r="E1059">
        <v>1</v>
      </c>
      <c r="F1059" s="32" t="s">
        <v>1139</v>
      </c>
      <c r="G1059" s="33">
        <v>13</v>
      </c>
      <c r="H1059" s="33" t="s">
        <v>10819</v>
      </c>
      <c r="I1059" s="33">
        <v>0.01</v>
      </c>
      <c r="J1059" s="33"/>
      <c r="K1059" s="33" t="s">
        <v>10690</v>
      </c>
      <c r="L1059" s="33">
        <v>1</v>
      </c>
      <c r="M1059" t="s">
        <v>10826</v>
      </c>
    </row>
    <row r="1060" spans="1:13" x14ac:dyDescent="0.3">
      <c r="A1060" s="38">
        <v>47435838</v>
      </c>
      <c r="B1060">
        <v>20.309999999999999</v>
      </c>
      <c r="C1060" s="37">
        <f>VLOOKUP(G1060,Remise!$A$3:$D$17,4,FALSE)</f>
        <v>0</v>
      </c>
      <c r="D1060">
        <f t="shared" si="16"/>
        <v>20.309999999999999</v>
      </c>
      <c r="E1060">
        <v>1</v>
      </c>
      <c r="F1060" s="32" t="s">
        <v>1140</v>
      </c>
      <c r="G1060" s="33">
        <v>13</v>
      </c>
      <c r="H1060" s="33" t="s">
        <v>10819</v>
      </c>
      <c r="I1060" s="33">
        <v>0.02</v>
      </c>
      <c r="J1060" s="33"/>
      <c r="K1060" s="33" t="s">
        <v>10690</v>
      </c>
      <c r="L1060" s="33">
        <v>1</v>
      </c>
      <c r="M1060" t="s">
        <v>10826</v>
      </c>
    </row>
    <row r="1061" spans="1:13" x14ac:dyDescent="0.3">
      <c r="A1061" s="38">
        <v>47435840</v>
      </c>
      <c r="B1061">
        <v>32.24</v>
      </c>
      <c r="C1061" s="37">
        <f>VLOOKUP(G1061,Remise!$A$3:$D$17,4,FALSE)</f>
        <v>0</v>
      </c>
      <c r="D1061">
        <f t="shared" si="16"/>
        <v>32.24</v>
      </c>
      <c r="E1061">
        <v>1</v>
      </c>
      <c r="F1061" s="32" t="s">
        <v>1141</v>
      </c>
      <c r="G1061" s="33">
        <v>13</v>
      </c>
      <c r="H1061" s="33" t="s">
        <v>10819</v>
      </c>
      <c r="I1061" s="33">
        <v>0.06</v>
      </c>
      <c r="J1061" s="33"/>
      <c r="K1061" s="33" t="s">
        <v>10690</v>
      </c>
      <c r="L1061" s="33">
        <v>1</v>
      </c>
      <c r="M1061" t="s">
        <v>10826</v>
      </c>
    </row>
    <row r="1062" spans="1:13" x14ac:dyDescent="0.3">
      <c r="A1062" s="38">
        <v>47435843</v>
      </c>
      <c r="B1062">
        <v>32.24</v>
      </c>
      <c r="C1062" s="37">
        <f>VLOOKUP(G1062,Remise!$A$3:$D$17,4,FALSE)</f>
        <v>0</v>
      </c>
      <c r="D1062">
        <f t="shared" si="16"/>
        <v>32.24</v>
      </c>
      <c r="E1062">
        <v>1</v>
      </c>
      <c r="F1062" s="32" t="s">
        <v>1142</v>
      </c>
      <c r="G1062" s="33">
        <v>13</v>
      </c>
      <c r="H1062" s="33" t="s">
        <v>10819</v>
      </c>
      <c r="I1062" s="33">
        <v>0.06</v>
      </c>
      <c r="J1062" s="33"/>
      <c r="K1062" s="33" t="s">
        <v>10690</v>
      </c>
      <c r="L1062" s="33">
        <v>1</v>
      </c>
      <c r="M1062" t="s">
        <v>10826</v>
      </c>
    </row>
    <row r="1063" spans="1:13" x14ac:dyDescent="0.3">
      <c r="A1063" s="38">
        <v>47435844</v>
      </c>
      <c r="B1063">
        <v>32.24</v>
      </c>
      <c r="C1063" s="37">
        <f>VLOOKUP(G1063,Remise!$A$3:$D$17,4,FALSE)</f>
        <v>0</v>
      </c>
      <c r="D1063">
        <f t="shared" si="16"/>
        <v>32.24</v>
      </c>
      <c r="E1063">
        <v>1</v>
      </c>
      <c r="F1063" s="32" t="s">
        <v>1143</v>
      </c>
      <c r="G1063" s="33">
        <v>13</v>
      </c>
      <c r="H1063" s="33" t="s">
        <v>10819</v>
      </c>
      <c r="I1063" s="33">
        <v>0.06</v>
      </c>
      <c r="J1063" s="33"/>
      <c r="K1063" s="33" t="s">
        <v>10690</v>
      </c>
      <c r="L1063" s="33">
        <v>1</v>
      </c>
      <c r="M1063" t="s">
        <v>10826</v>
      </c>
    </row>
    <row r="1064" spans="1:13" x14ac:dyDescent="0.3">
      <c r="A1064" s="38">
        <v>47435845</v>
      </c>
      <c r="B1064">
        <v>32.24</v>
      </c>
      <c r="C1064" s="37">
        <f>VLOOKUP(G1064,Remise!$A$3:$D$17,4,FALSE)</f>
        <v>0</v>
      </c>
      <c r="D1064">
        <f t="shared" si="16"/>
        <v>32.24</v>
      </c>
      <c r="E1064">
        <v>1</v>
      </c>
      <c r="F1064" s="32" t="s">
        <v>1144</v>
      </c>
      <c r="G1064" s="33">
        <v>13</v>
      </c>
      <c r="H1064" s="33" t="s">
        <v>10819</v>
      </c>
      <c r="I1064" s="33">
        <v>0.06</v>
      </c>
      <c r="J1064" s="33"/>
      <c r="K1064" s="33" t="s">
        <v>10690</v>
      </c>
      <c r="L1064" s="33">
        <v>1</v>
      </c>
      <c r="M1064" t="s">
        <v>10826</v>
      </c>
    </row>
    <row r="1065" spans="1:13" x14ac:dyDescent="0.3">
      <c r="A1065" s="38">
        <v>47435849</v>
      </c>
      <c r="B1065">
        <v>20.309999999999999</v>
      </c>
      <c r="C1065" s="37">
        <f>VLOOKUP(G1065,Remise!$A$3:$D$17,4,FALSE)</f>
        <v>0</v>
      </c>
      <c r="D1065">
        <f t="shared" si="16"/>
        <v>20.309999999999999</v>
      </c>
      <c r="E1065">
        <v>1</v>
      </c>
      <c r="F1065" s="32" t="s">
        <v>1145</v>
      </c>
      <c r="G1065" s="33">
        <v>13</v>
      </c>
      <c r="H1065" s="33" t="s">
        <v>10819</v>
      </c>
      <c r="I1065" s="33">
        <v>0.02</v>
      </c>
      <c r="J1065" s="33"/>
      <c r="K1065" s="33" t="s">
        <v>10690</v>
      </c>
      <c r="L1065" s="33">
        <v>1</v>
      </c>
      <c r="M1065" t="s">
        <v>10826</v>
      </c>
    </row>
    <row r="1066" spans="1:13" x14ac:dyDescent="0.3">
      <c r="A1066" s="38">
        <v>47435850</v>
      </c>
      <c r="B1066">
        <v>0.62</v>
      </c>
      <c r="C1066" s="37">
        <f>VLOOKUP(G1066,Remise!$A$3:$D$17,4,FALSE)</f>
        <v>0</v>
      </c>
      <c r="D1066">
        <f t="shared" si="16"/>
        <v>0.62</v>
      </c>
      <c r="E1066">
        <v>1</v>
      </c>
      <c r="F1066" s="32" t="s">
        <v>1146</v>
      </c>
      <c r="G1066" s="33">
        <v>13</v>
      </c>
      <c r="H1066" s="33" t="s">
        <v>10819</v>
      </c>
      <c r="I1066" s="33">
        <v>0.01</v>
      </c>
      <c r="J1066" s="33"/>
      <c r="K1066" s="33" t="s">
        <v>10691</v>
      </c>
      <c r="L1066" s="33">
        <v>1</v>
      </c>
      <c r="M1066" t="s">
        <v>10826</v>
      </c>
    </row>
    <row r="1067" spans="1:13" x14ac:dyDescent="0.3">
      <c r="A1067" s="38">
        <v>47435851</v>
      </c>
      <c r="B1067">
        <v>5.99</v>
      </c>
      <c r="C1067" s="37">
        <f>VLOOKUP(G1067,Remise!$A$3:$D$17,4,FALSE)</f>
        <v>0</v>
      </c>
      <c r="D1067">
        <f t="shared" si="16"/>
        <v>5.99</v>
      </c>
      <c r="E1067">
        <v>1</v>
      </c>
      <c r="F1067" s="32" t="s">
        <v>1147</v>
      </c>
      <c r="G1067" s="33">
        <v>13</v>
      </c>
      <c r="H1067" s="33" t="s">
        <v>10819</v>
      </c>
      <c r="I1067" s="33">
        <v>0.01</v>
      </c>
      <c r="J1067" s="33"/>
      <c r="K1067" s="33" t="s">
        <v>10691</v>
      </c>
      <c r="L1067" s="33">
        <v>1</v>
      </c>
      <c r="M1067" t="s">
        <v>10826</v>
      </c>
    </row>
    <row r="1068" spans="1:13" x14ac:dyDescent="0.3">
      <c r="A1068" s="38">
        <v>47435852</v>
      </c>
      <c r="B1068">
        <v>2.0099999999999998</v>
      </c>
      <c r="C1068" s="37">
        <f>VLOOKUP(G1068,Remise!$A$3:$D$17,4,FALSE)</f>
        <v>0</v>
      </c>
      <c r="D1068">
        <f t="shared" si="16"/>
        <v>2.0099999999999998</v>
      </c>
      <c r="E1068">
        <v>1</v>
      </c>
      <c r="F1068" s="32" t="s">
        <v>1148</v>
      </c>
      <c r="G1068" s="33">
        <v>13</v>
      </c>
      <c r="H1068" s="33" t="s">
        <v>10819</v>
      </c>
      <c r="I1068" s="33">
        <v>0.01</v>
      </c>
      <c r="J1068" s="33"/>
      <c r="K1068" s="33" t="s">
        <v>10691</v>
      </c>
      <c r="L1068" s="33">
        <v>1</v>
      </c>
      <c r="M1068" t="s">
        <v>10826</v>
      </c>
    </row>
    <row r="1069" spans="1:13" x14ac:dyDescent="0.3">
      <c r="A1069" s="38">
        <v>47435857</v>
      </c>
      <c r="B1069">
        <v>11.9</v>
      </c>
      <c r="C1069" s="37">
        <f>VLOOKUP(G1069,Remise!$A$3:$D$17,4,FALSE)</f>
        <v>0</v>
      </c>
      <c r="D1069">
        <f t="shared" si="16"/>
        <v>11.9</v>
      </c>
      <c r="E1069">
        <v>1</v>
      </c>
      <c r="F1069" s="32" t="s">
        <v>1149</v>
      </c>
      <c r="G1069" s="33">
        <v>13</v>
      </c>
      <c r="H1069" s="33" t="s">
        <v>10819</v>
      </c>
      <c r="I1069" s="33">
        <v>0.3</v>
      </c>
      <c r="J1069" s="33"/>
      <c r="K1069" s="33" t="s">
        <v>10689</v>
      </c>
      <c r="L1069" s="33">
        <v>1</v>
      </c>
      <c r="M1069" t="s">
        <v>10826</v>
      </c>
    </row>
    <row r="1070" spans="1:13" x14ac:dyDescent="0.3">
      <c r="A1070" s="38">
        <v>47435858</v>
      </c>
      <c r="B1070">
        <v>11.9</v>
      </c>
      <c r="C1070" s="37">
        <f>VLOOKUP(G1070,Remise!$A$3:$D$17,4,FALSE)</f>
        <v>0</v>
      </c>
      <c r="D1070">
        <f t="shared" si="16"/>
        <v>11.9</v>
      </c>
      <c r="E1070">
        <v>1</v>
      </c>
      <c r="F1070" s="32" t="s">
        <v>1150</v>
      </c>
      <c r="G1070" s="33">
        <v>13</v>
      </c>
      <c r="H1070" s="33" t="s">
        <v>10819</v>
      </c>
      <c r="I1070" s="33">
        <v>0.3</v>
      </c>
      <c r="J1070" s="33"/>
      <c r="K1070" s="33" t="s">
        <v>10689</v>
      </c>
      <c r="L1070" s="33">
        <v>1</v>
      </c>
      <c r="M1070" t="s">
        <v>10826</v>
      </c>
    </row>
    <row r="1071" spans="1:13" x14ac:dyDescent="0.3">
      <c r="A1071" s="38">
        <v>47435859</v>
      </c>
      <c r="B1071">
        <v>11.9</v>
      </c>
      <c r="C1071" s="37">
        <f>VLOOKUP(G1071,Remise!$A$3:$D$17,4,FALSE)</f>
        <v>0</v>
      </c>
      <c r="D1071">
        <f t="shared" si="16"/>
        <v>11.9</v>
      </c>
      <c r="E1071">
        <v>1</v>
      </c>
      <c r="F1071" s="32" t="s">
        <v>1151</v>
      </c>
      <c r="G1071" s="33">
        <v>13</v>
      </c>
      <c r="H1071" s="33" t="s">
        <v>10819</v>
      </c>
      <c r="I1071" s="33">
        <v>0.3</v>
      </c>
      <c r="J1071" s="33"/>
      <c r="K1071" s="33" t="s">
        <v>10689</v>
      </c>
      <c r="L1071" s="33">
        <v>1</v>
      </c>
      <c r="M1071" t="s">
        <v>10826</v>
      </c>
    </row>
    <row r="1072" spans="1:13" x14ac:dyDescent="0.3">
      <c r="A1072" s="38">
        <v>47435863</v>
      </c>
      <c r="B1072">
        <v>16.3</v>
      </c>
      <c r="C1072" s="37">
        <f>VLOOKUP(G1072,Remise!$A$3:$D$17,4,FALSE)</f>
        <v>0</v>
      </c>
      <c r="D1072">
        <f t="shared" si="16"/>
        <v>16.3</v>
      </c>
      <c r="E1072">
        <v>1</v>
      </c>
      <c r="F1072" s="32" t="s">
        <v>1152</v>
      </c>
      <c r="G1072" s="33">
        <v>13</v>
      </c>
      <c r="H1072" s="33" t="s">
        <v>10819</v>
      </c>
      <c r="I1072" s="33">
        <v>0.3</v>
      </c>
      <c r="J1072" s="33"/>
      <c r="K1072" s="33" t="s">
        <v>10689</v>
      </c>
      <c r="L1072" s="33">
        <v>1</v>
      </c>
      <c r="M1072" t="s">
        <v>10826</v>
      </c>
    </row>
    <row r="1073" spans="1:13" x14ac:dyDescent="0.3">
      <c r="A1073" s="38">
        <v>47435864</v>
      </c>
      <c r="B1073">
        <v>25.72</v>
      </c>
      <c r="C1073" s="37">
        <f>VLOOKUP(G1073,Remise!$A$3:$D$17,4,FALSE)</f>
        <v>0</v>
      </c>
      <c r="D1073">
        <f t="shared" si="16"/>
        <v>25.72</v>
      </c>
      <c r="E1073">
        <v>1</v>
      </c>
      <c r="F1073" s="32" t="s">
        <v>1153</v>
      </c>
      <c r="G1073" s="33">
        <v>13</v>
      </c>
      <c r="H1073" s="33" t="s">
        <v>10819</v>
      </c>
      <c r="I1073" s="33">
        <v>0.4</v>
      </c>
      <c r="J1073" s="33"/>
      <c r="K1073" s="33" t="s">
        <v>10689</v>
      </c>
      <c r="L1073" s="33">
        <v>1</v>
      </c>
      <c r="M1073" t="s">
        <v>10826</v>
      </c>
    </row>
    <row r="1074" spans="1:13" x14ac:dyDescent="0.3">
      <c r="A1074" s="38">
        <v>47435865</v>
      </c>
      <c r="B1074">
        <v>42.86</v>
      </c>
      <c r="C1074" s="37">
        <f>VLOOKUP(G1074,Remise!$A$3:$D$17,4,FALSE)</f>
        <v>0</v>
      </c>
      <c r="D1074">
        <f t="shared" si="16"/>
        <v>42.86</v>
      </c>
      <c r="E1074">
        <v>1</v>
      </c>
      <c r="F1074" s="32" t="s">
        <v>1154</v>
      </c>
      <c r="G1074" s="33">
        <v>13</v>
      </c>
      <c r="H1074" s="33" t="s">
        <v>10819</v>
      </c>
      <c r="I1074" s="33">
        <v>0.85</v>
      </c>
      <c r="J1074" s="33"/>
      <c r="K1074" s="33" t="s">
        <v>10689</v>
      </c>
      <c r="L1074" s="33">
        <v>1</v>
      </c>
      <c r="M1074" t="s">
        <v>10826</v>
      </c>
    </row>
    <row r="1075" spans="1:13" x14ac:dyDescent="0.3">
      <c r="A1075" s="38">
        <v>47435866</v>
      </c>
      <c r="B1075">
        <v>47.23</v>
      </c>
      <c r="C1075" s="37">
        <f>VLOOKUP(G1075,Remise!$A$3:$D$17,4,FALSE)</f>
        <v>0</v>
      </c>
      <c r="D1075">
        <f t="shared" si="16"/>
        <v>47.23</v>
      </c>
      <c r="E1075">
        <v>1</v>
      </c>
      <c r="F1075" s="32" t="s">
        <v>1155</v>
      </c>
      <c r="G1075" s="33">
        <v>13</v>
      </c>
      <c r="H1075" s="33" t="s">
        <v>10819</v>
      </c>
      <c r="I1075" s="33">
        <v>0.85</v>
      </c>
      <c r="J1075" s="33"/>
      <c r="K1075" s="33" t="s">
        <v>10689</v>
      </c>
      <c r="L1075" s="33">
        <v>1</v>
      </c>
      <c r="M1075" t="s">
        <v>10826</v>
      </c>
    </row>
    <row r="1076" spans="1:13" x14ac:dyDescent="0.3">
      <c r="A1076" s="38">
        <v>47435867</v>
      </c>
      <c r="B1076">
        <v>23.87</v>
      </c>
      <c r="C1076" s="37">
        <f>VLOOKUP(G1076,Remise!$A$3:$D$17,4,FALSE)</f>
        <v>0</v>
      </c>
      <c r="D1076">
        <f t="shared" si="16"/>
        <v>23.87</v>
      </c>
      <c r="E1076">
        <v>1</v>
      </c>
      <c r="F1076" s="32" t="s">
        <v>1156</v>
      </c>
      <c r="G1076" s="33">
        <v>13</v>
      </c>
      <c r="H1076" s="33" t="s">
        <v>10819</v>
      </c>
      <c r="I1076" s="33">
        <v>0.1</v>
      </c>
      <c r="J1076" s="33"/>
      <c r="K1076" s="33" t="s">
        <v>10690</v>
      </c>
      <c r="L1076" s="33">
        <v>1</v>
      </c>
      <c r="M1076" t="s">
        <v>10826</v>
      </c>
    </row>
    <row r="1077" spans="1:13" x14ac:dyDescent="0.3">
      <c r="A1077" s="38">
        <v>47435868</v>
      </c>
      <c r="B1077">
        <v>147.57</v>
      </c>
      <c r="C1077" s="37">
        <f>VLOOKUP(G1077,Remise!$A$3:$D$17,4,FALSE)</f>
        <v>0</v>
      </c>
      <c r="D1077">
        <f t="shared" si="16"/>
        <v>147.57</v>
      </c>
      <c r="E1077">
        <v>1</v>
      </c>
      <c r="F1077" s="32" t="s">
        <v>1157</v>
      </c>
      <c r="G1077" s="33">
        <v>13</v>
      </c>
      <c r="H1077" s="33" t="s">
        <v>10819</v>
      </c>
      <c r="I1077" s="33">
        <v>0.4</v>
      </c>
      <c r="J1077" s="33"/>
      <c r="K1077" s="33" t="s">
        <v>10697</v>
      </c>
      <c r="L1077" s="33">
        <v>1</v>
      </c>
      <c r="M1077" t="s">
        <v>10826</v>
      </c>
    </row>
    <row r="1078" spans="1:13" x14ac:dyDescent="0.3">
      <c r="A1078" s="38">
        <v>47435874</v>
      </c>
      <c r="B1078">
        <v>5.49</v>
      </c>
      <c r="C1078" s="37">
        <f>VLOOKUP(G1078,Remise!$A$3:$D$17,4,FALSE)</f>
        <v>0</v>
      </c>
      <c r="D1078">
        <f t="shared" si="16"/>
        <v>5.49</v>
      </c>
      <c r="E1078">
        <v>1</v>
      </c>
      <c r="F1078" s="32" t="s">
        <v>1158</v>
      </c>
      <c r="G1078" s="33">
        <v>13</v>
      </c>
      <c r="H1078" s="33" t="s">
        <v>10819</v>
      </c>
      <c r="I1078" s="33">
        <v>0.1</v>
      </c>
      <c r="J1078" s="33"/>
      <c r="K1078" s="33" t="s">
        <v>10689</v>
      </c>
      <c r="L1078" s="33">
        <v>1</v>
      </c>
      <c r="M1078" t="s">
        <v>10826</v>
      </c>
    </row>
    <row r="1079" spans="1:13" x14ac:dyDescent="0.3">
      <c r="A1079" s="38">
        <v>47435876</v>
      </c>
      <c r="B1079">
        <v>24.87</v>
      </c>
      <c r="C1079" s="37">
        <f>VLOOKUP(G1079,Remise!$A$3:$D$17,4,FALSE)</f>
        <v>0</v>
      </c>
      <c r="D1079">
        <f t="shared" si="16"/>
        <v>24.87</v>
      </c>
      <c r="E1079">
        <v>1</v>
      </c>
      <c r="F1079" s="32" t="s">
        <v>1159</v>
      </c>
      <c r="G1079" s="33">
        <v>13</v>
      </c>
      <c r="H1079" s="33" t="s">
        <v>10819</v>
      </c>
      <c r="I1079" s="33">
        <v>0.1</v>
      </c>
      <c r="J1079" s="33"/>
      <c r="K1079" s="33" t="s">
        <v>10690</v>
      </c>
      <c r="L1079" s="33">
        <v>1</v>
      </c>
      <c r="M1079" t="s">
        <v>10826</v>
      </c>
    </row>
    <row r="1080" spans="1:13" x14ac:dyDescent="0.3">
      <c r="A1080" s="38">
        <v>47435877</v>
      </c>
      <c r="B1080">
        <v>32.24</v>
      </c>
      <c r="C1080" s="37">
        <f>VLOOKUP(G1080,Remise!$A$3:$D$17,4,FALSE)</f>
        <v>0</v>
      </c>
      <c r="D1080">
        <f t="shared" si="16"/>
        <v>32.24</v>
      </c>
      <c r="E1080">
        <v>1</v>
      </c>
      <c r="F1080" s="32" t="s">
        <v>1159</v>
      </c>
      <c r="G1080" s="33">
        <v>13</v>
      </c>
      <c r="H1080" s="33" t="s">
        <v>10819</v>
      </c>
      <c r="I1080" s="33">
        <v>0.1</v>
      </c>
      <c r="J1080" s="33"/>
      <c r="K1080" s="33" t="s">
        <v>10690</v>
      </c>
      <c r="L1080" s="33">
        <v>1</v>
      </c>
      <c r="M1080" t="s">
        <v>10826</v>
      </c>
    </row>
    <row r="1081" spans="1:13" x14ac:dyDescent="0.3">
      <c r="A1081" s="38">
        <v>47435878</v>
      </c>
      <c r="B1081">
        <v>57.69</v>
      </c>
      <c r="C1081" s="37">
        <f>VLOOKUP(G1081,Remise!$A$3:$D$17,4,FALSE)</f>
        <v>0</v>
      </c>
      <c r="D1081">
        <f t="shared" si="16"/>
        <v>57.69</v>
      </c>
      <c r="E1081">
        <v>1</v>
      </c>
      <c r="F1081" s="32" t="s">
        <v>1159</v>
      </c>
      <c r="G1081" s="33">
        <v>13</v>
      </c>
      <c r="H1081" s="33" t="s">
        <v>10819</v>
      </c>
      <c r="I1081" s="33">
        <v>0.1</v>
      </c>
      <c r="J1081" s="33"/>
      <c r="K1081" s="33" t="s">
        <v>10690</v>
      </c>
      <c r="L1081" s="33">
        <v>1</v>
      </c>
      <c r="M1081" t="s">
        <v>10826</v>
      </c>
    </row>
    <row r="1082" spans="1:13" x14ac:dyDescent="0.3">
      <c r="A1082" s="38">
        <v>47435879</v>
      </c>
      <c r="B1082">
        <v>37.42</v>
      </c>
      <c r="C1082" s="37">
        <f>VLOOKUP(G1082,Remise!$A$3:$D$17,4,FALSE)</f>
        <v>0</v>
      </c>
      <c r="D1082">
        <f t="shared" si="16"/>
        <v>37.42</v>
      </c>
      <c r="E1082">
        <v>1</v>
      </c>
      <c r="F1082" s="32" t="s">
        <v>1160</v>
      </c>
      <c r="G1082" s="33">
        <v>13</v>
      </c>
      <c r="H1082" s="33" t="s">
        <v>10819</v>
      </c>
      <c r="I1082" s="33">
        <v>0.2</v>
      </c>
      <c r="J1082" s="33"/>
      <c r="K1082" s="33" t="s">
        <v>10690</v>
      </c>
      <c r="L1082" s="33">
        <v>1</v>
      </c>
      <c r="M1082" t="s">
        <v>10826</v>
      </c>
    </row>
    <row r="1083" spans="1:13" x14ac:dyDescent="0.3">
      <c r="A1083" s="38">
        <v>47435880</v>
      </c>
      <c r="B1083">
        <v>143.16999999999999</v>
      </c>
      <c r="C1083" s="37">
        <f>VLOOKUP(G1083,Remise!$A$3:$D$17,4,FALSE)</f>
        <v>0</v>
      </c>
      <c r="D1083">
        <f t="shared" si="16"/>
        <v>143.16999999999999</v>
      </c>
      <c r="E1083">
        <v>1</v>
      </c>
      <c r="F1083" s="32" t="s">
        <v>1161</v>
      </c>
      <c r="G1083" s="33">
        <v>13</v>
      </c>
      <c r="H1083" s="33" t="s">
        <v>10819</v>
      </c>
      <c r="I1083" s="33">
        <v>0.6</v>
      </c>
      <c r="J1083" s="33"/>
      <c r="K1083" s="33" t="s">
        <v>10690</v>
      </c>
      <c r="L1083" s="33">
        <v>1</v>
      </c>
      <c r="M1083" t="s">
        <v>10826</v>
      </c>
    </row>
    <row r="1084" spans="1:13" x14ac:dyDescent="0.3">
      <c r="A1084" s="38">
        <v>47435881</v>
      </c>
      <c r="B1084">
        <v>7.96</v>
      </c>
      <c r="C1084" s="37">
        <f>VLOOKUP(G1084,Remise!$A$3:$D$17,4,FALSE)</f>
        <v>0</v>
      </c>
      <c r="D1084">
        <f t="shared" si="16"/>
        <v>7.96</v>
      </c>
      <c r="E1084">
        <v>1</v>
      </c>
      <c r="F1084" s="32" t="s">
        <v>1162</v>
      </c>
      <c r="G1084" s="33">
        <v>13</v>
      </c>
      <c r="H1084" s="33" t="s">
        <v>10819</v>
      </c>
      <c r="I1084" s="33">
        <v>0.01</v>
      </c>
      <c r="J1084" s="33"/>
      <c r="K1084" s="33" t="s">
        <v>10692</v>
      </c>
      <c r="L1084" s="33">
        <v>1</v>
      </c>
      <c r="M1084" t="s">
        <v>10826</v>
      </c>
    </row>
    <row r="1085" spans="1:13" x14ac:dyDescent="0.3">
      <c r="A1085" s="38">
        <v>47435882</v>
      </c>
      <c r="B1085">
        <v>79.540000000000006</v>
      </c>
      <c r="C1085" s="37">
        <f>VLOOKUP(G1085,Remise!$A$3:$D$17,4,FALSE)</f>
        <v>0</v>
      </c>
      <c r="D1085">
        <f t="shared" si="16"/>
        <v>79.540000000000006</v>
      </c>
      <c r="E1085">
        <v>1</v>
      </c>
      <c r="F1085" s="32" t="s">
        <v>1163</v>
      </c>
      <c r="G1085" s="33">
        <v>13</v>
      </c>
      <c r="H1085" s="33" t="s">
        <v>10819</v>
      </c>
      <c r="I1085" s="33">
        <v>0.06</v>
      </c>
      <c r="J1085" s="33"/>
      <c r="K1085" s="33" t="s">
        <v>10691</v>
      </c>
      <c r="L1085" s="33">
        <v>1</v>
      </c>
      <c r="M1085" t="s">
        <v>10826</v>
      </c>
    </row>
    <row r="1086" spans="1:13" x14ac:dyDescent="0.3">
      <c r="A1086" s="38">
        <v>47435883</v>
      </c>
      <c r="B1086">
        <v>2.82</v>
      </c>
      <c r="C1086" s="37">
        <f>VLOOKUP(G1086,Remise!$A$3:$D$17,4,FALSE)</f>
        <v>0</v>
      </c>
      <c r="D1086">
        <f t="shared" si="16"/>
        <v>2.82</v>
      </c>
      <c r="E1086">
        <v>1</v>
      </c>
      <c r="F1086" s="32" t="s">
        <v>1164</v>
      </c>
      <c r="G1086" s="33">
        <v>13</v>
      </c>
      <c r="H1086" s="33" t="s">
        <v>10819</v>
      </c>
      <c r="I1086" s="33">
        <v>0.01</v>
      </c>
      <c r="J1086" s="33"/>
      <c r="K1086" s="33" t="s">
        <v>10691</v>
      </c>
      <c r="L1086" s="33">
        <v>1</v>
      </c>
      <c r="M1086" t="s">
        <v>10826</v>
      </c>
    </row>
    <row r="1087" spans="1:13" x14ac:dyDescent="0.3">
      <c r="A1087" s="38">
        <v>47435884</v>
      </c>
      <c r="B1087">
        <v>1.43</v>
      </c>
      <c r="C1087" s="37">
        <f>VLOOKUP(G1087,Remise!$A$3:$D$17,4,FALSE)</f>
        <v>0</v>
      </c>
      <c r="D1087">
        <f t="shared" si="16"/>
        <v>1.43</v>
      </c>
      <c r="E1087">
        <v>1</v>
      </c>
      <c r="F1087" s="32" t="s">
        <v>1165</v>
      </c>
      <c r="G1087" s="33">
        <v>13</v>
      </c>
      <c r="H1087" s="33" t="s">
        <v>10819</v>
      </c>
      <c r="I1087" s="33">
        <v>0.01</v>
      </c>
      <c r="J1087" s="33"/>
      <c r="K1087" s="33" t="s">
        <v>10692</v>
      </c>
      <c r="L1087" s="33">
        <v>1</v>
      </c>
      <c r="M1087" t="s">
        <v>10826</v>
      </c>
    </row>
    <row r="1088" spans="1:13" x14ac:dyDescent="0.3">
      <c r="A1088" s="38">
        <v>47435886</v>
      </c>
      <c r="B1088">
        <v>7.96</v>
      </c>
      <c r="C1088" s="37">
        <f>VLOOKUP(G1088,Remise!$A$3:$D$17,4,FALSE)</f>
        <v>0</v>
      </c>
      <c r="D1088">
        <f t="shared" si="16"/>
        <v>7.96</v>
      </c>
      <c r="E1088">
        <v>1</v>
      </c>
      <c r="F1088" s="32" t="s">
        <v>1166</v>
      </c>
      <c r="G1088" s="33">
        <v>13</v>
      </c>
      <c r="H1088" s="33" t="s">
        <v>10819</v>
      </c>
      <c r="I1088" s="33">
        <v>0.1</v>
      </c>
      <c r="J1088" s="33"/>
      <c r="K1088" s="33" t="s">
        <v>10696</v>
      </c>
      <c r="L1088" s="33">
        <v>1</v>
      </c>
      <c r="M1088" t="s">
        <v>10826</v>
      </c>
    </row>
    <row r="1089" spans="1:13" x14ac:dyDescent="0.3">
      <c r="A1089" s="38">
        <v>47435887</v>
      </c>
      <c r="B1089">
        <v>10.78</v>
      </c>
      <c r="C1089" s="37">
        <f>VLOOKUP(G1089,Remise!$A$3:$D$17,4,FALSE)</f>
        <v>0</v>
      </c>
      <c r="D1089">
        <f t="shared" ref="D1089:D1152" si="17">IFERROR((1-C1089)*B1089,"Nous consulter")</f>
        <v>10.78</v>
      </c>
      <c r="E1089">
        <v>1</v>
      </c>
      <c r="F1089" s="32" t="s">
        <v>1167</v>
      </c>
      <c r="G1089" s="33">
        <v>13</v>
      </c>
      <c r="H1089" s="33" t="s">
        <v>10819</v>
      </c>
      <c r="I1089" s="33">
        <v>0.1</v>
      </c>
      <c r="J1089" s="33"/>
      <c r="K1089" s="33" t="s">
        <v>10696</v>
      </c>
      <c r="L1089" s="33">
        <v>1</v>
      </c>
      <c r="M1089" t="s">
        <v>10826</v>
      </c>
    </row>
    <row r="1090" spans="1:13" x14ac:dyDescent="0.3">
      <c r="A1090" s="38">
        <v>47435892</v>
      </c>
      <c r="B1090">
        <v>15.99</v>
      </c>
      <c r="C1090" s="37">
        <f>VLOOKUP(G1090,Remise!$A$3:$D$17,4,FALSE)</f>
        <v>0</v>
      </c>
      <c r="D1090">
        <f t="shared" si="17"/>
        <v>15.99</v>
      </c>
      <c r="E1090">
        <v>1</v>
      </c>
      <c r="F1090" s="32" t="s">
        <v>1168</v>
      </c>
      <c r="G1090" s="33">
        <v>13</v>
      </c>
      <c r="H1090" s="33" t="s">
        <v>10819</v>
      </c>
      <c r="I1090" s="33">
        <v>0.1</v>
      </c>
      <c r="J1090" s="33"/>
      <c r="K1090" s="33" t="s">
        <v>10695</v>
      </c>
      <c r="L1090" s="33">
        <v>1</v>
      </c>
      <c r="M1090" t="s">
        <v>10826</v>
      </c>
    </row>
    <row r="1091" spans="1:13" x14ac:dyDescent="0.3">
      <c r="A1091" s="38">
        <v>47435907</v>
      </c>
      <c r="B1091">
        <v>9.58</v>
      </c>
      <c r="C1091" s="37">
        <f>VLOOKUP(G1091,Remise!$A$3:$D$17,4,FALSE)</f>
        <v>0</v>
      </c>
      <c r="D1091">
        <f t="shared" si="17"/>
        <v>9.58</v>
      </c>
      <c r="E1091">
        <v>1</v>
      </c>
      <c r="F1091" s="32" t="s">
        <v>1169</v>
      </c>
      <c r="G1091" s="33">
        <v>13</v>
      </c>
      <c r="H1091" s="33" t="s">
        <v>10819</v>
      </c>
      <c r="I1091" s="33">
        <v>0.1</v>
      </c>
      <c r="J1091" s="33"/>
      <c r="K1091" s="33" t="s">
        <v>10696</v>
      </c>
      <c r="L1091" s="33">
        <v>1</v>
      </c>
      <c r="M1091" t="s">
        <v>10826</v>
      </c>
    </row>
    <row r="1092" spans="1:13" x14ac:dyDescent="0.3">
      <c r="A1092" s="38">
        <v>47435918</v>
      </c>
      <c r="B1092">
        <v>10.24</v>
      </c>
      <c r="C1092" s="37">
        <f>VLOOKUP(G1092,Remise!$A$3:$D$17,4,FALSE)</f>
        <v>0</v>
      </c>
      <c r="D1092">
        <f t="shared" si="17"/>
        <v>10.24</v>
      </c>
      <c r="E1092">
        <v>1</v>
      </c>
      <c r="F1092" s="32" t="s">
        <v>1170</v>
      </c>
      <c r="G1092" s="33">
        <v>13</v>
      </c>
      <c r="H1092" s="33" t="s">
        <v>10819</v>
      </c>
      <c r="I1092" s="33">
        <v>0.1</v>
      </c>
      <c r="J1092" s="33"/>
      <c r="K1092" s="33" t="s">
        <v>10693</v>
      </c>
      <c r="L1092" s="33">
        <v>1</v>
      </c>
      <c r="M1092" t="s">
        <v>10826</v>
      </c>
    </row>
    <row r="1093" spans="1:13" x14ac:dyDescent="0.3">
      <c r="A1093" s="38">
        <v>47435925</v>
      </c>
      <c r="B1093">
        <v>12.01</v>
      </c>
      <c r="C1093" s="37">
        <f>VLOOKUP(G1093,Remise!$A$3:$D$17,4,FALSE)</f>
        <v>0</v>
      </c>
      <c r="D1093">
        <f t="shared" si="17"/>
        <v>12.01</v>
      </c>
      <c r="E1093">
        <v>1</v>
      </c>
      <c r="F1093" s="32" t="s">
        <v>1171</v>
      </c>
      <c r="G1093" s="33">
        <v>13</v>
      </c>
      <c r="H1093" s="33" t="s">
        <v>10819</v>
      </c>
      <c r="I1093" s="33">
        <v>0.1</v>
      </c>
      <c r="J1093" s="33"/>
      <c r="K1093" s="33" t="s">
        <v>10694</v>
      </c>
      <c r="L1093" s="33">
        <v>1</v>
      </c>
      <c r="M1093" t="s">
        <v>10826</v>
      </c>
    </row>
    <row r="1094" spans="1:13" x14ac:dyDescent="0.3">
      <c r="A1094" s="38">
        <v>47435927</v>
      </c>
      <c r="B1094">
        <v>14.06</v>
      </c>
      <c r="C1094" s="37">
        <f>VLOOKUP(G1094,Remise!$A$3:$D$17,4,FALSE)</f>
        <v>0</v>
      </c>
      <c r="D1094">
        <f t="shared" si="17"/>
        <v>14.06</v>
      </c>
      <c r="E1094">
        <v>1</v>
      </c>
      <c r="F1094" s="32" t="s">
        <v>1172</v>
      </c>
      <c r="G1094" s="33">
        <v>13</v>
      </c>
      <c r="H1094" s="33" t="s">
        <v>10819</v>
      </c>
      <c r="I1094" s="33">
        <v>0.1</v>
      </c>
      <c r="J1094" s="33"/>
      <c r="K1094" s="33" t="s">
        <v>10694</v>
      </c>
      <c r="L1094" s="33">
        <v>1</v>
      </c>
      <c r="M1094" t="s">
        <v>10826</v>
      </c>
    </row>
    <row r="1095" spans="1:13" x14ac:dyDescent="0.3">
      <c r="A1095" s="38">
        <v>47435928</v>
      </c>
      <c r="B1095">
        <v>17.03</v>
      </c>
      <c r="C1095" s="37">
        <f>VLOOKUP(G1095,Remise!$A$3:$D$17,4,FALSE)</f>
        <v>0</v>
      </c>
      <c r="D1095">
        <f t="shared" si="17"/>
        <v>17.03</v>
      </c>
      <c r="E1095">
        <v>1</v>
      </c>
      <c r="F1095" s="32" t="s">
        <v>1173</v>
      </c>
      <c r="G1095" s="33">
        <v>13</v>
      </c>
      <c r="H1095" s="33" t="s">
        <v>10819</v>
      </c>
      <c r="I1095" s="33">
        <v>0.1</v>
      </c>
      <c r="J1095" s="33"/>
      <c r="K1095" s="33" t="s">
        <v>10694</v>
      </c>
      <c r="L1095" s="33">
        <v>1</v>
      </c>
      <c r="M1095" t="s">
        <v>10826</v>
      </c>
    </row>
    <row r="1096" spans="1:13" x14ac:dyDescent="0.3">
      <c r="A1096" s="38">
        <v>47435933</v>
      </c>
      <c r="B1096">
        <v>16.68</v>
      </c>
      <c r="C1096" s="37">
        <f>VLOOKUP(G1096,Remise!$A$3:$D$17,4,FALSE)</f>
        <v>0</v>
      </c>
      <c r="D1096">
        <f t="shared" si="17"/>
        <v>16.68</v>
      </c>
      <c r="E1096">
        <v>1</v>
      </c>
      <c r="F1096" s="32" t="s">
        <v>1174</v>
      </c>
      <c r="G1096" s="33">
        <v>13</v>
      </c>
      <c r="H1096" s="33" t="s">
        <v>10819</v>
      </c>
      <c r="I1096" s="33">
        <v>0.1</v>
      </c>
      <c r="J1096" s="33"/>
      <c r="K1096" s="33" t="s">
        <v>10694</v>
      </c>
      <c r="L1096" s="33">
        <v>1</v>
      </c>
      <c r="M1096" t="s">
        <v>10826</v>
      </c>
    </row>
    <row r="1097" spans="1:13" x14ac:dyDescent="0.3">
      <c r="A1097" s="38">
        <v>47435934</v>
      </c>
      <c r="B1097">
        <v>18.96</v>
      </c>
      <c r="C1097" s="37">
        <f>VLOOKUP(G1097,Remise!$A$3:$D$17,4,FALSE)</f>
        <v>0</v>
      </c>
      <c r="D1097">
        <f t="shared" si="17"/>
        <v>18.96</v>
      </c>
      <c r="E1097">
        <v>1</v>
      </c>
      <c r="F1097" s="32" t="s">
        <v>1175</v>
      </c>
      <c r="G1097" s="33">
        <v>13</v>
      </c>
      <c r="H1097" s="33" t="s">
        <v>10819</v>
      </c>
      <c r="I1097" s="33">
        <v>0.1</v>
      </c>
      <c r="J1097" s="33"/>
      <c r="K1097" s="33" t="s">
        <v>10694</v>
      </c>
      <c r="L1097" s="33">
        <v>1</v>
      </c>
      <c r="M1097" t="s">
        <v>10826</v>
      </c>
    </row>
    <row r="1098" spans="1:13" x14ac:dyDescent="0.3">
      <c r="A1098" s="38">
        <v>47435944</v>
      </c>
      <c r="B1098">
        <v>17.190000000000001</v>
      </c>
      <c r="C1098" s="37">
        <f>VLOOKUP(G1098,Remise!$A$3:$D$17,4,FALSE)</f>
        <v>0</v>
      </c>
      <c r="D1098">
        <f t="shared" si="17"/>
        <v>17.190000000000001</v>
      </c>
      <c r="E1098">
        <v>1</v>
      </c>
      <c r="F1098" s="32" t="s">
        <v>1176</v>
      </c>
      <c r="G1098" s="33">
        <v>13</v>
      </c>
      <c r="H1098" s="33" t="s">
        <v>10819</v>
      </c>
      <c r="I1098" s="33">
        <v>0.1</v>
      </c>
      <c r="J1098" s="33"/>
      <c r="K1098" s="33" t="s">
        <v>10694</v>
      </c>
      <c r="L1098" s="33">
        <v>1</v>
      </c>
      <c r="M1098" t="s">
        <v>10826</v>
      </c>
    </row>
    <row r="1099" spans="1:13" x14ac:dyDescent="0.3">
      <c r="A1099" s="38">
        <v>47435945</v>
      </c>
      <c r="B1099">
        <v>20</v>
      </c>
      <c r="C1099" s="37">
        <f>VLOOKUP(G1099,Remise!$A$3:$D$17,4,FALSE)</f>
        <v>0</v>
      </c>
      <c r="D1099">
        <f t="shared" si="17"/>
        <v>20</v>
      </c>
      <c r="E1099">
        <v>1</v>
      </c>
      <c r="F1099" s="32" t="s">
        <v>1177</v>
      </c>
      <c r="G1099" s="33">
        <v>13</v>
      </c>
      <c r="H1099" s="33" t="s">
        <v>10819</v>
      </c>
      <c r="I1099" s="33">
        <v>0.1</v>
      </c>
      <c r="J1099" s="33"/>
      <c r="K1099" s="33" t="s">
        <v>10696</v>
      </c>
      <c r="L1099" s="33">
        <v>1</v>
      </c>
      <c r="M1099" t="s">
        <v>10826</v>
      </c>
    </row>
    <row r="1100" spans="1:13" x14ac:dyDescent="0.3">
      <c r="A1100" s="38">
        <v>47435947</v>
      </c>
      <c r="B1100">
        <v>22.78</v>
      </c>
      <c r="C1100" s="37">
        <f>VLOOKUP(G1100,Remise!$A$3:$D$17,4,FALSE)</f>
        <v>0</v>
      </c>
      <c r="D1100">
        <f t="shared" si="17"/>
        <v>22.78</v>
      </c>
      <c r="E1100">
        <v>1</v>
      </c>
      <c r="F1100" s="32" t="s">
        <v>1178</v>
      </c>
      <c r="G1100" s="33">
        <v>13</v>
      </c>
      <c r="H1100" s="33" t="s">
        <v>10819</v>
      </c>
      <c r="I1100" s="33">
        <v>0.1</v>
      </c>
      <c r="J1100" s="33"/>
      <c r="K1100" s="33" t="s">
        <v>10694</v>
      </c>
      <c r="L1100" s="33">
        <v>1</v>
      </c>
      <c r="M1100" t="s">
        <v>10826</v>
      </c>
    </row>
    <row r="1101" spans="1:13" x14ac:dyDescent="0.3">
      <c r="A1101" s="38">
        <v>47435957</v>
      </c>
      <c r="B1101">
        <v>20.66</v>
      </c>
      <c r="C1101" s="37">
        <f>VLOOKUP(G1101,Remise!$A$3:$D$17,4,FALSE)</f>
        <v>0</v>
      </c>
      <c r="D1101">
        <f t="shared" si="17"/>
        <v>20.66</v>
      </c>
      <c r="E1101">
        <v>1</v>
      </c>
      <c r="F1101" s="32" t="s">
        <v>1179</v>
      </c>
      <c r="G1101" s="33">
        <v>13</v>
      </c>
      <c r="H1101" s="33" t="s">
        <v>10819</v>
      </c>
      <c r="I1101" s="33">
        <v>0.1</v>
      </c>
      <c r="J1101" s="33"/>
      <c r="K1101" s="33" t="s">
        <v>10695</v>
      </c>
      <c r="L1101" s="33">
        <v>1</v>
      </c>
      <c r="M1101" t="s">
        <v>10826</v>
      </c>
    </row>
    <row r="1102" spans="1:13" x14ac:dyDescent="0.3">
      <c r="A1102" s="38">
        <v>47435960</v>
      </c>
      <c r="B1102">
        <v>26.61</v>
      </c>
      <c r="C1102" s="37">
        <f>VLOOKUP(G1102,Remise!$A$3:$D$17,4,FALSE)</f>
        <v>0</v>
      </c>
      <c r="D1102">
        <f t="shared" si="17"/>
        <v>26.61</v>
      </c>
      <c r="E1102">
        <v>1</v>
      </c>
      <c r="F1102" s="32" t="s">
        <v>1180</v>
      </c>
      <c r="G1102" s="33">
        <v>13</v>
      </c>
      <c r="H1102" s="33" t="s">
        <v>10819</v>
      </c>
      <c r="I1102" s="33">
        <v>0.1</v>
      </c>
      <c r="J1102" s="33"/>
      <c r="K1102" s="33" t="s">
        <v>10694</v>
      </c>
      <c r="L1102" s="33">
        <v>1</v>
      </c>
      <c r="M1102" t="s">
        <v>10826</v>
      </c>
    </row>
    <row r="1103" spans="1:13" x14ac:dyDescent="0.3">
      <c r="A1103" s="38">
        <v>47435964</v>
      </c>
      <c r="B1103">
        <v>22.4</v>
      </c>
      <c r="C1103" s="37">
        <f>VLOOKUP(G1103,Remise!$A$3:$D$17,4,FALSE)</f>
        <v>0</v>
      </c>
      <c r="D1103">
        <f t="shared" si="17"/>
        <v>22.4</v>
      </c>
      <c r="E1103">
        <v>1</v>
      </c>
      <c r="F1103" s="32" t="s">
        <v>1181</v>
      </c>
      <c r="G1103" s="33">
        <v>13</v>
      </c>
      <c r="H1103" s="33" t="s">
        <v>10819</v>
      </c>
      <c r="I1103" s="33">
        <v>0.1</v>
      </c>
      <c r="J1103" s="33"/>
      <c r="K1103" s="33" t="s">
        <v>10694</v>
      </c>
      <c r="L1103" s="33">
        <v>1</v>
      </c>
      <c r="M1103" t="s">
        <v>10826</v>
      </c>
    </row>
    <row r="1104" spans="1:13" x14ac:dyDescent="0.3">
      <c r="A1104" s="38">
        <v>47435970</v>
      </c>
      <c r="B1104">
        <v>15.14</v>
      </c>
      <c r="C1104" s="37">
        <f>VLOOKUP(G1104,Remise!$A$3:$D$17,4,FALSE)</f>
        <v>0</v>
      </c>
      <c r="D1104">
        <f t="shared" si="17"/>
        <v>15.14</v>
      </c>
      <c r="E1104">
        <v>1</v>
      </c>
      <c r="F1104" s="32" t="s">
        <v>1182</v>
      </c>
      <c r="G1104" s="33">
        <v>13</v>
      </c>
      <c r="H1104" s="33" t="s">
        <v>10819</v>
      </c>
      <c r="I1104" s="33">
        <v>0.1</v>
      </c>
      <c r="J1104" s="33"/>
      <c r="K1104" s="33" t="s">
        <v>10696</v>
      </c>
      <c r="L1104" s="33">
        <v>1</v>
      </c>
      <c r="M1104" t="s">
        <v>10826</v>
      </c>
    </row>
    <row r="1105" spans="1:13" x14ac:dyDescent="0.3">
      <c r="A1105" s="38">
        <v>47435971</v>
      </c>
      <c r="B1105">
        <v>9.58</v>
      </c>
      <c r="C1105" s="37">
        <f>VLOOKUP(G1105,Remise!$A$3:$D$17,4,FALSE)</f>
        <v>0</v>
      </c>
      <c r="D1105">
        <f t="shared" si="17"/>
        <v>9.58</v>
      </c>
      <c r="E1105">
        <v>1</v>
      </c>
      <c r="F1105" s="32" t="s">
        <v>1183</v>
      </c>
      <c r="G1105" s="33">
        <v>13</v>
      </c>
      <c r="H1105" s="33" t="s">
        <v>10819</v>
      </c>
      <c r="I1105" s="33">
        <v>0.1</v>
      </c>
      <c r="J1105" s="33"/>
      <c r="K1105" s="33" t="s">
        <v>10694</v>
      </c>
      <c r="L1105" s="33">
        <v>1</v>
      </c>
      <c r="M1105" t="s">
        <v>10826</v>
      </c>
    </row>
    <row r="1106" spans="1:13" x14ac:dyDescent="0.3">
      <c r="A1106" s="38">
        <v>47435975</v>
      </c>
      <c r="B1106">
        <v>19.62</v>
      </c>
      <c r="C1106" s="37">
        <f>VLOOKUP(G1106,Remise!$A$3:$D$17,4,FALSE)</f>
        <v>0</v>
      </c>
      <c r="D1106">
        <f t="shared" si="17"/>
        <v>19.62</v>
      </c>
      <c r="E1106">
        <v>1</v>
      </c>
      <c r="F1106" s="32" t="s">
        <v>1184</v>
      </c>
      <c r="G1106" s="33">
        <v>13</v>
      </c>
      <c r="H1106" s="33" t="s">
        <v>10819</v>
      </c>
      <c r="I1106" s="33">
        <v>0.1</v>
      </c>
      <c r="J1106" s="33"/>
      <c r="K1106" s="33" t="s">
        <v>10694</v>
      </c>
      <c r="L1106" s="33">
        <v>1</v>
      </c>
      <c r="M1106" t="s">
        <v>10826</v>
      </c>
    </row>
    <row r="1107" spans="1:13" x14ac:dyDescent="0.3">
      <c r="A1107" s="38">
        <v>47436021</v>
      </c>
      <c r="B1107">
        <v>13.94</v>
      </c>
      <c r="C1107" s="37">
        <f>VLOOKUP(G1107,Remise!$A$3:$D$17,4,FALSE)</f>
        <v>0</v>
      </c>
      <c r="D1107">
        <f t="shared" si="17"/>
        <v>13.94</v>
      </c>
      <c r="E1107">
        <v>1</v>
      </c>
      <c r="F1107" s="32" t="s">
        <v>1185</v>
      </c>
      <c r="G1107" s="33">
        <v>13</v>
      </c>
      <c r="H1107" s="33" t="s">
        <v>10819</v>
      </c>
      <c r="I1107" s="33">
        <v>0.1</v>
      </c>
      <c r="J1107" s="33"/>
      <c r="K1107" s="33" t="s">
        <v>10693</v>
      </c>
      <c r="L1107" s="33">
        <v>1</v>
      </c>
      <c r="M1107" t="s">
        <v>10826</v>
      </c>
    </row>
    <row r="1108" spans="1:13" x14ac:dyDescent="0.3">
      <c r="A1108" s="38">
        <v>47436023</v>
      </c>
      <c r="B1108">
        <v>18.62</v>
      </c>
      <c r="C1108" s="37">
        <f>VLOOKUP(G1108,Remise!$A$3:$D$17,4,FALSE)</f>
        <v>0</v>
      </c>
      <c r="D1108">
        <f t="shared" si="17"/>
        <v>18.62</v>
      </c>
      <c r="E1108">
        <v>1</v>
      </c>
      <c r="F1108" s="32" t="s">
        <v>1186</v>
      </c>
      <c r="G1108" s="33">
        <v>13</v>
      </c>
      <c r="H1108" s="33" t="s">
        <v>10819</v>
      </c>
      <c r="I1108" s="33">
        <v>0.1</v>
      </c>
      <c r="J1108" s="33"/>
      <c r="K1108" s="33" t="s">
        <v>10696</v>
      </c>
      <c r="L1108" s="33">
        <v>1</v>
      </c>
      <c r="M1108" t="s">
        <v>10826</v>
      </c>
    </row>
    <row r="1109" spans="1:13" x14ac:dyDescent="0.3">
      <c r="A1109" s="38">
        <v>47436025</v>
      </c>
      <c r="B1109">
        <v>26.41</v>
      </c>
      <c r="C1109" s="37">
        <f>VLOOKUP(G1109,Remise!$A$3:$D$17,4,FALSE)</f>
        <v>0</v>
      </c>
      <c r="D1109">
        <f t="shared" si="17"/>
        <v>26.41</v>
      </c>
      <c r="E1109">
        <v>1</v>
      </c>
      <c r="F1109" s="32" t="s">
        <v>1187</v>
      </c>
      <c r="G1109" s="33">
        <v>13</v>
      </c>
      <c r="H1109" s="33" t="s">
        <v>10819</v>
      </c>
      <c r="I1109" s="33">
        <v>0.1</v>
      </c>
      <c r="J1109" s="33"/>
      <c r="K1109" s="33" t="s">
        <v>10696</v>
      </c>
      <c r="L1109" s="33">
        <v>1</v>
      </c>
      <c r="M1109" t="s">
        <v>10826</v>
      </c>
    </row>
    <row r="1110" spans="1:13" x14ac:dyDescent="0.3">
      <c r="A1110" s="38">
        <v>47436029</v>
      </c>
      <c r="B1110">
        <v>8.3800000000000008</v>
      </c>
      <c r="C1110" s="37">
        <f>VLOOKUP(G1110,Remise!$A$3:$D$17,4,FALSE)</f>
        <v>0</v>
      </c>
      <c r="D1110">
        <f t="shared" si="17"/>
        <v>8.3800000000000008</v>
      </c>
      <c r="E1110">
        <v>1</v>
      </c>
      <c r="F1110" s="32" t="s">
        <v>1188</v>
      </c>
      <c r="G1110" s="33">
        <v>13</v>
      </c>
      <c r="H1110" s="33" t="s">
        <v>10819</v>
      </c>
      <c r="I1110" s="33">
        <v>0.1</v>
      </c>
      <c r="J1110" s="33"/>
      <c r="K1110" s="33" t="s">
        <v>10696</v>
      </c>
      <c r="L1110" s="33">
        <v>1</v>
      </c>
      <c r="M1110" t="s">
        <v>10826</v>
      </c>
    </row>
    <row r="1111" spans="1:13" x14ac:dyDescent="0.3">
      <c r="A1111" s="38">
        <v>47436030</v>
      </c>
      <c r="B1111">
        <v>417.57</v>
      </c>
      <c r="C1111" s="37">
        <f>VLOOKUP(G1111,Remise!$A$3:$D$17,4,FALSE)</f>
        <v>0</v>
      </c>
      <c r="D1111">
        <f t="shared" si="17"/>
        <v>417.57</v>
      </c>
      <c r="E1111">
        <v>1</v>
      </c>
      <c r="F1111" s="32" t="s">
        <v>1189</v>
      </c>
      <c r="G1111" s="33">
        <v>13</v>
      </c>
      <c r="H1111" s="33" t="s">
        <v>10819</v>
      </c>
      <c r="I1111" s="33">
        <v>0.1</v>
      </c>
      <c r="J1111" s="33"/>
      <c r="K1111" s="33" t="s">
        <v>10691</v>
      </c>
      <c r="L1111" s="33">
        <v>1</v>
      </c>
      <c r="M1111" t="s">
        <v>10826</v>
      </c>
    </row>
    <row r="1112" spans="1:13" x14ac:dyDescent="0.3">
      <c r="A1112" s="38">
        <v>47436031</v>
      </c>
      <c r="B1112">
        <v>33.869999999999997</v>
      </c>
      <c r="C1112" s="37">
        <f>VLOOKUP(G1112,Remise!$A$3:$D$17,4,FALSE)</f>
        <v>0</v>
      </c>
      <c r="D1112">
        <f t="shared" si="17"/>
        <v>33.869999999999997</v>
      </c>
      <c r="E1112">
        <v>1</v>
      </c>
      <c r="F1112" s="32" t="s">
        <v>1190</v>
      </c>
      <c r="G1112" s="33">
        <v>13</v>
      </c>
      <c r="H1112" s="33" t="s">
        <v>10819</v>
      </c>
      <c r="I1112" s="33">
        <v>0.25</v>
      </c>
      <c r="J1112" s="33"/>
      <c r="K1112" s="33" t="s">
        <v>10696</v>
      </c>
      <c r="L1112" s="33">
        <v>1</v>
      </c>
      <c r="M1112" t="s">
        <v>10826</v>
      </c>
    </row>
    <row r="1113" spans="1:13" x14ac:dyDescent="0.3">
      <c r="A1113" s="38">
        <v>47436032</v>
      </c>
      <c r="B1113">
        <v>72.010000000000005</v>
      </c>
      <c r="C1113" s="37">
        <f>VLOOKUP(G1113,Remise!$A$3:$D$17,4,FALSE)</f>
        <v>0</v>
      </c>
      <c r="D1113">
        <f t="shared" si="17"/>
        <v>72.010000000000005</v>
      </c>
      <c r="E1113">
        <v>1</v>
      </c>
      <c r="F1113" s="32" t="s">
        <v>1191</v>
      </c>
      <c r="G1113" s="33">
        <v>13</v>
      </c>
      <c r="H1113" s="33" t="s">
        <v>10819</v>
      </c>
      <c r="I1113" s="33">
        <v>0.1</v>
      </c>
      <c r="J1113" s="33"/>
      <c r="K1113" s="33" t="s">
        <v>10696</v>
      </c>
      <c r="L1113" s="33">
        <v>1</v>
      </c>
      <c r="M1113" t="s">
        <v>10826</v>
      </c>
    </row>
    <row r="1114" spans="1:13" x14ac:dyDescent="0.3">
      <c r="A1114" s="38">
        <v>47436033</v>
      </c>
      <c r="B1114">
        <v>45.76</v>
      </c>
      <c r="C1114" s="37">
        <f>VLOOKUP(G1114,Remise!$A$3:$D$17,4,FALSE)</f>
        <v>0</v>
      </c>
      <c r="D1114">
        <f t="shared" si="17"/>
        <v>45.76</v>
      </c>
      <c r="E1114">
        <v>1</v>
      </c>
      <c r="F1114" s="32" t="s">
        <v>1192</v>
      </c>
      <c r="G1114" s="33">
        <v>13</v>
      </c>
      <c r="H1114" s="33" t="s">
        <v>10819</v>
      </c>
      <c r="I1114" s="33">
        <v>0.1</v>
      </c>
      <c r="J1114" s="33"/>
      <c r="K1114" s="33" t="s">
        <v>10698</v>
      </c>
      <c r="L1114" s="33">
        <v>1</v>
      </c>
      <c r="M1114" t="s">
        <v>10826</v>
      </c>
    </row>
    <row r="1115" spans="1:13" x14ac:dyDescent="0.3">
      <c r="A1115" s="38">
        <v>47436034</v>
      </c>
      <c r="B1115">
        <v>8.6</v>
      </c>
      <c r="C1115" s="37">
        <f>VLOOKUP(G1115,Remise!$A$3:$D$17,4,FALSE)</f>
        <v>0</v>
      </c>
      <c r="D1115">
        <f t="shared" si="17"/>
        <v>8.6</v>
      </c>
      <c r="E1115">
        <v>1</v>
      </c>
      <c r="F1115" s="32" t="s">
        <v>1193</v>
      </c>
      <c r="G1115" s="33">
        <v>13</v>
      </c>
      <c r="H1115" s="33" t="s">
        <v>10819</v>
      </c>
      <c r="I1115" s="33">
        <v>0.4</v>
      </c>
      <c r="J1115" s="33"/>
      <c r="K1115" s="33" t="s">
        <v>10689</v>
      </c>
      <c r="L1115" s="33">
        <v>1</v>
      </c>
      <c r="M1115" t="s">
        <v>10826</v>
      </c>
    </row>
    <row r="1116" spans="1:13" x14ac:dyDescent="0.3">
      <c r="A1116" s="38">
        <v>47436035</v>
      </c>
      <c r="B1116">
        <v>13.94</v>
      </c>
      <c r="C1116" s="37">
        <f>VLOOKUP(G1116,Remise!$A$3:$D$17,4,FALSE)</f>
        <v>0</v>
      </c>
      <c r="D1116">
        <f t="shared" si="17"/>
        <v>13.94</v>
      </c>
      <c r="E1116">
        <v>1</v>
      </c>
      <c r="F1116" s="32" t="s">
        <v>1194</v>
      </c>
      <c r="G1116" s="33">
        <v>13</v>
      </c>
      <c r="H1116" s="33" t="s">
        <v>10819</v>
      </c>
      <c r="I1116" s="33">
        <v>0.4</v>
      </c>
      <c r="J1116" s="33"/>
      <c r="K1116" s="33" t="s">
        <v>10689</v>
      </c>
      <c r="L1116" s="33">
        <v>1</v>
      </c>
      <c r="M1116" t="s">
        <v>10826</v>
      </c>
    </row>
    <row r="1117" spans="1:13" x14ac:dyDescent="0.3">
      <c r="A1117" s="38">
        <v>47436036</v>
      </c>
      <c r="B1117">
        <v>16.72</v>
      </c>
      <c r="C1117" s="37">
        <f>VLOOKUP(G1117,Remise!$A$3:$D$17,4,FALSE)</f>
        <v>0</v>
      </c>
      <c r="D1117">
        <f t="shared" si="17"/>
        <v>16.72</v>
      </c>
      <c r="E1117">
        <v>1</v>
      </c>
      <c r="F1117" s="32" t="s">
        <v>1195</v>
      </c>
      <c r="G1117" s="33">
        <v>13</v>
      </c>
      <c r="H1117" s="33" t="s">
        <v>10819</v>
      </c>
      <c r="I1117" s="33">
        <v>0.08</v>
      </c>
      <c r="J1117" s="33"/>
      <c r="K1117" s="33" t="s">
        <v>10696</v>
      </c>
      <c r="L1117" s="33">
        <v>1</v>
      </c>
      <c r="M1117" t="s">
        <v>10826</v>
      </c>
    </row>
    <row r="1118" spans="1:13" x14ac:dyDescent="0.3">
      <c r="A1118" s="38">
        <v>47436037</v>
      </c>
      <c r="B1118">
        <v>16.72</v>
      </c>
      <c r="C1118" s="37">
        <f>VLOOKUP(G1118,Remise!$A$3:$D$17,4,FALSE)</f>
        <v>0</v>
      </c>
      <c r="D1118">
        <f t="shared" si="17"/>
        <v>16.72</v>
      </c>
      <c r="E1118">
        <v>1</v>
      </c>
      <c r="F1118" s="32" t="s">
        <v>1196</v>
      </c>
      <c r="G1118" s="33">
        <v>13</v>
      </c>
      <c r="H1118" s="33" t="s">
        <v>10819</v>
      </c>
      <c r="I1118" s="33">
        <v>0.08</v>
      </c>
      <c r="J1118" s="33"/>
      <c r="K1118" s="33" t="s">
        <v>10696</v>
      </c>
      <c r="L1118" s="33">
        <v>1</v>
      </c>
      <c r="M1118" t="s">
        <v>10826</v>
      </c>
    </row>
    <row r="1119" spans="1:13" x14ac:dyDescent="0.3">
      <c r="A1119" s="38">
        <v>47436038</v>
      </c>
      <c r="B1119">
        <v>16.72</v>
      </c>
      <c r="C1119" s="37">
        <f>VLOOKUP(G1119,Remise!$A$3:$D$17,4,FALSE)</f>
        <v>0</v>
      </c>
      <c r="D1119">
        <f t="shared" si="17"/>
        <v>16.72</v>
      </c>
      <c r="E1119">
        <v>1</v>
      </c>
      <c r="F1119" s="32" t="s">
        <v>1197</v>
      </c>
      <c r="G1119" s="33">
        <v>13</v>
      </c>
      <c r="H1119" s="33" t="s">
        <v>10819</v>
      </c>
      <c r="I1119" s="33">
        <v>0.08</v>
      </c>
      <c r="J1119" s="33"/>
      <c r="K1119" s="33" t="s">
        <v>10696</v>
      </c>
      <c r="L1119" s="33">
        <v>1</v>
      </c>
      <c r="M1119" t="s">
        <v>10826</v>
      </c>
    </row>
    <row r="1120" spans="1:13" x14ac:dyDescent="0.3">
      <c r="A1120" s="38">
        <v>47436039</v>
      </c>
      <c r="B1120">
        <v>11.55</v>
      </c>
      <c r="C1120" s="37">
        <f>VLOOKUP(G1120,Remise!$A$3:$D$17,4,FALSE)</f>
        <v>0</v>
      </c>
      <c r="D1120">
        <f t="shared" si="17"/>
        <v>11.55</v>
      </c>
      <c r="E1120">
        <v>1</v>
      </c>
      <c r="F1120" s="32" t="s">
        <v>1198</v>
      </c>
      <c r="G1120" s="33">
        <v>13</v>
      </c>
      <c r="H1120" s="33" t="s">
        <v>10819</v>
      </c>
      <c r="I1120" s="33">
        <v>0.2</v>
      </c>
      <c r="J1120" s="33"/>
      <c r="K1120" s="33" t="s">
        <v>10696</v>
      </c>
      <c r="L1120" s="33">
        <v>1</v>
      </c>
      <c r="M1120" t="s">
        <v>10826</v>
      </c>
    </row>
    <row r="1121" spans="1:13" x14ac:dyDescent="0.3">
      <c r="A1121" s="38">
        <v>47436040</v>
      </c>
      <c r="B1121">
        <v>13.94</v>
      </c>
      <c r="C1121" s="37">
        <f>VLOOKUP(G1121,Remise!$A$3:$D$17,4,FALSE)</f>
        <v>0</v>
      </c>
      <c r="D1121">
        <f t="shared" si="17"/>
        <v>13.94</v>
      </c>
      <c r="E1121">
        <v>1</v>
      </c>
      <c r="F1121" s="32" t="s">
        <v>1199</v>
      </c>
      <c r="G1121" s="33">
        <v>13</v>
      </c>
      <c r="H1121" s="33" t="s">
        <v>10819</v>
      </c>
      <c r="I1121" s="33">
        <v>0.1</v>
      </c>
      <c r="J1121" s="33"/>
      <c r="K1121" s="33" t="s">
        <v>10696</v>
      </c>
      <c r="L1121" s="33">
        <v>1</v>
      </c>
      <c r="M1121" t="s">
        <v>10826</v>
      </c>
    </row>
    <row r="1122" spans="1:13" x14ac:dyDescent="0.3">
      <c r="A1122" s="38">
        <v>47436041</v>
      </c>
      <c r="B1122">
        <v>15.91</v>
      </c>
      <c r="C1122" s="37">
        <f>VLOOKUP(G1122,Remise!$A$3:$D$17,4,FALSE)</f>
        <v>0</v>
      </c>
      <c r="D1122">
        <f t="shared" si="17"/>
        <v>15.91</v>
      </c>
      <c r="E1122">
        <v>1</v>
      </c>
      <c r="F1122" s="32" t="s">
        <v>1200</v>
      </c>
      <c r="G1122" s="33">
        <v>13</v>
      </c>
      <c r="H1122" s="33" t="s">
        <v>10819</v>
      </c>
      <c r="I1122" s="33">
        <v>0.2</v>
      </c>
      <c r="J1122" s="33"/>
      <c r="K1122" s="33" t="s">
        <v>10696</v>
      </c>
      <c r="L1122" s="33">
        <v>1</v>
      </c>
      <c r="M1122" t="s">
        <v>10826</v>
      </c>
    </row>
    <row r="1123" spans="1:13" x14ac:dyDescent="0.3">
      <c r="A1123" s="38">
        <v>47436042</v>
      </c>
      <c r="B1123">
        <v>19.89</v>
      </c>
      <c r="C1123" s="37">
        <f>VLOOKUP(G1123,Remise!$A$3:$D$17,4,FALSE)</f>
        <v>0</v>
      </c>
      <c r="D1123">
        <f t="shared" si="17"/>
        <v>19.89</v>
      </c>
      <c r="E1123">
        <v>1</v>
      </c>
      <c r="F1123" s="32" t="s">
        <v>1201</v>
      </c>
      <c r="G1123" s="33">
        <v>13</v>
      </c>
      <c r="H1123" s="33" t="s">
        <v>10819</v>
      </c>
      <c r="I1123" s="33">
        <v>0.3</v>
      </c>
      <c r="J1123" s="33"/>
      <c r="K1123" s="33" t="s">
        <v>10696</v>
      </c>
      <c r="L1123" s="33">
        <v>1</v>
      </c>
      <c r="M1123" t="s">
        <v>10826</v>
      </c>
    </row>
    <row r="1124" spans="1:13" x14ac:dyDescent="0.3">
      <c r="A1124" s="38">
        <v>47436043</v>
      </c>
      <c r="B1124">
        <v>23.87</v>
      </c>
      <c r="C1124" s="37">
        <f>VLOOKUP(G1124,Remise!$A$3:$D$17,4,FALSE)</f>
        <v>0</v>
      </c>
      <c r="D1124">
        <f t="shared" si="17"/>
        <v>23.87</v>
      </c>
      <c r="E1124">
        <v>1</v>
      </c>
      <c r="F1124" s="32" t="s">
        <v>1202</v>
      </c>
      <c r="G1124" s="33">
        <v>13</v>
      </c>
      <c r="H1124" s="33" t="s">
        <v>10819</v>
      </c>
      <c r="I1124" s="33">
        <v>0.4</v>
      </c>
      <c r="J1124" s="33"/>
      <c r="K1124" s="33" t="s">
        <v>10696</v>
      </c>
      <c r="L1124" s="33">
        <v>1</v>
      </c>
      <c r="M1124" t="s">
        <v>10826</v>
      </c>
    </row>
    <row r="1125" spans="1:13" x14ac:dyDescent="0.3">
      <c r="A1125" s="38">
        <v>47436046</v>
      </c>
      <c r="B1125">
        <v>35.799999999999997</v>
      </c>
      <c r="C1125" s="37">
        <f>VLOOKUP(G1125,Remise!$A$3:$D$17,4,FALSE)</f>
        <v>0</v>
      </c>
      <c r="D1125">
        <f t="shared" si="17"/>
        <v>35.799999999999997</v>
      </c>
      <c r="E1125">
        <v>1</v>
      </c>
      <c r="F1125" s="32" t="s">
        <v>1203</v>
      </c>
      <c r="G1125" s="33">
        <v>13</v>
      </c>
      <c r="H1125" s="33" t="s">
        <v>10819</v>
      </c>
      <c r="I1125" s="33">
        <v>0.35</v>
      </c>
      <c r="J1125" s="33"/>
      <c r="K1125" s="33" t="s">
        <v>10696</v>
      </c>
      <c r="L1125" s="33">
        <v>1</v>
      </c>
      <c r="M1125" t="s">
        <v>10826</v>
      </c>
    </row>
    <row r="1126" spans="1:13" x14ac:dyDescent="0.3">
      <c r="A1126" s="38">
        <v>47436048</v>
      </c>
      <c r="B1126">
        <v>9.16</v>
      </c>
      <c r="C1126" s="37">
        <f>VLOOKUP(G1126,Remise!$A$3:$D$17,4,FALSE)</f>
        <v>0</v>
      </c>
      <c r="D1126">
        <f t="shared" si="17"/>
        <v>9.16</v>
      </c>
      <c r="E1126">
        <v>1</v>
      </c>
      <c r="F1126" s="32" t="s">
        <v>1204</v>
      </c>
      <c r="G1126" s="33">
        <v>13</v>
      </c>
      <c r="H1126" s="33" t="s">
        <v>10819</v>
      </c>
      <c r="I1126" s="33">
        <v>0.2</v>
      </c>
      <c r="J1126" s="33"/>
      <c r="K1126" s="33" t="s">
        <v>10694</v>
      </c>
      <c r="L1126" s="33">
        <v>1</v>
      </c>
      <c r="M1126" t="s">
        <v>10826</v>
      </c>
    </row>
    <row r="1127" spans="1:13" x14ac:dyDescent="0.3">
      <c r="A1127" s="38">
        <v>47436049</v>
      </c>
      <c r="B1127">
        <v>10.35</v>
      </c>
      <c r="C1127" s="37">
        <f>VLOOKUP(G1127,Remise!$A$3:$D$17,4,FALSE)</f>
        <v>0</v>
      </c>
      <c r="D1127">
        <f t="shared" si="17"/>
        <v>10.35</v>
      </c>
      <c r="E1127">
        <v>1</v>
      </c>
      <c r="F1127" s="32" t="s">
        <v>1205</v>
      </c>
      <c r="G1127" s="33">
        <v>13</v>
      </c>
      <c r="H1127" s="33" t="s">
        <v>10819</v>
      </c>
      <c r="I1127" s="33">
        <v>0.25</v>
      </c>
      <c r="J1127" s="33"/>
      <c r="K1127" s="33" t="s">
        <v>10694</v>
      </c>
      <c r="L1127" s="33">
        <v>1</v>
      </c>
      <c r="M1127" t="s">
        <v>10826</v>
      </c>
    </row>
    <row r="1128" spans="1:13" x14ac:dyDescent="0.3">
      <c r="A1128" s="38">
        <v>47436050</v>
      </c>
      <c r="B1128">
        <v>48.15</v>
      </c>
      <c r="C1128" s="37">
        <f>VLOOKUP(G1128,Remise!$A$3:$D$17,4,FALSE)</f>
        <v>0</v>
      </c>
      <c r="D1128">
        <f t="shared" si="17"/>
        <v>48.15</v>
      </c>
      <c r="E1128">
        <v>1</v>
      </c>
      <c r="F1128" s="32" t="s">
        <v>1206</v>
      </c>
      <c r="G1128" s="33">
        <v>13</v>
      </c>
      <c r="H1128" s="33" t="s">
        <v>10819</v>
      </c>
      <c r="I1128" s="33">
        <v>0.25</v>
      </c>
      <c r="J1128" s="33"/>
      <c r="K1128" s="33" t="s">
        <v>10694</v>
      </c>
      <c r="L1128" s="33">
        <v>1</v>
      </c>
      <c r="M1128" t="s">
        <v>10826</v>
      </c>
    </row>
    <row r="1129" spans="1:13" x14ac:dyDescent="0.3">
      <c r="A1129" s="38">
        <v>47436054</v>
      </c>
      <c r="B1129">
        <v>17.11</v>
      </c>
      <c r="C1129" s="37">
        <f>VLOOKUP(G1129,Remise!$A$3:$D$17,4,FALSE)</f>
        <v>0</v>
      </c>
      <c r="D1129">
        <f t="shared" si="17"/>
        <v>17.11</v>
      </c>
      <c r="E1129">
        <v>1</v>
      </c>
      <c r="F1129" s="32" t="s">
        <v>1207</v>
      </c>
      <c r="G1129" s="33">
        <v>13</v>
      </c>
      <c r="H1129" s="33" t="s">
        <v>10819</v>
      </c>
      <c r="I1129" s="33">
        <v>0.3</v>
      </c>
      <c r="J1129" s="33"/>
      <c r="K1129" s="33" t="s">
        <v>10694</v>
      </c>
      <c r="L1129" s="33">
        <v>1</v>
      </c>
      <c r="M1129" t="s">
        <v>10826</v>
      </c>
    </row>
    <row r="1130" spans="1:13" x14ac:dyDescent="0.3">
      <c r="A1130" s="38">
        <v>47436055</v>
      </c>
      <c r="B1130">
        <v>18.73</v>
      </c>
      <c r="C1130" s="37">
        <f>VLOOKUP(G1130,Remise!$A$3:$D$17,4,FALSE)</f>
        <v>0</v>
      </c>
      <c r="D1130">
        <f t="shared" si="17"/>
        <v>18.73</v>
      </c>
      <c r="E1130">
        <v>1</v>
      </c>
      <c r="F1130" s="32" t="s">
        <v>1208</v>
      </c>
      <c r="G1130" s="33">
        <v>13</v>
      </c>
      <c r="H1130" s="33" t="s">
        <v>10819</v>
      </c>
      <c r="I1130" s="33">
        <v>0.3</v>
      </c>
      <c r="J1130" s="33"/>
      <c r="K1130" s="33" t="s">
        <v>10694</v>
      </c>
      <c r="L1130" s="33">
        <v>1</v>
      </c>
      <c r="M1130" t="s">
        <v>10826</v>
      </c>
    </row>
    <row r="1131" spans="1:13" x14ac:dyDescent="0.3">
      <c r="A1131" s="38">
        <v>47436056</v>
      </c>
      <c r="B1131">
        <v>21.9</v>
      </c>
      <c r="C1131" s="37">
        <f>VLOOKUP(G1131,Remise!$A$3:$D$17,4,FALSE)</f>
        <v>0</v>
      </c>
      <c r="D1131">
        <f t="shared" si="17"/>
        <v>21.9</v>
      </c>
      <c r="E1131">
        <v>1</v>
      </c>
      <c r="F1131" s="32" t="s">
        <v>1209</v>
      </c>
      <c r="G1131" s="33">
        <v>13</v>
      </c>
      <c r="H1131" s="33" t="s">
        <v>10819</v>
      </c>
      <c r="I1131" s="33">
        <v>0.35</v>
      </c>
      <c r="J1131" s="33"/>
      <c r="K1131" s="33" t="s">
        <v>10694</v>
      </c>
      <c r="L1131" s="33">
        <v>1</v>
      </c>
      <c r="M1131" t="s">
        <v>10826</v>
      </c>
    </row>
    <row r="1132" spans="1:13" x14ac:dyDescent="0.3">
      <c r="A1132" s="38">
        <v>47436057</v>
      </c>
      <c r="B1132">
        <v>123.29</v>
      </c>
      <c r="C1132" s="37">
        <f>VLOOKUP(G1132,Remise!$A$3:$D$17,4,FALSE)</f>
        <v>0</v>
      </c>
      <c r="D1132">
        <f t="shared" si="17"/>
        <v>123.29</v>
      </c>
      <c r="E1132">
        <v>1</v>
      </c>
      <c r="F1132" s="32" t="s">
        <v>1210</v>
      </c>
      <c r="G1132" s="33">
        <v>13</v>
      </c>
      <c r="H1132" s="33" t="s">
        <v>10819</v>
      </c>
      <c r="I1132" s="33">
        <v>0.1</v>
      </c>
      <c r="J1132" s="33"/>
      <c r="K1132" s="33" t="s">
        <v>10690</v>
      </c>
      <c r="L1132" s="33">
        <v>1</v>
      </c>
      <c r="M1132" t="s">
        <v>10826</v>
      </c>
    </row>
    <row r="1133" spans="1:13" x14ac:dyDescent="0.3">
      <c r="A1133" s="38">
        <v>47436058</v>
      </c>
      <c r="B1133">
        <v>127.26</v>
      </c>
      <c r="C1133" s="37">
        <f>VLOOKUP(G1133,Remise!$A$3:$D$17,4,FALSE)</f>
        <v>0</v>
      </c>
      <c r="D1133">
        <f t="shared" si="17"/>
        <v>127.26</v>
      </c>
      <c r="E1133">
        <v>1</v>
      </c>
      <c r="F1133" s="32" t="s">
        <v>1211</v>
      </c>
      <c r="G1133" s="33">
        <v>13</v>
      </c>
      <c r="H1133" s="33" t="s">
        <v>10819</v>
      </c>
      <c r="I1133" s="33">
        <v>0.1</v>
      </c>
      <c r="J1133" s="33"/>
      <c r="K1133" s="33" t="s">
        <v>10690</v>
      </c>
      <c r="L1133" s="33">
        <v>1</v>
      </c>
      <c r="M1133" t="s">
        <v>10826</v>
      </c>
    </row>
    <row r="1134" spans="1:13" x14ac:dyDescent="0.3">
      <c r="A1134" s="38">
        <v>47436059</v>
      </c>
      <c r="B1134">
        <v>5.6</v>
      </c>
      <c r="C1134" s="37">
        <f>VLOOKUP(G1134,Remise!$A$3:$D$17,4,FALSE)</f>
        <v>0</v>
      </c>
      <c r="D1134">
        <f t="shared" si="17"/>
        <v>5.6</v>
      </c>
      <c r="E1134">
        <v>1</v>
      </c>
      <c r="F1134" s="32" t="s">
        <v>1212</v>
      </c>
      <c r="G1134" s="33">
        <v>13</v>
      </c>
      <c r="H1134" s="33" t="s">
        <v>10819</v>
      </c>
      <c r="I1134" s="33">
        <v>0.01</v>
      </c>
      <c r="J1134" s="33"/>
      <c r="K1134" s="33" t="s">
        <v>10699</v>
      </c>
      <c r="L1134" s="33">
        <v>1</v>
      </c>
      <c r="M1134" t="s">
        <v>10826</v>
      </c>
    </row>
    <row r="1135" spans="1:13" x14ac:dyDescent="0.3">
      <c r="A1135" s="38">
        <v>47436060</v>
      </c>
      <c r="B1135">
        <v>1.9</v>
      </c>
      <c r="C1135" s="37">
        <f>VLOOKUP(G1135,Remise!$A$3:$D$17,4,FALSE)</f>
        <v>0</v>
      </c>
      <c r="D1135">
        <f t="shared" si="17"/>
        <v>1.9</v>
      </c>
      <c r="E1135">
        <v>1</v>
      </c>
      <c r="F1135" s="32" t="s">
        <v>1213</v>
      </c>
      <c r="G1135" s="33">
        <v>13</v>
      </c>
      <c r="H1135" s="33" t="s">
        <v>10819</v>
      </c>
      <c r="I1135" s="33">
        <v>0.01</v>
      </c>
      <c r="J1135" s="33"/>
      <c r="K1135" s="33" t="s">
        <v>10691</v>
      </c>
      <c r="L1135" s="33">
        <v>1</v>
      </c>
      <c r="M1135" t="s">
        <v>10826</v>
      </c>
    </row>
    <row r="1136" spans="1:13" x14ac:dyDescent="0.3">
      <c r="A1136" s="38">
        <v>47436061</v>
      </c>
      <c r="B1136">
        <v>5.6</v>
      </c>
      <c r="C1136" s="37">
        <f>VLOOKUP(G1136,Remise!$A$3:$D$17,4,FALSE)</f>
        <v>0</v>
      </c>
      <c r="D1136">
        <f t="shared" si="17"/>
        <v>5.6</v>
      </c>
      <c r="E1136">
        <v>1</v>
      </c>
      <c r="F1136" s="32" t="s">
        <v>1214</v>
      </c>
      <c r="G1136" s="33">
        <v>13</v>
      </c>
      <c r="H1136" s="33" t="s">
        <v>10819</v>
      </c>
      <c r="I1136" s="33">
        <v>0.01</v>
      </c>
      <c r="J1136" s="33"/>
      <c r="K1136" s="33" t="s">
        <v>10691</v>
      </c>
      <c r="L1136" s="33">
        <v>1</v>
      </c>
      <c r="M1136" t="s">
        <v>10826</v>
      </c>
    </row>
    <row r="1137" spans="1:13" x14ac:dyDescent="0.3">
      <c r="A1137" s="38">
        <v>47436062</v>
      </c>
      <c r="B1137">
        <v>51.7</v>
      </c>
      <c r="C1137" s="37">
        <f>VLOOKUP(G1137,Remise!$A$3:$D$17,4,FALSE)</f>
        <v>0</v>
      </c>
      <c r="D1137">
        <f t="shared" si="17"/>
        <v>51.7</v>
      </c>
      <c r="E1137">
        <v>1</v>
      </c>
      <c r="F1137" s="32" t="s">
        <v>1215</v>
      </c>
      <c r="G1137" s="33">
        <v>13</v>
      </c>
      <c r="H1137" s="33" t="s">
        <v>10819</v>
      </c>
      <c r="I1137" s="33">
        <v>0.01</v>
      </c>
      <c r="J1137" s="33"/>
      <c r="K1137" s="33" t="s">
        <v>10691</v>
      </c>
      <c r="L1137" s="33">
        <v>1</v>
      </c>
      <c r="M1137" t="s">
        <v>10826</v>
      </c>
    </row>
    <row r="1138" spans="1:13" x14ac:dyDescent="0.3">
      <c r="A1138" s="38">
        <v>47436063</v>
      </c>
      <c r="B1138">
        <v>3.98</v>
      </c>
      <c r="C1138" s="37">
        <f>VLOOKUP(G1138,Remise!$A$3:$D$17,4,FALSE)</f>
        <v>0</v>
      </c>
      <c r="D1138">
        <f t="shared" si="17"/>
        <v>3.98</v>
      </c>
      <c r="E1138">
        <v>1</v>
      </c>
      <c r="F1138" s="32" t="s">
        <v>1216</v>
      </c>
      <c r="G1138" s="33">
        <v>13</v>
      </c>
      <c r="H1138" s="33" t="s">
        <v>10819</v>
      </c>
      <c r="I1138" s="33">
        <v>0.01</v>
      </c>
      <c r="J1138" s="33"/>
      <c r="K1138" s="33" t="s">
        <v>10699</v>
      </c>
      <c r="L1138" s="33">
        <v>1</v>
      </c>
      <c r="M1138" t="s">
        <v>10826</v>
      </c>
    </row>
    <row r="1139" spans="1:13" x14ac:dyDescent="0.3">
      <c r="A1139" s="38">
        <v>47436064</v>
      </c>
      <c r="B1139">
        <v>1.2</v>
      </c>
      <c r="C1139" s="37">
        <f>VLOOKUP(G1139,Remise!$A$3:$D$17,4,FALSE)</f>
        <v>0</v>
      </c>
      <c r="D1139">
        <f t="shared" si="17"/>
        <v>1.2</v>
      </c>
      <c r="E1139">
        <v>1</v>
      </c>
      <c r="F1139" s="32" t="s">
        <v>1213</v>
      </c>
      <c r="G1139" s="33">
        <v>13</v>
      </c>
      <c r="H1139" s="33" t="s">
        <v>10819</v>
      </c>
      <c r="I1139" s="33">
        <v>0.01</v>
      </c>
      <c r="J1139" s="33"/>
      <c r="K1139" s="33" t="s">
        <v>10691</v>
      </c>
      <c r="L1139" s="33">
        <v>1</v>
      </c>
      <c r="M1139" t="s">
        <v>10826</v>
      </c>
    </row>
    <row r="1140" spans="1:13" x14ac:dyDescent="0.3">
      <c r="A1140" s="38">
        <v>47436065</v>
      </c>
      <c r="B1140">
        <v>1.47</v>
      </c>
      <c r="C1140" s="37">
        <f>VLOOKUP(G1140,Remise!$A$3:$D$17,4,FALSE)</f>
        <v>0</v>
      </c>
      <c r="D1140">
        <f t="shared" si="17"/>
        <v>1.47</v>
      </c>
      <c r="E1140">
        <v>1</v>
      </c>
      <c r="F1140" s="32" t="s">
        <v>1217</v>
      </c>
      <c r="G1140" s="33">
        <v>13</v>
      </c>
      <c r="H1140" s="33" t="s">
        <v>10819</v>
      </c>
      <c r="I1140" s="33">
        <v>0.01</v>
      </c>
      <c r="J1140" s="33"/>
      <c r="K1140" s="33" t="s">
        <v>10691</v>
      </c>
      <c r="L1140" s="33">
        <v>1</v>
      </c>
      <c r="M1140" t="s">
        <v>10826</v>
      </c>
    </row>
    <row r="1141" spans="1:13" x14ac:dyDescent="0.3">
      <c r="A1141" s="38">
        <v>47436066</v>
      </c>
      <c r="B1141">
        <v>8.3800000000000008</v>
      </c>
      <c r="C1141" s="37">
        <f>VLOOKUP(G1141,Remise!$A$3:$D$17,4,FALSE)</f>
        <v>0</v>
      </c>
      <c r="D1141">
        <f t="shared" si="17"/>
        <v>8.3800000000000008</v>
      </c>
      <c r="E1141">
        <v>1</v>
      </c>
      <c r="F1141" s="32" t="s">
        <v>1218</v>
      </c>
      <c r="G1141" s="33">
        <v>13</v>
      </c>
      <c r="H1141" s="33" t="s">
        <v>10819</v>
      </c>
      <c r="I1141" s="33">
        <v>0.01</v>
      </c>
      <c r="J1141" s="33"/>
      <c r="K1141" s="33" t="s">
        <v>10691</v>
      </c>
      <c r="L1141" s="33">
        <v>1</v>
      </c>
      <c r="M1141" t="s">
        <v>10826</v>
      </c>
    </row>
    <row r="1142" spans="1:13" x14ac:dyDescent="0.3">
      <c r="A1142" s="38">
        <v>47436067</v>
      </c>
      <c r="B1142">
        <v>40.200000000000003</v>
      </c>
      <c r="C1142" s="37">
        <f>VLOOKUP(G1142,Remise!$A$3:$D$17,4,FALSE)</f>
        <v>0</v>
      </c>
      <c r="D1142">
        <f t="shared" si="17"/>
        <v>40.200000000000003</v>
      </c>
      <c r="E1142">
        <v>1</v>
      </c>
      <c r="F1142" s="32" t="s">
        <v>1219</v>
      </c>
      <c r="G1142" s="33">
        <v>13</v>
      </c>
      <c r="H1142" s="33" t="s">
        <v>10819</v>
      </c>
      <c r="I1142" s="33">
        <v>0.01</v>
      </c>
      <c r="J1142" s="33"/>
      <c r="K1142" s="33" t="s">
        <v>10691</v>
      </c>
      <c r="L1142" s="33">
        <v>1</v>
      </c>
      <c r="M1142" t="s">
        <v>10826</v>
      </c>
    </row>
    <row r="1143" spans="1:13" x14ac:dyDescent="0.3">
      <c r="A1143" s="38">
        <v>47436068</v>
      </c>
      <c r="B1143">
        <v>38</v>
      </c>
      <c r="C1143" s="37">
        <f>VLOOKUP(G1143,Remise!$A$3:$D$17,4,FALSE)</f>
        <v>0</v>
      </c>
      <c r="D1143">
        <f t="shared" si="17"/>
        <v>38</v>
      </c>
      <c r="E1143">
        <v>1</v>
      </c>
      <c r="F1143" s="32" t="s">
        <v>1220</v>
      </c>
      <c r="G1143" s="33">
        <v>13</v>
      </c>
      <c r="H1143" s="33" t="s">
        <v>10819</v>
      </c>
      <c r="I1143" s="33">
        <v>0.35</v>
      </c>
      <c r="J1143" s="33"/>
      <c r="K1143" s="33" t="s">
        <v>10696</v>
      </c>
      <c r="L1143" s="33">
        <v>1</v>
      </c>
      <c r="M1143" t="s">
        <v>10826</v>
      </c>
    </row>
    <row r="1144" spans="1:13" x14ac:dyDescent="0.3">
      <c r="A1144" s="38">
        <v>47436069</v>
      </c>
      <c r="B1144">
        <v>40.43</v>
      </c>
      <c r="C1144" s="37">
        <f>VLOOKUP(G1144,Remise!$A$3:$D$17,4,FALSE)</f>
        <v>0</v>
      </c>
      <c r="D1144">
        <f t="shared" si="17"/>
        <v>40.43</v>
      </c>
      <c r="E1144">
        <v>1</v>
      </c>
      <c r="F1144" s="32" t="s">
        <v>1221</v>
      </c>
      <c r="G1144" s="33">
        <v>13</v>
      </c>
      <c r="H1144" s="33" t="s">
        <v>10819</v>
      </c>
      <c r="I1144" s="33">
        <v>0.41</v>
      </c>
      <c r="J1144" s="33"/>
      <c r="K1144" s="33" t="s">
        <v>10696</v>
      </c>
      <c r="L1144" s="33">
        <v>1</v>
      </c>
      <c r="M1144" t="s">
        <v>10826</v>
      </c>
    </row>
    <row r="1145" spans="1:13" x14ac:dyDescent="0.3">
      <c r="A1145" s="38">
        <v>47436070</v>
      </c>
      <c r="B1145">
        <v>13.13</v>
      </c>
      <c r="C1145" s="37">
        <f>VLOOKUP(G1145,Remise!$A$3:$D$17,4,FALSE)</f>
        <v>0</v>
      </c>
      <c r="D1145">
        <f t="shared" si="17"/>
        <v>13.13</v>
      </c>
      <c r="E1145">
        <v>1</v>
      </c>
      <c r="F1145" s="32" t="s">
        <v>1222</v>
      </c>
      <c r="G1145" s="33">
        <v>13</v>
      </c>
      <c r="H1145" s="33" t="s">
        <v>10819</v>
      </c>
      <c r="I1145" s="33">
        <v>0.05</v>
      </c>
      <c r="J1145" s="33"/>
      <c r="K1145" s="33" t="s">
        <v>10690</v>
      </c>
      <c r="L1145" s="33">
        <v>1</v>
      </c>
      <c r="M1145" t="s">
        <v>10826</v>
      </c>
    </row>
    <row r="1146" spans="1:13" x14ac:dyDescent="0.3">
      <c r="A1146" s="38">
        <v>47436071</v>
      </c>
      <c r="B1146">
        <v>28.27</v>
      </c>
      <c r="C1146" s="37">
        <f>VLOOKUP(G1146,Remise!$A$3:$D$17,4,FALSE)</f>
        <v>0</v>
      </c>
      <c r="D1146">
        <f t="shared" si="17"/>
        <v>28.27</v>
      </c>
      <c r="E1146">
        <v>1</v>
      </c>
      <c r="F1146" s="32" t="s">
        <v>1223</v>
      </c>
      <c r="G1146" s="33">
        <v>13</v>
      </c>
      <c r="H1146" s="33" t="s">
        <v>10819</v>
      </c>
      <c r="I1146" s="33">
        <v>0.3</v>
      </c>
      <c r="J1146" s="33"/>
      <c r="K1146" s="33" t="s">
        <v>10696</v>
      </c>
      <c r="L1146" s="33">
        <v>1</v>
      </c>
      <c r="M1146" t="s">
        <v>10826</v>
      </c>
    </row>
    <row r="1147" spans="1:13" x14ac:dyDescent="0.3">
      <c r="A1147" s="38">
        <v>47436072</v>
      </c>
      <c r="B1147">
        <v>28.27</v>
      </c>
      <c r="C1147" s="37">
        <f>VLOOKUP(G1147,Remise!$A$3:$D$17,4,FALSE)</f>
        <v>0</v>
      </c>
      <c r="D1147">
        <f t="shared" si="17"/>
        <v>28.27</v>
      </c>
      <c r="E1147">
        <v>1</v>
      </c>
      <c r="F1147" s="32" t="s">
        <v>1224</v>
      </c>
      <c r="G1147" s="33">
        <v>13</v>
      </c>
      <c r="H1147" s="33" t="s">
        <v>10819</v>
      </c>
      <c r="I1147" s="33">
        <v>0.3</v>
      </c>
      <c r="J1147" s="33"/>
      <c r="K1147" s="33" t="s">
        <v>10696</v>
      </c>
      <c r="L1147" s="33">
        <v>1</v>
      </c>
      <c r="M1147" t="s">
        <v>10826</v>
      </c>
    </row>
    <row r="1148" spans="1:13" x14ac:dyDescent="0.3">
      <c r="A1148" s="38">
        <v>47436073</v>
      </c>
      <c r="B1148">
        <v>28.27</v>
      </c>
      <c r="C1148" s="37">
        <f>VLOOKUP(G1148,Remise!$A$3:$D$17,4,FALSE)</f>
        <v>0</v>
      </c>
      <c r="D1148">
        <f t="shared" si="17"/>
        <v>28.27</v>
      </c>
      <c r="E1148">
        <v>1</v>
      </c>
      <c r="F1148" s="32" t="s">
        <v>1225</v>
      </c>
      <c r="G1148" s="33">
        <v>13</v>
      </c>
      <c r="H1148" s="33" t="s">
        <v>10819</v>
      </c>
      <c r="I1148" s="33">
        <v>0.3</v>
      </c>
      <c r="J1148" s="33"/>
      <c r="K1148" s="33" t="s">
        <v>10696</v>
      </c>
      <c r="L1148" s="33">
        <v>1</v>
      </c>
      <c r="M1148" t="s">
        <v>10826</v>
      </c>
    </row>
    <row r="1149" spans="1:13" x14ac:dyDescent="0.3">
      <c r="A1149" s="38">
        <v>47436074</v>
      </c>
      <c r="B1149">
        <v>31.05</v>
      </c>
      <c r="C1149" s="37">
        <f>VLOOKUP(G1149,Remise!$A$3:$D$17,4,FALSE)</f>
        <v>0</v>
      </c>
      <c r="D1149">
        <f t="shared" si="17"/>
        <v>31.05</v>
      </c>
      <c r="E1149">
        <v>1</v>
      </c>
      <c r="F1149" s="32" t="s">
        <v>1226</v>
      </c>
      <c r="G1149" s="33">
        <v>13</v>
      </c>
      <c r="H1149" s="33" t="s">
        <v>10819</v>
      </c>
      <c r="I1149" s="33">
        <v>0.08</v>
      </c>
      <c r="J1149" s="33"/>
      <c r="K1149" s="33" t="s">
        <v>10690</v>
      </c>
      <c r="L1149" s="33">
        <v>1</v>
      </c>
      <c r="M1149" t="s">
        <v>10826</v>
      </c>
    </row>
    <row r="1150" spans="1:13" x14ac:dyDescent="0.3">
      <c r="A1150" s="38">
        <v>47436075</v>
      </c>
      <c r="B1150">
        <v>20.309999999999999</v>
      </c>
      <c r="C1150" s="37">
        <f>VLOOKUP(G1150,Remise!$A$3:$D$17,4,FALSE)</f>
        <v>0</v>
      </c>
      <c r="D1150">
        <f t="shared" si="17"/>
        <v>20.309999999999999</v>
      </c>
      <c r="E1150">
        <v>1</v>
      </c>
      <c r="F1150" s="32" t="s">
        <v>1227</v>
      </c>
      <c r="G1150" s="33">
        <v>13</v>
      </c>
      <c r="H1150" s="33" t="s">
        <v>10819</v>
      </c>
      <c r="I1150" s="33">
        <v>0.02</v>
      </c>
      <c r="J1150" s="33"/>
      <c r="K1150" s="33" t="s">
        <v>10690</v>
      </c>
      <c r="L1150" s="33">
        <v>1</v>
      </c>
      <c r="M1150" t="s">
        <v>10826</v>
      </c>
    </row>
    <row r="1151" spans="1:13" x14ac:dyDescent="0.3">
      <c r="A1151" s="38">
        <v>47436076</v>
      </c>
      <c r="B1151">
        <v>12.32</v>
      </c>
      <c r="C1151" s="37">
        <f>VLOOKUP(G1151,Remise!$A$3:$D$17,4,FALSE)</f>
        <v>0</v>
      </c>
      <c r="D1151">
        <f t="shared" si="17"/>
        <v>12.32</v>
      </c>
      <c r="E1151">
        <v>1</v>
      </c>
      <c r="F1151" s="32" t="s">
        <v>1228</v>
      </c>
      <c r="G1151" s="33">
        <v>13</v>
      </c>
      <c r="H1151" s="33" t="s">
        <v>10819</v>
      </c>
      <c r="I1151" s="33">
        <v>0.3</v>
      </c>
      <c r="J1151" s="33"/>
      <c r="K1151" s="33" t="s">
        <v>10689</v>
      </c>
      <c r="L1151" s="33">
        <v>1</v>
      </c>
      <c r="M1151" t="s">
        <v>10826</v>
      </c>
    </row>
    <row r="1152" spans="1:13" x14ac:dyDescent="0.3">
      <c r="A1152" s="38">
        <v>47436077</v>
      </c>
      <c r="B1152">
        <v>16.72</v>
      </c>
      <c r="C1152" s="37">
        <f>VLOOKUP(G1152,Remise!$A$3:$D$17,4,FALSE)</f>
        <v>0</v>
      </c>
      <c r="D1152">
        <f t="shared" si="17"/>
        <v>16.72</v>
      </c>
      <c r="E1152">
        <v>1</v>
      </c>
      <c r="F1152" s="32" t="s">
        <v>1229</v>
      </c>
      <c r="G1152" s="33">
        <v>13</v>
      </c>
      <c r="H1152" s="33" t="s">
        <v>10819</v>
      </c>
      <c r="I1152" s="33">
        <v>0.08</v>
      </c>
      <c r="J1152" s="33"/>
      <c r="K1152" s="33" t="s">
        <v>10696</v>
      </c>
      <c r="L1152" s="33">
        <v>1</v>
      </c>
      <c r="M1152" t="s">
        <v>10826</v>
      </c>
    </row>
    <row r="1153" spans="1:13" x14ac:dyDescent="0.3">
      <c r="A1153" s="38">
        <v>47436078</v>
      </c>
      <c r="B1153">
        <v>31.05</v>
      </c>
      <c r="C1153" s="37">
        <f>VLOOKUP(G1153,Remise!$A$3:$D$17,4,FALSE)</f>
        <v>0</v>
      </c>
      <c r="D1153">
        <f t="shared" ref="D1153:D1216" si="18">IFERROR((1-C1153)*B1153,"Nous consulter")</f>
        <v>31.05</v>
      </c>
      <c r="E1153">
        <v>1</v>
      </c>
      <c r="F1153" s="32" t="s">
        <v>1230</v>
      </c>
      <c r="G1153" s="33">
        <v>13</v>
      </c>
      <c r="H1153" s="33" t="s">
        <v>10819</v>
      </c>
      <c r="I1153" s="33">
        <v>0.08</v>
      </c>
      <c r="J1153" s="33"/>
      <c r="K1153" s="33" t="s">
        <v>10690</v>
      </c>
      <c r="L1153" s="33">
        <v>1</v>
      </c>
      <c r="M1153" t="s">
        <v>10826</v>
      </c>
    </row>
    <row r="1154" spans="1:13" x14ac:dyDescent="0.3">
      <c r="A1154" s="38">
        <v>47436079</v>
      </c>
      <c r="B1154">
        <v>55.49</v>
      </c>
      <c r="C1154" s="37">
        <f>VLOOKUP(G1154,Remise!$A$3:$D$17,4,FALSE)</f>
        <v>0</v>
      </c>
      <c r="D1154">
        <f t="shared" si="18"/>
        <v>55.49</v>
      </c>
      <c r="E1154">
        <v>1</v>
      </c>
      <c r="F1154" s="32" t="s">
        <v>1231</v>
      </c>
      <c r="G1154" s="33">
        <v>13</v>
      </c>
      <c r="H1154" s="33" t="s">
        <v>10819</v>
      </c>
      <c r="I1154" s="33">
        <v>0.25</v>
      </c>
      <c r="J1154" s="33"/>
      <c r="K1154" s="33" t="s">
        <v>10696</v>
      </c>
      <c r="L1154" s="33">
        <v>1</v>
      </c>
      <c r="M1154" t="s">
        <v>10826</v>
      </c>
    </row>
    <row r="1155" spans="1:13" x14ac:dyDescent="0.3">
      <c r="A1155" s="38">
        <v>47436080</v>
      </c>
      <c r="B1155">
        <v>59.46</v>
      </c>
      <c r="C1155" s="37">
        <f>VLOOKUP(G1155,Remise!$A$3:$D$17,4,FALSE)</f>
        <v>0</v>
      </c>
      <c r="D1155">
        <f t="shared" si="18"/>
        <v>59.46</v>
      </c>
      <c r="E1155">
        <v>1</v>
      </c>
      <c r="F1155" s="32" t="s">
        <v>1232</v>
      </c>
      <c r="G1155" s="33">
        <v>13</v>
      </c>
      <c r="H1155" s="33" t="s">
        <v>10819</v>
      </c>
      <c r="I1155" s="33">
        <v>0.35</v>
      </c>
      <c r="J1155" s="33"/>
      <c r="K1155" s="33" t="s">
        <v>10696</v>
      </c>
      <c r="L1155" s="33">
        <v>1</v>
      </c>
      <c r="M1155" t="s">
        <v>10826</v>
      </c>
    </row>
    <row r="1156" spans="1:13" x14ac:dyDescent="0.3">
      <c r="A1156" s="38">
        <v>47436081</v>
      </c>
      <c r="B1156">
        <v>63.44</v>
      </c>
      <c r="C1156" s="37">
        <f>VLOOKUP(G1156,Remise!$A$3:$D$17,4,FALSE)</f>
        <v>0</v>
      </c>
      <c r="D1156">
        <f t="shared" si="18"/>
        <v>63.44</v>
      </c>
      <c r="E1156">
        <v>1</v>
      </c>
      <c r="F1156" s="32" t="s">
        <v>1233</v>
      </c>
      <c r="G1156" s="33">
        <v>13</v>
      </c>
      <c r="H1156" s="33" t="s">
        <v>10819</v>
      </c>
      <c r="I1156" s="33">
        <v>0.45</v>
      </c>
      <c r="J1156" s="33"/>
      <c r="K1156" s="33" t="s">
        <v>10696</v>
      </c>
      <c r="L1156" s="33">
        <v>1</v>
      </c>
      <c r="M1156" t="s">
        <v>10826</v>
      </c>
    </row>
    <row r="1157" spans="1:13" x14ac:dyDescent="0.3">
      <c r="A1157" s="38">
        <v>47436082</v>
      </c>
      <c r="B1157">
        <v>11.51</v>
      </c>
      <c r="C1157" s="37">
        <f>VLOOKUP(G1157,Remise!$A$3:$D$17,4,FALSE)</f>
        <v>0</v>
      </c>
      <c r="D1157">
        <f t="shared" si="18"/>
        <v>11.51</v>
      </c>
      <c r="E1157">
        <v>1</v>
      </c>
      <c r="F1157" s="32" t="s">
        <v>1234</v>
      </c>
      <c r="G1157" s="33">
        <v>13</v>
      </c>
      <c r="H1157" s="33" t="s">
        <v>10819</v>
      </c>
      <c r="I1157" s="33">
        <v>0.3</v>
      </c>
      <c r="J1157" s="33"/>
      <c r="K1157" s="33" t="s">
        <v>10689</v>
      </c>
      <c r="L1157" s="33">
        <v>1</v>
      </c>
      <c r="M1157" t="s">
        <v>10826</v>
      </c>
    </row>
    <row r="1158" spans="1:13" x14ac:dyDescent="0.3">
      <c r="A1158" s="38">
        <v>47436083</v>
      </c>
      <c r="B1158">
        <v>30.58</v>
      </c>
      <c r="C1158" s="37">
        <f>VLOOKUP(G1158,Remise!$A$3:$D$17,4,FALSE)</f>
        <v>0</v>
      </c>
      <c r="D1158">
        <f t="shared" si="18"/>
        <v>30.58</v>
      </c>
      <c r="E1158">
        <v>1</v>
      </c>
      <c r="F1158" s="32" t="s">
        <v>1235</v>
      </c>
      <c r="G1158" s="33">
        <v>13</v>
      </c>
      <c r="H1158" s="33" t="s">
        <v>10819</v>
      </c>
      <c r="I1158" s="33">
        <v>0.01</v>
      </c>
      <c r="J1158" s="33"/>
      <c r="K1158" s="33" t="s">
        <v>10691</v>
      </c>
      <c r="L1158" s="33">
        <v>1</v>
      </c>
      <c r="M1158" t="s">
        <v>10826</v>
      </c>
    </row>
    <row r="1159" spans="1:13" x14ac:dyDescent="0.3">
      <c r="A1159" s="38">
        <v>47436084</v>
      </c>
      <c r="B1159">
        <v>3.56</v>
      </c>
      <c r="C1159" s="37">
        <f>VLOOKUP(G1159,Remise!$A$3:$D$17,4,FALSE)</f>
        <v>0</v>
      </c>
      <c r="D1159">
        <f t="shared" si="18"/>
        <v>3.56</v>
      </c>
      <c r="E1159">
        <v>1</v>
      </c>
      <c r="F1159" s="32" t="s">
        <v>1236</v>
      </c>
      <c r="G1159" s="33">
        <v>13</v>
      </c>
      <c r="H1159" s="33" t="s">
        <v>10819</v>
      </c>
      <c r="I1159" s="33">
        <v>0.01</v>
      </c>
      <c r="J1159" s="33"/>
      <c r="K1159" s="33" t="s">
        <v>10691</v>
      </c>
      <c r="L1159" s="33">
        <v>1</v>
      </c>
      <c r="M1159" t="s">
        <v>10826</v>
      </c>
    </row>
    <row r="1160" spans="1:13" x14ac:dyDescent="0.3">
      <c r="A1160" s="38">
        <v>47436085</v>
      </c>
      <c r="B1160">
        <v>7.7</v>
      </c>
      <c r="C1160" s="37">
        <f>VLOOKUP(G1160,Remise!$A$3:$D$17,4,FALSE)</f>
        <v>0</v>
      </c>
      <c r="D1160">
        <f t="shared" si="18"/>
        <v>7.7</v>
      </c>
      <c r="E1160">
        <v>1</v>
      </c>
      <c r="F1160" s="32" t="s">
        <v>1237</v>
      </c>
      <c r="G1160" s="33">
        <v>13</v>
      </c>
      <c r="H1160" s="33" t="s">
        <v>10819</v>
      </c>
      <c r="I1160" s="33">
        <v>0.2</v>
      </c>
      <c r="J1160" s="33"/>
      <c r="K1160" s="33" t="s">
        <v>10689</v>
      </c>
      <c r="L1160" s="33">
        <v>1</v>
      </c>
      <c r="M1160" t="s">
        <v>10826</v>
      </c>
    </row>
    <row r="1161" spans="1:13" x14ac:dyDescent="0.3">
      <c r="A1161" s="38">
        <v>47436086</v>
      </c>
      <c r="B1161">
        <v>44.5</v>
      </c>
      <c r="C1161" s="37">
        <f>VLOOKUP(G1161,Remise!$A$3:$D$17,4,FALSE)</f>
        <v>0</v>
      </c>
      <c r="D1161">
        <f t="shared" si="18"/>
        <v>44.5</v>
      </c>
      <c r="E1161">
        <v>1</v>
      </c>
      <c r="F1161" s="32" t="s">
        <v>1238</v>
      </c>
      <c r="G1161" s="33">
        <v>13</v>
      </c>
      <c r="H1161" s="33" t="s">
        <v>10819</v>
      </c>
      <c r="I1161" s="33">
        <v>0.1</v>
      </c>
      <c r="J1161" s="33"/>
      <c r="K1161" s="33" t="s">
        <v>10694</v>
      </c>
      <c r="L1161" s="33">
        <v>1</v>
      </c>
      <c r="M1161" t="s">
        <v>10826</v>
      </c>
    </row>
    <row r="1162" spans="1:13" x14ac:dyDescent="0.3">
      <c r="A1162" s="38">
        <v>47436101</v>
      </c>
      <c r="B1162">
        <v>5.99</v>
      </c>
      <c r="C1162" s="37">
        <f>VLOOKUP(G1162,Remise!$A$3:$D$17,4,FALSE)</f>
        <v>0</v>
      </c>
      <c r="D1162">
        <f t="shared" si="18"/>
        <v>5.99</v>
      </c>
      <c r="E1162">
        <v>1</v>
      </c>
      <c r="F1162" s="32" t="s">
        <v>1239</v>
      </c>
      <c r="G1162" s="33">
        <v>13</v>
      </c>
      <c r="H1162" s="33" t="s">
        <v>10819</v>
      </c>
      <c r="I1162" s="33">
        <v>0.05</v>
      </c>
      <c r="J1162" s="33"/>
      <c r="K1162" s="33" t="s">
        <v>10693</v>
      </c>
      <c r="L1162" s="33">
        <v>1</v>
      </c>
      <c r="M1162" t="s">
        <v>10826</v>
      </c>
    </row>
    <row r="1163" spans="1:13" x14ac:dyDescent="0.3">
      <c r="A1163" s="38">
        <v>47436102</v>
      </c>
      <c r="B1163">
        <v>5.99</v>
      </c>
      <c r="C1163" s="37">
        <f>VLOOKUP(G1163,Remise!$A$3:$D$17,4,FALSE)</f>
        <v>0</v>
      </c>
      <c r="D1163">
        <f t="shared" si="18"/>
        <v>5.99</v>
      </c>
      <c r="E1163">
        <v>1</v>
      </c>
      <c r="F1163" s="32" t="s">
        <v>1240</v>
      </c>
      <c r="G1163" s="33">
        <v>13</v>
      </c>
      <c r="H1163" s="33" t="s">
        <v>10819</v>
      </c>
      <c r="I1163" s="33">
        <v>0.05</v>
      </c>
      <c r="J1163" s="33"/>
      <c r="K1163" s="33" t="s">
        <v>10692</v>
      </c>
      <c r="L1163" s="33">
        <v>1</v>
      </c>
      <c r="M1163" t="s">
        <v>10826</v>
      </c>
    </row>
    <row r="1164" spans="1:13" x14ac:dyDescent="0.3">
      <c r="A1164" s="38">
        <v>47436103</v>
      </c>
      <c r="B1164">
        <v>7.19</v>
      </c>
      <c r="C1164" s="37">
        <f>VLOOKUP(G1164,Remise!$A$3:$D$17,4,FALSE)</f>
        <v>0</v>
      </c>
      <c r="D1164">
        <f t="shared" si="18"/>
        <v>7.19</v>
      </c>
      <c r="E1164">
        <v>1</v>
      </c>
      <c r="F1164" s="32" t="s">
        <v>1241</v>
      </c>
      <c r="G1164" s="33">
        <v>13</v>
      </c>
      <c r="H1164" s="33" t="s">
        <v>10819</v>
      </c>
      <c r="I1164" s="33">
        <v>0.05</v>
      </c>
      <c r="J1164" s="33"/>
      <c r="K1164" s="33" t="s">
        <v>10693</v>
      </c>
      <c r="L1164" s="33">
        <v>1</v>
      </c>
      <c r="M1164" t="s">
        <v>10826</v>
      </c>
    </row>
    <row r="1165" spans="1:13" x14ac:dyDescent="0.3">
      <c r="A1165" s="38">
        <v>47436104</v>
      </c>
      <c r="B1165">
        <v>10.78</v>
      </c>
      <c r="C1165" s="37">
        <f>VLOOKUP(G1165,Remise!$A$3:$D$17,4,FALSE)</f>
        <v>0</v>
      </c>
      <c r="D1165">
        <f t="shared" si="18"/>
        <v>10.78</v>
      </c>
      <c r="E1165">
        <v>1</v>
      </c>
      <c r="F1165" s="32" t="s">
        <v>1242</v>
      </c>
      <c r="G1165" s="33">
        <v>13</v>
      </c>
      <c r="H1165" s="33" t="s">
        <v>10819</v>
      </c>
      <c r="I1165" s="33">
        <v>0.05</v>
      </c>
      <c r="J1165" s="33"/>
      <c r="K1165" s="33" t="s">
        <v>10693</v>
      </c>
      <c r="L1165" s="33">
        <v>1</v>
      </c>
      <c r="M1165" t="s">
        <v>10826</v>
      </c>
    </row>
    <row r="1166" spans="1:13" x14ac:dyDescent="0.3">
      <c r="A1166" s="38">
        <v>47436105</v>
      </c>
      <c r="B1166">
        <v>13.94</v>
      </c>
      <c r="C1166" s="37">
        <f>VLOOKUP(G1166,Remise!$A$3:$D$17,4,FALSE)</f>
        <v>0</v>
      </c>
      <c r="D1166">
        <f t="shared" si="18"/>
        <v>13.94</v>
      </c>
      <c r="E1166">
        <v>1</v>
      </c>
      <c r="F1166" s="32" t="s">
        <v>1243</v>
      </c>
      <c r="G1166" s="33">
        <v>13</v>
      </c>
      <c r="H1166" s="33" t="s">
        <v>10819</v>
      </c>
      <c r="I1166" s="33">
        <v>0.05</v>
      </c>
      <c r="J1166" s="33"/>
      <c r="K1166" s="33" t="s">
        <v>10699</v>
      </c>
      <c r="L1166" s="33">
        <v>1</v>
      </c>
      <c r="M1166" t="s">
        <v>10826</v>
      </c>
    </row>
    <row r="1167" spans="1:13" x14ac:dyDescent="0.3">
      <c r="A1167" s="38">
        <v>47436106</v>
      </c>
      <c r="B1167">
        <v>260.51</v>
      </c>
      <c r="C1167" s="37">
        <f>VLOOKUP(G1167,Remise!$A$3:$D$17,4,FALSE)</f>
        <v>0</v>
      </c>
      <c r="D1167">
        <f t="shared" si="18"/>
        <v>260.51</v>
      </c>
      <c r="E1167">
        <v>1</v>
      </c>
      <c r="F1167" s="32" t="s">
        <v>1244</v>
      </c>
      <c r="G1167" s="33">
        <v>13</v>
      </c>
      <c r="H1167" s="33" t="s">
        <v>10819</v>
      </c>
      <c r="I1167" s="33">
        <v>0.2</v>
      </c>
      <c r="J1167" s="33"/>
      <c r="K1167" s="33" t="s">
        <v>10690</v>
      </c>
      <c r="L1167" s="33">
        <v>1</v>
      </c>
      <c r="M1167" t="s">
        <v>10826</v>
      </c>
    </row>
    <row r="1168" spans="1:13" x14ac:dyDescent="0.3">
      <c r="A1168" s="38">
        <v>47436107</v>
      </c>
      <c r="B1168">
        <v>3.17</v>
      </c>
      <c r="C1168" s="37">
        <f>VLOOKUP(G1168,Remise!$A$3:$D$17,4,FALSE)</f>
        <v>0</v>
      </c>
      <c r="D1168">
        <f t="shared" si="18"/>
        <v>3.17</v>
      </c>
      <c r="E1168">
        <v>1</v>
      </c>
      <c r="F1168" s="32" t="s">
        <v>1245</v>
      </c>
      <c r="G1168" s="33">
        <v>13</v>
      </c>
      <c r="H1168" s="33" t="s">
        <v>10819</v>
      </c>
      <c r="I1168" s="33">
        <v>0.05</v>
      </c>
      <c r="J1168" s="33"/>
      <c r="K1168" s="33" t="s">
        <v>10699</v>
      </c>
      <c r="L1168" s="33">
        <v>1</v>
      </c>
      <c r="M1168" t="s">
        <v>10826</v>
      </c>
    </row>
    <row r="1169" spans="1:13" x14ac:dyDescent="0.3">
      <c r="A1169" s="38">
        <v>47436108</v>
      </c>
      <c r="B1169">
        <v>21.51</v>
      </c>
      <c r="C1169" s="37">
        <f>VLOOKUP(G1169,Remise!$A$3:$D$17,4,FALSE)</f>
        <v>0</v>
      </c>
      <c r="D1169">
        <f t="shared" si="18"/>
        <v>21.51</v>
      </c>
      <c r="E1169">
        <v>1</v>
      </c>
      <c r="F1169" s="32" t="s">
        <v>1246</v>
      </c>
      <c r="G1169" s="33">
        <v>13</v>
      </c>
      <c r="H1169" s="33" t="s">
        <v>10819</v>
      </c>
      <c r="I1169" s="33">
        <v>0.06</v>
      </c>
      <c r="J1169" s="33"/>
      <c r="K1169" s="33" t="s">
        <v>10690</v>
      </c>
      <c r="L1169" s="33">
        <v>1</v>
      </c>
      <c r="M1169" t="s">
        <v>10826</v>
      </c>
    </row>
    <row r="1170" spans="1:13" x14ac:dyDescent="0.3">
      <c r="A1170" s="38">
        <v>47436109</v>
      </c>
      <c r="B1170">
        <v>28.27</v>
      </c>
      <c r="C1170" s="37">
        <f>VLOOKUP(G1170,Remise!$A$3:$D$17,4,FALSE)</f>
        <v>0</v>
      </c>
      <c r="D1170">
        <f t="shared" si="18"/>
        <v>28.27</v>
      </c>
      <c r="E1170">
        <v>1</v>
      </c>
      <c r="F1170" s="32" t="s">
        <v>1247</v>
      </c>
      <c r="G1170" s="33">
        <v>13</v>
      </c>
      <c r="H1170" s="33" t="s">
        <v>10819</v>
      </c>
      <c r="I1170" s="33">
        <v>0.04</v>
      </c>
      <c r="J1170" s="33"/>
      <c r="K1170" s="33" t="s">
        <v>10690</v>
      </c>
      <c r="L1170" s="33">
        <v>1</v>
      </c>
      <c r="M1170" t="s">
        <v>10826</v>
      </c>
    </row>
    <row r="1171" spans="1:13" x14ac:dyDescent="0.3">
      <c r="A1171" s="38">
        <v>47436110</v>
      </c>
      <c r="B1171">
        <v>21.7</v>
      </c>
      <c r="C1171" s="37">
        <f>VLOOKUP(G1171,Remise!$A$3:$D$17,4,FALSE)</f>
        <v>0</v>
      </c>
      <c r="D1171">
        <f t="shared" si="18"/>
        <v>21.7</v>
      </c>
      <c r="E1171">
        <v>1</v>
      </c>
      <c r="F1171" s="32" t="s">
        <v>1248</v>
      </c>
      <c r="G1171" s="33">
        <v>13</v>
      </c>
      <c r="H1171" s="33" t="s">
        <v>10819</v>
      </c>
      <c r="I1171" s="33">
        <v>0.04</v>
      </c>
      <c r="J1171" s="33"/>
      <c r="K1171" s="33" t="s">
        <v>10699</v>
      </c>
      <c r="L1171" s="33">
        <v>1</v>
      </c>
      <c r="M1171" t="s">
        <v>10826</v>
      </c>
    </row>
    <row r="1172" spans="1:13" x14ac:dyDescent="0.3">
      <c r="A1172" s="38">
        <v>47436111</v>
      </c>
      <c r="B1172">
        <v>1.2</v>
      </c>
      <c r="C1172" s="37">
        <f>VLOOKUP(G1172,Remise!$A$3:$D$17,4,FALSE)</f>
        <v>0</v>
      </c>
      <c r="D1172">
        <f t="shared" si="18"/>
        <v>1.2</v>
      </c>
      <c r="E1172">
        <v>1</v>
      </c>
      <c r="F1172" s="32" t="s">
        <v>1249</v>
      </c>
      <c r="G1172" s="33">
        <v>13</v>
      </c>
      <c r="H1172" s="33" t="s">
        <v>10819</v>
      </c>
      <c r="I1172" s="33">
        <v>0.04</v>
      </c>
      <c r="J1172" s="33"/>
      <c r="K1172" s="33" t="s">
        <v>10700</v>
      </c>
      <c r="L1172" s="33">
        <v>1</v>
      </c>
      <c r="M1172" t="s">
        <v>10826</v>
      </c>
    </row>
    <row r="1173" spans="1:13" x14ac:dyDescent="0.3">
      <c r="A1173" s="38">
        <v>47436112</v>
      </c>
      <c r="B1173">
        <v>6.99</v>
      </c>
      <c r="C1173" s="37">
        <f>VLOOKUP(G1173,Remise!$A$3:$D$17,4,FALSE)</f>
        <v>0</v>
      </c>
      <c r="D1173">
        <f t="shared" si="18"/>
        <v>6.99</v>
      </c>
      <c r="E1173">
        <v>1</v>
      </c>
      <c r="F1173" s="32" t="s">
        <v>1250</v>
      </c>
      <c r="G1173" s="33">
        <v>13</v>
      </c>
      <c r="H1173" s="33" t="s">
        <v>10819</v>
      </c>
      <c r="I1173" s="33">
        <v>0.1</v>
      </c>
      <c r="J1173" s="33"/>
      <c r="K1173" s="33" t="s">
        <v>10691</v>
      </c>
      <c r="L1173" s="33">
        <v>1</v>
      </c>
      <c r="M1173" t="s">
        <v>10826</v>
      </c>
    </row>
    <row r="1174" spans="1:13" x14ac:dyDescent="0.3">
      <c r="A1174" s="38">
        <v>47436113</v>
      </c>
      <c r="B1174">
        <v>0.62</v>
      </c>
      <c r="C1174" s="37">
        <f>VLOOKUP(G1174,Remise!$A$3:$D$17,4,FALSE)</f>
        <v>0</v>
      </c>
      <c r="D1174">
        <f t="shared" si="18"/>
        <v>0.62</v>
      </c>
      <c r="E1174">
        <v>1</v>
      </c>
      <c r="F1174" s="32" t="s">
        <v>1251</v>
      </c>
      <c r="G1174" s="33">
        <v>13</v>
      </c>
      <c r="H1174" s="33" t="s">
        <v>10819</v>
      </c>
      <c r="I1174" s="33">
        <v>0.05</v>
      </c>
      <c r="J1174" s="33"/>
      <c r="K1174" s="33" t="s">
        <v>10701</v>
      </c>
      <c r="L1174" s="33">
        <v>1</v>
      </c>
      <c r="M1174" t="s">
        <v>10826</v>
      </c>
    </row>
    <row r="1175" spans="1:13" x14ac:dyDescent="0.3">
      <c r="A1175" s="38">
        <v>47436114</v>
      </c>
      <c r="B1175">
        <v>70.31</v>
      </c>
      <c r="C1175" s="37">
        <f>VLOOKUP(G1175,Remise!$A$3:$D$17,4,FALSE)</f>
        <v>0</v>
      </c>
      <c r="D1175">
        <f t="shared" si="18"/>
        <v>70.31</v>
      </c>
      <c r="E1175">
        <v>1</v>
      </c>
      <c r="F1175" s="32" t="s">
        <v>1252</v>
      </c>
      <c r="G1175" s="33">
        <v>13</v>
      </c>
      <c r="H1175" s="33" t="s">
        <v>10819</v>
      </c>
      <c r="I1175" s="33">
        <v>0.37</v>
      </c>
      <c r="J1175" s="33"/>
      <c r="K1175" s="33" t="s">
        <v>10691</v>
      </c>
      <c r="L1175" s="33">
        <v>1</v>
      </c>
      <c r="M1175" t="s">
        <v>10826</v>
      </c>
    </row>
    <row r="1176" spans="1:13" x14ac:dyDescent="0.3">
      <c r="A1176" s="38">
        <v>47436115</v>
      </c>
      <c r="B1176">
        <v>3.67</v>
      </c>
      <c r="C1176" s="37">
        <f>VLOOKUP(G1176,Remise!$A$3:$D$17,4,FALSE)</f>
        <v>0</v>
      </c>
      <c r="D1176">
        <f t="shared" si="18"/>
        <v>3.67</v>
      </c>
      <c r="E1176">
        <v>1</v>
      </c>
      <c r="F1176" s="32" t="s">
        <v>1253</v>
      </c>
      <c r="G1176" s="33">
        <v>13</v>
      </c>
      <c r="H1176" s="33" t="s">
        <v>10819</v>
      </c>
      <c r="I1176" s="33">
        <v>0.1</v>
      </c>
      <c r="J1176" s="33"/>
      <c r="K1176" s="33" t="s">
        <v>10701</v>
      </c>
      <c r="L1176" s="33">
        <v>1</v>
      </c>
      <c r="M1176" t="s">
        <v>10826</v>
      </c>
    </row>
    <row r="1177" spans="1:13" x14ac:dyDescent="0.3">
      <c r="A1177" s="38">
        <v>47436116</v>
      </c>
      <c r="B1177">
        <v>5.6</v>
      </c>
      <c r="C1177" s="37">
        <f>VLOOKUP(G1177,Remise!$A$3:$D$17,4,FALSE)</f>
        <v>0</v>
      </c>
      <c r="D1177">
        <f t="shared" si="18"/>
        <v>5.6</v>
      </c>
      <c r="E1177">
        <v>1</v>
      </c>
      <c r="F1177" s="32" t="s">
        <v>1254</v>
      </c>
      <c r="G1177" s="33">
        <v>13</v>
      </c>
      <c r="H1177" s="33" t="s">
        <v>10819</v>
      </c>
      <c r="I1177" s="33">
        <v>0.05</v>
      </c>
      <c r="J1177" s="33"/>
      <c r="K1177" s="33" t="s">
        <v>10693</v>
      </c>
      <c r="L1177" s="33">
        <v>1</v>
      </c>
      <c r="M1177" t="s">
        <v>10826</v>
      </c>
    </row>
    <row r="1178" spans="1:13" x14ac:dyDescent="0.3">
      <c r="A1178" s="38">
        <v>47436117</v>
      </c>
      <c r="B1178">
        <v>6.38</v>
      </c>
      <c r="C1178" s="37">
        <f>VLOOKUP(G1178,Remise!$A$3:$D$17,4,FALSE)</f>
        <v>0</v>
      </c>
      <c r="D1178">
        <f t="shared" si="18"/>
        <v>6.38</v>
      </c>
      <c r="E1178">
        <v>1</v>
      </c>
      <c r="F1178" s="32" t="s">
        <v>1255</v>
      </c>
      <c r="G1178" s="33">
        <v>13</v>
      </c>
      <c r="H1178" s="33" t="s">
        <v>10819</v>
      </c>
      <c r="I1178" s="33">
        <v>0.05</v>
      </c>
      <c r="J1178" s="33"/>
      <c r="K1178" s="33" t="s">
        <v>10699</v>
      </c>
      <c r="L1178" s="33">
        <v>1</v>
      </c>
      <c r="M1178" t="s">
        <v>10826</v>
      </c>
    </row>
    <row r="1179" spans="1:13" x14ac:dyDescent="0.3">
      <c r="A1179" s="38">
        <v>47436118</v>
      </c>
      <c r="B1179">
        <v>33.83</v>
      </c>
      <c r="C1179" s="37">
        <f>VLOOKUP(G1179,Remise!$A$3:$D$17,4,FALSE)</f>
        <v>0</v>
      </c>
      <c r="D1179">
        <f t="shared" si="18"/>
        <v>33.83</v>
      </c>
      <c r="E1179">
        <v>1</v>
      </c>
      <c r="F1179" s="32" t="s">
        <v>1256</v>
      </c>
      <c r="G1179" s="33">
        <v>13</v>
      </c>
      <c r="H1179" s="33" t="s">
        <v>10819</v>
      </c>
      <c r="I1179" s="33">
        <v>1</v>
      </c>
      <c r="J1179" s="33"/>
      <c r="K1179" s="33" t="s">
        <v>10702</v>
      </c>
      <c r="L1179" s="33">
        <v>1</v>
      </c>
      <c r="M1179" t="s">
        <v>10826</v>
      </c>
    </row>
    <row r="1180" spans="1:13" x14ac:dyDescent="0.3">
      <c r="A1180" s="38">
        <v>47436119</v>
      </c>
      <c r="B1180">
        <v>13.71</v>
      </c>
      <c r="C1180" s="37">
        <f>VLOOKUP(G1180,Remise!$A$3:$D$17,4,FALSE)</f>
        <v>0</v>
      </c>
      <c r="D1180">
        <f t="shared" si="18"/>
        <v>13.71</v>
      </c>
      <c r="E1180">
        <v>1</v>
      </c>
      <c r="F1180" s="32" t="s">
        <v>1257</v>
      </c>
      <c r="G1180" s="33">
        <v>13</v>
      </c>
      <c r="H1180" s="33" t="s">
        <v>10819</v>
      </c>
      <c r="I1180" s="33">
        <v>0.1</v>
      </c>
      <c r="J1180" s="33"/>
      <c r="K1180" s="33" t="s">
        <v>10693</v>
      </c>
      <c r="L1180" s="33">
        <v>1</v>
      </c>
      <c r="M1180" t="s">
        <v>10826</v>
      </c>
    </row>
    <row r="1181" spans="1:13" x14ac:dyDescent="0.3">
      <c r="A1181" s="38">
        <v>47436120</v>
      </c>
      <c r="B1181">
        <v>4.4800000000000004</v>
      </c>
      <c r="C1181" s="37">
        <f>VLOOKUP(G1181,Remise!$A$3:$D$17,4,FALSE)</f>
        <v>0</v>
      </c>
      <c r="D1181">
        <f t="shared" si="18"/>
        <v>4.4800000000000004</v>
      </c>
      <c r="E1181">
        <v>1</v>
      </c>
      <c r="F1181" s="32" t="s">
        <v>1258</v>
      </c>
      <c r="G1181" s="33">
        <v>13</v>
      </c>
      <c r="H1181" s="33" t="s">
        <v>10819</v>
      </c>
      <c r="I1181" s="33">
        <v>0.05</v>
      </c>
      <c r="J1181" s="33"/>
      <c r="K1181" s="33" t="s">
        <v>10692</v>
      </c>
      <c r="L1181" s="33">
        <v>1</v>
      </c>
      <c r="M1181" t="s">
        <v>10826</v>
      </c>
    </row>
    <row r="1182" spans="1:13" x14ac:dyDescent="0.3">
      <c r="A1182" s="38">
        <v>47436121</v>
      </c>
      <c r="B1182">
        <v>3.87</v>
      </c>
      <c r="C1182" s="37">
        <f>VLOOKUP(G1182,Remise!$A$3:$D$17,4,FALSE)</f>
        <v>0</v>
      </c>
      <c r="D1182">
        <f t="shared" si="18"/>
        <v>3.87</v>
      </c>
      <c r="E1182">
        <v>1</v>
      </c>
      <c r="F1182" s="32" t="s">
        <v>1259</v>
      </c>
      <c r="G1182" s="33">
        <v>13</v>
      </c>
      <c r="H1182" s="33" t="s">
        <v>10819</v>
      </c>
      <c r="I1182" s="33">
        <v>0.02</v>
      </c>
      <c r="J1182" s="33"/>
      <c r="K1182" s="33" t="s">
        <v>10692</v>
      </c>
      <c r="L1182" s="33">
        <v>1</v>
      </c>
      <c r="M1182" t="s">
        <v>10826</v>
      </c>
    </row>
    <row r="1183" spans="1:13" x14ac:dyDescent="0.3">
      <c r="A1183" s="38">
        <v>47436122</v>
      </c>
      <c r="B1183">
        <v>62.05</v>
      </c>
      <c r="C1183" s="37">
        <f>VLOOKUP(G1183,Remise!$A$3:$D$17,4,FALSE)</f>
        <v>0</v>
      </c>
      <c r="D1183">
        <f t="shared" si="18"/>
        <v>62.05</v>
      </c>
      <c r="E1183">
        <v>1</v>
      </c>
      <c r="F1183" s="32" t="s">
        <v>1260</v>
      </c>
      <c r="G1183" s="33">
        <v>13</v>
      </c>
      <c r="H1183" s="33" t="s">
        <v>10819</v>
      </c>
      <c r="I1183" s="33">
        <v>4.8</v>
      </c>
      <c r="J1183" s="33"/>
      <c r="K1183" s="33" t="s">
        <v>10691</v>
      </c>
      <c r="L1183" s="33">
        <v>1</v>
      </c>
      <c r="M1183" t="s">
        <v>10826</v>
      </c>
    </row>
    <row r="1184" spans="1:13" x14ac:dyDescent="0.3">
      <c r="A1184" s="38">
        <v>47436500</v>
      </c>
      <c r="B1184">
        <v>69.62</v>
      </c>
      <c r="C1184" s="37">
        <f>VLOOKUP(G1184,Remise!$A$3:$D$17,4,FALSE)</f>
        <v>0</v>
      </c>
      <c r="D1184">
        <f t="shared" si="18"/>
        <v>69.62</v>
      </c>
      <c r="E1184">
        <v>1</v>
      </c>
      <c r="F1184" s="32" t="s">
        <v>1261</v>
      </c>
      <c r="G1184" s="33">
        <v>13</v>
      </c>
      <c r="H1184" s="33" t="s">
        <v>10819</v>
      </c>
      <c r="I1184" s="33">
        <v>0.02</v>
      </c>
      <c r="J1184" s="33"/>
      <c r="K1184" s="33" t="s">
        <v>10694</v>
      </c>
      <c r="L1184" s="33">
        <v>1</v>
      </c>
      <c r="M1184" t="s">
        <v>10826</v>
      </c>
    </row>
    <row r="1185" spans="1:13" x14ac:dyDescent="0.3">
      <c r="A1185" s="38">
        <v>47440003</v>
      </c>
      <c r="B1185">
        <v>595.95000000000005</v>
      </c>
      <c r="C1185" s="37">
        <f>VLOOKUP(G1185,Remise!$A$3:$D$17,4,FALSE)</f>
        <v>0</v>
      </c>
      <c r="D1185">
        <f t="shared" si="18"/>
        <v>595.95000000000005</v>
      </c>
      <c r="E1185">
        <v>1</v>
      </c>
      <c r="F1185" s="32" t="s">
        <v>1262</v>
      </c>
      <c r="G1185" s="33">
        <v>13</v>
      </c>
      <c r="H1185" s="33" t="s">
        <v>10819</v>
      </c>
      <c r="I1185" s="33">
        <v>17.600000000000001</v>
      </c>
      <c r="J1185" s="33"/>
      <c r="K1185" s="33" t="s">
        <v>10688</v>
      </c>
      <c r="L1185" s="33">
        <v>1</v>
      </c>
      <c r="M1185" t="s">
        <v>10826</v>
      </c>
    </row>
    <row r="1186" spans="1:13" x14ac:dyDescent="0.3">
      <c r="A1186" s="38">
        <v>47440005</v>
      </c>
      <c r="B1186">
        <v>1007.34</v>
      </c>
      <c r="C1186" s="37">
        <f>VLOOKUP(G1186,Remise!$A$3:$D$17,4,FALSE)</f>
        <v>0</v>
      </c>
      <c r="D1186">
        <f t="shared" si="18"/>
        <v>1007.34</v>
      </c>
      <c r="E1186">
        <v>1</v>
      </c>
      <c r="F1186" s="32" t="s">
        <v>1263</v>
      </c>
      <c r="G1186" s="33">
        <v>13</v>
      </c>
      <c r="H1186" s="33" t="s">
        <v>10819</v>
      </c>
      <c r="I1186" s="33">
        <v>24</v>
      </c>
      <c r="J1186" s="33"/>
      <c r="K1186" s="33" t="s">
        <v>10688</v>
      </c>
      <c r="L1186" s="33">
        <v>1</v>
      </c>
      <c r="M1186" t="s">
        <v>10826</v>
      </c>
    </row>
    <row r="1187" spans="1:13" x14ac:dyDescent="0.3">
      <c r="A1187" s="38">
        <v>47440006</v>
      </c>
      <c r="B1187">
        <v>1198.19</v>
      </c>
      <c r="C1187" s="37">
        <f>VLOOKUP(G1187,Remise!$A$3:$D$17,4,FALSE)</f>
        <v>0</v>
      </c>
      <c r="D1187">
        <f t="shared" si="18"/>
        <v>1198.19</v>
      </c>
      <c r="E1187">
        <v>1</v>
      </c>
      <c r="F1187" s="32" t="s">
        <v>1264</v>
      </c>
      <c r="G1187" s="33">
        <v>13</v>
      </c>
      <c r="H1187" s="33" t="s">
        <v>10819</v>
      </c>
      <c r="I1187" s="33">
        <v>36</v>
      </c>
      <c r="J1187" s="33"/>
      <c r="K1187" s="33" t="s">
        <v>10688</v>
      </c>
      <c r="L1187" s="33">
        <v>1</v>
      </c>
      <c r="M1187" t="s">
        <v>10826</v>
      </c>
    </row>
    <row r="1188" spans="1:13" x14ac:dyDescent="0.3">
      <c r="A1188" s="38">
        <v>47440007</v>
      </c>
      <c r="B1188">
        <v>1350.89</v>
      </c>
      <c r="C1188" s="37">
        <f>VLOOKUP(G1188,Remise!$A$3:$D$17,4,FALSE)</f>
        <v>0</v>
      </c>
      <c r="D1188">
        <f t="shared" si="18"/>
        <v>1350.89</v>
      </c>
      <c r="E1188">
        <v>1</v>
      </c>
      <c r="F1188" s="32" t="s">
        <v>1265</v>
      </c>
      <c r="G1188" s="33">
        <v>13</v>
      </c>
      <c r="H1188" s="33" t="s">
        <v>10819</v>
      </c>
      <c r="I1188" s="33">
        <v>36</v>
      </c>
      <c r="J1188" s="33"/>
      <c r="K1188" s="33" t="s">
        <v>10688</v>
      </c>
      <c r="L1188" s="33">
        <v>1</v>
      </c>
      <c r="M1188" t="s">
        <v>10826</v>
      </c>
    </row>
    <row r="1189" spans="1:13" x14ac:dyDescent="0.3">
      <c r="A1189" s="38">
        <v>47440008</v>
      </c>
      <c r="B1189">
        <v>1662.59</v>
      </c>
      <c r="C1189" s="37">
        <f>VLOOKUP(G1189,Remise!$A$3:$D$17,4,FALSE)</f>
        <v>0</v>
      </c>
      <c r="D1189">
        <f t="shared" si="18"/>
        <v>1662.59</v>
      </c>
      <c r="E1189">
        <v>1</v>
      </c>
      <c r="F1189" s="32" t="s">
        <v>1266</v>
      </c>
      <c r="G1189" s="33">
        <v>13</v>
      </c>
      <c r="H1189" s="33" t="s">
        <v>10819</v>
      </c>
      <c r="I1189" s="33">
        <v>40</v>
      </c>
      <c r="J1189" s="33"/>
      <c r="K1189" s="33" t="s">
        <v>10688</v>
      </c>
      <c r="L1189" s="33">
        <v>1</v>
      </c>
      <c r="M1189" t="s">
        <v>10826</v>
      </c>
    </row>
    <row r="1190" spans="1:13" x14ac:dyDescent="0.3">
      <c r="A1190" s="38">
        <v>47440025</v>
      </c>
      <c r="B1190">
        <v>490.19</v>
      </c>
      <c r="C1190" s="37">
        <f>VLOOKUP(G1190,Remise!$A$3:$D$17,4,FALSE)</f>
        <v>0</v>
      </c>
      <c r="D1190">
        <f t="shared" si="18"/>
        <v>490.19</v>
      </c>
      <c r="E1190">
        <v>1</v>
      </c>
      <c r="F1190" s="32" t="s">
        <v>1267</v>
      </c>
      <c r="G1190" s="33">
        <v>13</v>
      </c>
      <c r="H1190" s="33" t="s">
        <v>10819</v>
      </c>
      <c r="I1190" s="33">
        <v>5</v>
      </c>
      <c r="J1190" s="33"/>
      <c r="K1190" s="33" t="s">
        <v>10688</v>
      </c>
      <c r="L1190" s="33">
        <v>1</v>
      </c>
      <c r="M1190" t="s">
        <v>10826</v>
      </c>
    </row>
    <row r="1191" spans="1:13" x14ac:dyDescent="0.3">
      <c r="A1191" s="38">
        <v>47440026</v>
      </c>
      <c r="B1191">
        <v>490.19</v>
      </c>
      <c r="C1191" s="37">
        <f>VLOOKUP(G1191,Remise!$A$3:$D$17,4,FALSE)</f>
        <v>0</v>
      </c>
      <c r="D1191">
        <f t="shared" si="18"/>
        <v>490.19</v>
      </c>
      <c r="E1191">
        <v>1</v>
      </c>
      <c r="F1191" s="32" t="s">
        <v>1268</v>
      </c>
      <c r="G1191" s="33">
        <v>13</v>
      </c>
      <c r="H1191" s="33" t="s">
        <v>10819</v>
      </c>
      <c r="I1191" s="33">
        <v>5</v>
      </c>
      <c r="J1191" s="33"/>
      <c r="K1191" s="33" t="s">
        <v>10688</v>
      </c>
      <c r="L1191" s="33">
        <v>1</v>
      </c>
      <c r="M1191" t="s">
        <v>10826</v>
      </c>
    </row>
    <row r="1192" spans="1:13" x14ac:dyDescent="0.3">
      <c r="A1192" s="38">
        <v>47440028</v>
      </c>
      <c r="B1192">
        <v>372.55</v>
      </c>
      <c r="C1192" s="37">
        <f>VLOOKUP(G1192,Remise!$A$3:$D$17,4,FALSE)</f>
        <v>0</v>
      </c>
      <c r="D1192">
        <f t="shared" si="18"/>
        <v>372.55</v>
      </c>
      <c r="E1192">
        <v>1</v>
      </c>
      <c r="F1192" s="32" t="s">
        <v>1269</v>
      </c>
      <c r="G1192" s="33">
        <v>13</v>
      </c>
      <c r="H1192" s="33" t="s">
        <v>10819</v>
      </c>
      <c r="I1192" s="33">
        <v>6.2</v>
      </c>
      <c r="J1192" s="33"/>
      <c r="K1192" s="33" t="s">
        <v>10688</v>
      </c>
      <c r="L1192" s="33">
        <v>1</v>
      </c>
      <c r="M1192" t="s">
        <v>10826</v>
      </c>
    </row>
    <row r="1193" spans="1:13" x14ac:dyDescent="0.3">
      <c r="A1193" s="38">
        <v>47440029</v>
      </c>
      <c r="B1193">
        <v>694.13</v>
      </c>
      <c r="C1193" s="37">
        <f>VLOOKUP(G1193,Remise!$A$3:$D$17,4,FALSE)</f>
        <v>0</v>
      </c>
      <c r="D1193">
        <f t="shared" si="18"/>
        <v>694.13</v>
      </c>
      <c r="E1193">
        <v>1</v>
      </c>
      <c r="F1193" s="32" t="s">
        <v>1270</v>
      </c>
      <c r="G1193" s="33">
        <v>13</v>
      </c>
      <c r="H1193" s="33" t="s">
        <v>10819</v>
      </c>
      <c r="I1193" s="33">
        <v>10.3</v>
      </c>
      <c r="J1193" s="33"/>
      <c r="K1193" s="33" t="s">
        <v>10688</v>
      </c>
      <c r="L1193" s="33">
        <v>1</v>
      </c>
      <c r="M1193" t="s">
        <v>10826</v>
      </c>
    </row>
    <row r="1194" spans="1:13" x14ac:dyDescent="0.3">
      <c r="A1194" s="38">
        <v>47440030</v>
      </c>
      <c r="B1194">
        <v>694.13</v>
      </c>
      <c r="C1194" s="37">
        <f>VLOOKUP(G1194,Remise!$A$3:$D$17,4,FALSE)</f>
        <v>0</v>
      </c>
      <c r="D1194">
        <f t="shared" si="18"/>
        <v>694.13</v>
      </c>
      <c r="E1194">
        <v>1</v>
      </c>
      <c r="F1194" s="32" t="s">
        <v>1271</v>
      </c>
      <c r="G1194" s="33">
        <v>13</v>
      </c>
      <c r="H1194" s="33" t="s">
        <v>10819</v>
      </c>
      <c r="I1194" s="33">
        <v>10.199999999999999</v>
      </c>
      <c r="J1194" s="33"/>
      <c r="K1194" s="33" t="s">
        <v>10688</v>
      </c>
      <c r="L1194" s="33">
        <v>1</v>
      </c>
      <c r="M1194" t="s">
        <v>10826</v>
      </c>
    </row>
    <row r="1195" spans="1:13" x14ac:dyDescent="0.3">
      <c r="A1195" s="38">
        <v>47440031</v>
      </c>
      <c r="B1195">
        <v>594.09</v>
      </c>
      <c r="C1195" s="37">
        <f>VLOOKUP(G1195,Remise!$A$3:$D$17,4,FALSE)</f>
        <v>0</v>
      </c>
      <c r="D1195">
        <f t="shared" si="18"/>
        <v>594.09</v>
      </c>
      <c r="E1195">
        <v>1</v>
      </c>
      <c r="F1195" s="32" t="s">
        <v>1272</v>
      </c>
      <c r="G1195" s="33">
        <v>13</v>
      </c>
      <c r="H1195" s="33" t="s">
        <v>10819</v>
      </c>
      <c r="I1195" s="33">
        <v>10</v>
      </c>
      <c r="J1195" s="33"/>
      <c r="K1195" s="33" t="s">
        <v>10688</v>
      </c>
      <c r="L1195" s="33">
        <v>1</v>
      </c>
      <c r="M1195" t="s">
        <v>10826</v>
      </c>
    </row>
    <row r="1196" spans="1:13" x14ac:dyDescent="0.3">
      <c r="A1196" s="38">
        <v>47440033</v>
      </c>
      <c r="B1196">
        <v>603.44000000000005</v>
      </c>
      <c r="C1196" s="37">
        <f>VLOOKUP(G1196,Remise!$A$3:$D$17,4,FALSE)</f>
        <v>0</v>
      </c>
      <c r="D1196">
        <f t="shared" si="18"/>
        <v>603.44000000000005</v>
      </c>
      <c r="E1196">
        <v>1</v>
      </c>
      <c r="F1196" s="32" t="s">
        <v>1273</v>
      </c>
      <c r="G1196" s="33">
        <v>13</v>
      </c>
      <c r="H1196" s="33" t="s">
        <v>10819</v>
      </c>
      <c r="I1196" s="33">
        <v>7.8</v>
      </c>
      <c r="J1196" s="33"/>
      <c r="K1196" s="33" t="s">
        <v>10688</v>
      </c>
      <c r="L1196" s="33">
        <v>1</v>
      </c>
      <c r="M1196" t="s">
        <v>10826</v>
      </c>
    </row>
    <row r="1197" spans="1:13" x14ac:dyDescent="0.3">
      <c r="A1197" s="38">
        <v>47440037</v>
      </c>
      <c r="B1197">
        <v>531.30999999999995</v>
      </c>
      <c r="C1197" s="37">
        <f>VLOOKUP(G1197,Remise!$A$3:$D$17,4,FALSE)</f>
        <v>0</v>
      </c>
      <c r="D1197">
        <f t="shared" si="18"/>
        <v>531.30999999999995</v>
      </c>
      <c r="E1197">
        <v>1</v>
      </c>
      <c r="F1197" s="32" t="s">
        <v>1274</v>
      </c>
      <c r="G1197" s="33">
        <v>13</v>
      </c>
      <c r="H1197" s="33" t="s">
        <v>10819</v>
      </c>
      <c r="I1197" s="33">
        <v>6.4</v>
      </c>
      <c r="J1197" s="33"/>
      <c r="K1197" s="33" t="s">
        <v>10688</v>
      </c>
      <c r="L1197" s="33">
        <v>1</v>
      </c>
      <c r="M1197" t="s">
        <v>10826</v>
      </c>
    </row>
    <row r="1198" spans="1:13" x14ac:dyDescent="0.3">
      <c r="A1198" s="38">
        <v>47440038</v>
      </c>
      <c r="B1198">
        <v>531.30999999999995</v>
      </c>
      <c r="C1198" s="37">
        <f>VLOOKUP(G1198,Remise!$A$3:$D$17,4,FALSE)</f>
        <v>0</v>
      </c>
      <c r="D1198">
        <f t="shared" si="18"/>
        <v>531.30999999999995</v>
      </c>
      <c r="E1198">
        <v>1</v>
      </c>
      <c r="F1198" s="32" t="s">
        <v>1275</v>
      </c>
      <c r="G1198" s="33">
        <v>13</v>
      </c>
      <c r="H1198" s="33" t="s">
        <v>10819</v>
      </c>
      <c r="I1198" s="33">
        <v>6.4</v>
      </c>
      <c r="J1198" s="33"/>
      <c r="K1198" s="33" t="s">
        <v>10688</v>
      </c>
      <c r="L1198" s="33">
        <v>1</v>
      </c>
      <c r="M1198" t="s">
        <v>10826</v>
      </c>
    </row>
    <row r="1199" spans="1:13" x14ac:dyDescent="0.3">
      <c r="A1199" s="38">
        <v>47440039</v>
      </c>
      <c r="B1199">
        <v>918.34</v>
      </c>
      <c r="C1199" s="37">
        <f>VLOOKUP(G1199,Remise!$A$3:$D$17,4,FALSE)</f>
        <v>0</v>
      </c>
      <c r="D1199">
        <f t="shared" si="18"/>
        <v>918.34</v>
      </c>
      <c r="E1199">
        <v>1</v>
      </c>
      <c r="F1199" s="32" t="s">
        <v>1276</v>
      </c>
      <c r="G1199" s="33">
        <v>13</v>
      </c>
      <c r="H1199" s="33" t="s">
        <v>10819</v>
      </c>
      <c r="I1199" s="33">
        <v>11.5</v>
      </c>
      <c r="J1199" s="33"/>
      <c r="K1199" s="33" t="s">
        <v>10688</v>
      </c>
      <c r="L1199" s="33">
        <v>1</v>
      </c>
      <c r="M1199" t="s">
        <v>10826</v>
      </c>
    </row>
    <row r="1200" spans="1:13" x14ac:dyDescent="0.3">
      <c r="A1200" s="38">
        <v>47440040</v>
      </c>
      <c r="B1200">
        <v>918.34</v>
      </c>
      <c r="C1200" s="37">
        <f>VLOOKUP(G1200,Remise!$A$3:$D$17,4,FALSE)</f>
        <v>0</v>
      </c>
      <c r="D1200">
        <f t="shared" si="18"/>
        <v>918.34</v>
      </c>
      <c r="E1200">
        <v>1</v>
      </c>
      <c r="F1200" s="32" t="s">
        <v>1277</v>
      </c>
      <c r="G1200" s="33">
        <v>13</v>
      </c>
      <c r="H1200" s="33" t="s">
        <v>10819</v>
      </c>
      <c r="I1200" s="33">
        <v>11.5</v>
      </c>
      <c r="J1200" s="33"/>
      <c r="K1200" s="33" t="s">
        <v>10688</v>
      </c>
      <c r="L1200" s="33">
        <v>1</v>
      </c>
      <c r="M1200" t="s">
        <v>10826</v>
      </c>
    </row>
    <row r="1201" spans="1:13" x14ac:dyDescent="0.3">
      <c r="A1201" s="38">
        <v>47440055</v>
      </c>
      <c r="B1201">
        <v>649.38</v>
      </c>
      <c r="C1201" s="37">
        <f>VLOOKUP(G1201,Remise!$A$3:$D$17,4,FALSE)</f>
        <v>0</v>
      </c>
      <c r="D1201">
        <f t="shared" si="18"/>
        <v>649.38</v>
      </c>
      <c r="E1201">
        <v>1</v>
      </c>
      <c r="F1201" s="32" t="s">
        <v>1278</v>
      </c>
      <c r="G1201" s="33">
        <v>13</v>
      </c>
      <c r="H1201" s="33" t="s">
        <v>10819</v>
      </c>
      <c r="I1201" s="33">
        <v>13.8</v>
      </c>
      <c r="J1201" s="33"/>
      <c r="K1201" s="33" t="s">
        <v>10688</v>
      </c>
      <c r="L1201" s="33">
        <v>1</v>
      </c>
      <c r="M1201" t="s">
        <v>10826</v>
      </c>
    </row>
    <row r="1202" spans="1:13" x14ac:dyDescent="0.3">
      <c r="A1202" s="38">
        <v>47440056</v>
      </c>
      <c r="B1202">
        <v>1201.51</v>
      </c>
      <c r="C1202" s="37">
        <f>VLOOKUP(G1202,Remise!$A$3:$D$17,4,FALSE)</f>
        <v>0</v>
      </c>
      <c r="D1202">
        <f t="shared" si="18"/>
        <v>1201.51</v>
      </c>
      <c r="E1202">
        <v>1</v>
      </c>
      <c r="F1202" s="32" t="s">
        <v>1279</v>
      </c>
      <c r="G1202" s="33">
        <v>13</v>
      </c>
      <c r="H1202" s="33" t="s">
        <v>10819</v>
      </c>
      <c r="I1202" s="33">
        <v>14</v>
      </c>
      <c r="J1202" s="33"/>
      <c r="K1202" s="33" t="s">
        <v>10688</v>
      </c>
      <c r="L1202" s="33">
        <v>1</v>
      </c>
      <c r="M1202" t="s">
        <v>10826</v>
      </c>
    </row>
    <row r="1203" spans="1:13" x14ac:dyDescent="0.3">
      <c r="A1203" s="38">
        <v>47440057</v>
      </c>
      <c r="B1203">
        <v>36.72</v>
      </c>
      <c r="C1203" s="37">
        <f>VLOOKUP(G1203,Remise!$A$3:$D$17,4,FALSE)</f>
        <v>0</v>
      </c>
      <c r="D1203">
        <f t="shared" si="18"/>
        <v>36.72</v>
      </c>
      <c r="E1203">
        <v>1</v>
      </c>
      <c r="F1203" s="32" t="s">
        <v>1280</v>
      </c>
      <c r="G1203" s="33">
        <v>13</v>
      </c>
      <c r="H1203" s="33" t="s">
        <v>10819</v>
      </c>
      <c r="I1203" s="33">
        <v>0.25</v>
      </c>
      <c r="J1203" s="33"/>
      <c r="K1203" s="33" t="s">
        <v>10688</v>
      </c>
      <c r="L1203" s="33">
        <v>1</v>
      </c>
      <c r="M1203" t="s">
        <v>10826</v>
      </c>
    </row>
    <row r="1204" spans="1:13" x14ac:dyDescent="0.3">
      <c r="A1204" s="38">
        <v>47440058</v>
      </c>
      <c r="B1204">
        <v>42.01</v>
      </c>
      <c r="C1204" s="37">
        <f>VLOOKUP(G1204,Remise!$A$3:$D$17,4,FALSE)</f>
        <v>0</v>
      </c>
      <c r="D1204">
        <f t="shared" si="18"/>
        <v>42.01</v>
      </c>
      <c r="E1204">
        <v>1</v>
      </c>
      <c r="F1204" s="32" t="s">
        <v>1281</v>
      </c>
      <c r="G1204" s="33">
        <v>13</v>
      </c>
      <c r="H1204" s="33" t="s">
        <v>10819</v>
      </c>
      <c r="I1204" s="33">
        <v>0.28000000000000003</v>
      </c>
      <c r="J1204" s="33"/>
      <c r="K1204" s="33" t="s">
        <v>10688</v>
      </c>
      <c r="L1204" s="33">
        <v>1</v>
      </c>
      <c r="M1204" t="s">
        <v>10826</v>
      </c>
    </row>
    <row r="1205" spans="1:13" x14ac:dyDescent="0.3">
      <c r="A1205" s="38">
        <v>47440073</v>
      </c>
      <c r="B1205">
        <v>130.88999999999999</v>
      </c>
      <c r="C1205" s="37">
        <f>VLOOKUP(G1205,Remise!$A$3:$D$17,4,FALSE)</f>
        <v>0</v>
      </c>
      <c r="D1205">
        <f t="shared" si="18"/>
        <v>130.88999999999999</v>
      </c>
      <c r="E1205">
        <v>1</v>
      </c>
      <c r="F1205" s="32" t="s">
        <v>1282</v>
      </c>
      <c r="G1205" s="33">
        <v>13</v>
      </c>
      <c r="H1205" s="33" t="s">
        <v>10819</v>
      </c>
      <c r="I1205" s="33">
        <v>0.42</v>
      </c>
      <c r="J1205" s="33"/>
      <c r="K1205" s="33" t="s">
        <v>10688</v>
      </c>
      <c r="L1205" s="33">
        <v>1</v>
      </c>
      <c r="M1205" t="s">
        <v>10826</v>
      </c>
    </row>
    <row r="1206" spans="1:13" x14ac:dyDescent="0.3">
      <c r="A1206" s="38">
        <v>47440074</v>
      </c>
      <c r="B1206">
        <v>148.84</v>
      </c>
      <c r="C1206" s="37">
        <f>VLOOKUP(G1206,Remise!$A$3:$D$17,4,FALSE)</f>
        <v>0</v>
      </c>
      <c r="D1206">
        <f t="shared" si="18"/>
        <v>148.84</v>
      </c>
      <c r="E1206">
        <v>1</v>
      </c>
      <c r="F1206" s="32" t="s">
        <v>1283</v>
      </c>
      <c r="G1206" s="33">
        <v>13</v>
      </c>
      <c r="H1206" s="33" t="s">
        <v>10819</v>
      </c>
      <c r="I1206" s="33">
        <v>0.41</v>
      </c>
      <c r="J1206" s="33"/>
      <c r="K1206" s="33" t="s">
        <v>10688</v>
      </c>
      <c r="L1206" s="33">
        <v>1</v>
      </c>
      <c r="M1206" t="s">
        <v>10826</v>
      </c>
    </row>
    <row r="1207" spans="1:13" x14ac:dyDescent="0.3">
      <c r="A1207" s="38">
        <v>47440075</v>
      </c>
      <c r="B1207">
        <v>167.61</v>
      </c>
      <c r="C1207" s="37">
        <f>VLOOKUP(G1207,Remise!$A$3:$D$17,4,FALSE)</f>
        <v>0</v>
      </c>
      <c r="D1207">
        <f t="shared" si="18"/>
        <v>167.61</v>
      </c>
      <c r="E1207">
        <v>1</v>
      </c>
      <c r="F1207" s="32" t="s">
        <v>1284</v>
      </c>
      <c r="G1207" s="33">
        <v>13</v>
      </c>
      <c r="H1207" s="33" t="s">
        <v>10819</v>
      </c>
      <c r="I1207" s="33">
        <v>0.53</v>
      </c>
      <c r="J1207" s="33"/>
      <c r="K1207" s="33" t="s">
        <v>10688</v>
      </c>
      <c r="L1207" s="33">
        <v>1</v>
      </c>
      <c r="M1207" t="s">
        <v>10826</v>
      </c>
    </row>
    <row r="1208" spans="1:13" x14ac:dyDescent="0.3">
      <c r="A1208" s="38">
        <v>47440076</v>
      </c>
      <c r="B1208">
        <v>268.11</v>
      </c>
      <c r="C1208" s="37">
        <f>VLOOKUP(G1208,Remise!$A$3:$D$17,4,FALSE)</f>
        <v>0</v>
      </c>
      <c r="D1208">
        <f t="shared" si="18"/>
        <v>268.11</v>
      </c>
      <c r="E1208">
        <v>1</v>
      </c>
      <c r="F1208" s="32" t="s">
        <v>1285</v>
      </c>
      <c r="G1208" s="33">
        <v>13</v>
      </c>
      <c r="H1208" s="33" t="s">
        <v>10819</v>
      </c>
      <c r="I1208" s="33">
        <v>2.2999999999999998</v>
      </c>
      <c r="J1208" s="33"/>
      <c r="K1208" s="33" t="s">
        <v>10688</v>
      </c>
      <c r="L1208" s="33">
        <v>1</v>
      </c>
      <c r="M1208" t="s">
        <v>10826</v>
      </c>
    </row>
    <row r="1209" spans="1:13" x14ac:dyDescent="0.3">
      <c r="A1209" s="38">
        <v>47440077</v>
      </c>
      <c r="B1209">
        <v>255.56</v>
      </c>
      <c r="C1209" s="37">
        <f>VLOOKUP(G1209,Remise!$A$3:$D$17,4,FALSE)</f>
        <v>0</v>
      </c>
      <c r="D1209">
        <f t="shared" si="18"/>
        <v>255.56</v>
      </c>
      <c r="E1209">
        <v>1</v>
      </c>
      <c r="F1209" s="32" t="s">
        <v>1286</v>
      </c>
      <c r="G1209" s="33">
        <v>13</v>
      </c>
      <c r="H1209" s="33" t="s">
        <v>10819</v>
      </c>
      <c r="I1209" s="33">
        <v>2.0499999999999998</v>
      </c>
      <c r="J1209" s="33"/>
      <c r="K1209" s="33" t="s">
        <v>10688</v>
      </c>
      <c r="L1209" s="33">
        <v>1</v>
      </c>
      <c r="M1209" t="s">
        <v>10826</v>
      </c>
    </row>
    <row r="1210" spans="1:13" x14ac:dyDescent="0.3">
      <c r="A1210" s="38">
        <v>47440078</v>
      </c>
      <c r="B1210">
        <v>275.25</v>
      </c>
      <c r="C1210" s="37">
        <f>VLOOKUP(G1210,Remise!$A$3:$D$17,4,FALSE)</f>
        <v>0</v>
      </c>
      <c r="D1210">
        <f t="shared" si="18"/>
        <v>275.25</v>
      </c>
      <c r="E1210">
        <v>1</v>
      </c>
      <c r="F1210" s="32" t="s">
        <v>1287</v>
      </c>
      <c r="G1210" s="33">
        <v>13</v>
      </c>
      <c r="H1210" s="33" t="s">
        <v>10819</v>
      </c>
      <c r="I1210" s="33">
        <v>2.4700000000000002</v>
      </c>
      <c r="J1210" s="33"/>
      <c r="K1210" s="33" t="s">
        <v>10688</v>
      </c>
      <c r="L1210" s="33">
        <v>1</v>
      </c>
      <c r="M1210" t="s">
        <v>10826</v>
      </c>
    </row>
    <row r="1211" spans="1:13" x14ac:dyDescent="0.3">
      <c r="A1211" s="38">
        <v>47440079</v>
      </c>
      <c r="B1211">
        <v>826.45</v>
      </c>
      <c r="C1211" s="37">
        <f>VLOOKUP(G1211,Remise!$A$3:$D$17,4,FALSE)</f>
        <v>0</v>
      </c>
      <c r="D1211">
        <f t="shared" si="18"/>
        <v>826.45</v>
      </c>
      <c r="E1211">
        <v>1</v>
      </c>
      <c r="F1211" s="32" t="s">
        <v>1288</v>
      </c>
      <c r="G1211" s="33">
        <v>13</v>
      </c>
      <c r="H1211" s="33" t="s">
        <v>10819</v>
      </c>
      <c r="I1211" s="33">
        <v>10.199999999999999</v>
      </c>
      <c r="J1211" s="33"/>
      <c r="K1211" s="33" t="s">
        <v>10688</v>
      </c>
      <c r="L1211" s="33">
        <v>1</v>
      </c>
      <c r="M1211" t="s">
        <v>10826</v>
      </c>
    </row>
    <row r="1212" spans="1:13" x14ac:dyDescent="0.3">
      <c r="A1212" s="38">
        <v>47440080</v>
      </c>
      <c r="B1212">
        <v>839.31</v>
      </c>
      <c r="C1212" s="37">
        <f>VLOOKUP(G1212,Remise!$A$3:$D$17,4,FALSE)</f>
        <v>0</v>
      </c>
      <c r="D1212">
        <f t="shared" si="18"/>
        <v>839.31</v>
      </c>
      <c r="E1212">
        <v>1</v>
      </c>
      <c r="F1212" s="32" t="s">
        <v>1289</v>
      </c>
      <c r="G1212" s="33">
        <v>13</v>
      </c>
      <c r="H1212" s="33" t="s">
        <v>10819</v>
      </c>
      <c r="I1212" s="33">
        <v>10.199999999999999</v>
      </c>
      <c r="J1212" s="33"/>
      <c r="K1212" s="33" t="s">
        <v>10688</v>
      </c>
      <c r="L1212" s="33">
        <v>1</v>
      </c>
      <c r="M1212" t="s">
        <v>10826</v>
      </c>
    </row>
    <row r="1213" spans="1:13" x14ac:dyDescent="0.3">
      <c r="A1213" s="38">
        <v>47440081</v>
      </c>
      <c r="B1213">
        <v>836.95</v>
      </c>
      <c r="C1213" s="37">
        <f>VLOOKUP(G1213,Remise!$A$3:$D$17,4,FALSE)</f>
        <v>0</v>
      </c>
      <c r="D1213">
        <f t="shared" si="18"/>
        <v>836.95</v>
      </c>
      <c r="E1213">
        <v>1</v>
      </c>
      <c r="F1213" s="32" t="s">
        <v>1290</v>
      </c>
      <c r="G1213" s="33">
        <v>13</v>
      </c>
      <c r="H1213" s="33" t="s">
        <v>10819</v>
      </c>
      <c r="I1213" s="33">
        <v>10.5</v>
      </c>
      <c r="J1213" s="33"/>
      <c r="K1213" s="33" t="s">
        <v>10688</v>
      </c>
      <c r="L1213" s="33">
        <v>1</v>
      </c>
      <c r="M1213" t="s">
        <v>10826</v>
      </c>
    </row>
    <row r="1214" spans="1:13" x14ac:dyDescent="0.3">
      <c r="A1214" s="38">
        <v>47440082</v>
      </c>
      <c r="B1214">
        <v>41</v>
      </c>
      <c r="C1214" s="37">
        <f>VLOOKUP(G1214,Remise!$A$3:$D$17,4,FALSE)</f>
        <v>0</v>
      </c>
      <c r="D1214">
        <f t="shared" si="18"/>
        <v>41</v>
      </c>
      <c r="E1214">
        <v>1</v>
      </c>
      <c r="F1214" s="32" t="s">
        <v>1291</v>
      </c>
      <c r="G1214" s="33">
        <v>13</v>
      </c>
      <c r="H1214" s="33" t="s">
        <v>10819</v>
      </c>
      <c r="I1214" s="33">
        <v>0.69</v>
      </c>
      <c r="J1214" s="33"/>
      <c r="K1214" s="33" t="s">
        <v>10688</v>
      </c>
      <c r="L1214" s="33">
        <v>1</v>
      </c>
      <c r="M1214" t="s">
        <v>10826</v>
      </c>
    </row>
    <row r="1215" spans="1:13" x14ac:dyDescent="0.3">
      <c r="A1215" s="38">
        <v>47440083</v>
      </c>
      <c r="B1215">
        <v>50.62</v>
      </c>
      <c r="C1215" s="37">
        <f>VLOOKUP(G1215,Remise!$A$3:$D$17,4,FALSE)</f>
        <v>0</v>
      </c>
      <c r="D1215">
        <f t="shared" si="18"/>
        <v>50.62</v>
      </c>
      <c r="E1215">
        <v>1</v>
      </c>
      <c r="F1215" s="32" t="s">
        <v>1292</v>
      </c>
      <c r="G1215" s="33">
        <v>13</v>
      </c>
      <c r="H1215" s="33" t="s">
        <v>10819</v>
      </c>
      <c r="I1215" s="33">
        <v>0.74</v>
      </c>
      <c r="J1215" s="33"/>
      <c r="K1215" s="33" t="s">
        <v>10688</v>
      </c>
      <c r="L1215" s="33">
        <v>1</v>
      </c>
      <c r="M1215" t="s">
        <v>10826</v>
      </c>
    </row>
    <row r="1216" spans="1:13" x14ac:dyDescent="0.3">
      <c r="A1216" s="38">
        <v>47440084</v>
      </c>
      <c r="B1216">
        <v>5.56</v>
      </c>
      <c r="C1216" s="37">
        <f>VLOOKUP(G1216,Remise!$A$3:$D$17,4,FALSE)</f>
        <v>0</v>
      </c>
      <c r="D1216">
        <f t="shared" si="18"/>
        <v>5.56</v>
      </c>
      <c r="E1216">
        <v>1</v>
      </c>
      <c r="F1216" s="32" t="s">
        <v>1293</v>
      </c>
      <c r="G1216" s="33">
        <v>13</v>
      </c>
      <c r="H1216" s="33" t="s">
        <v>10819</v>
      </c>
      <c r="I1216" s="33">
        <v>0.25</v>
      </c>
      <c r="J1216" s="33"/>
      <c r="K1216" s="33" t="s">
        <v>10688</v>
      </c>
      <c r="L1216" s="33">
        <v>1</v>
      </c>
      <c r="M1216" t="s">
        <v>10826</v>
      </c>
    </row>
    <row r="1217" spans="1:13" x14ac:dyDescent="0.3">
      <c r="A1217" s="38">
        <v>47440085</v>
      </c>
      <c r="B1217">
        <v>29.38</v>
      </c>
      <c r="C1217" s="37">
        <f>VLOOKUP(G1217,Remise!$A$3:$D$17,4,FALSE)</f>
        <v>0</v>
      </c>
      <c r="D1217">
        <f t="shared" ref="D1217:D1280" si="19">IFERROR((1-C1217)*B1217,"Nous consulter")</f>
        <v>29.38</v>
      </c>
      <c r="E1217">
        <v>1</v>
      </c>
      <c r="F1217" s="32" t="s">
        <v>1294</v>
      </c>
      <c r="G1217" s="33">
        <v>13</v>
      </c>
      <c r="H1217" s="33" t="s">
        <v>10819</v>
      </c>
      <c r="I1217" s="33">
        <v>0.24</v>
      </c>
      <c r="J1217" s="33"/>
      <c r="K1217" s="33" t="s">
        <v>10688</v>
      </c>
      <c r="L1217" s="33">
        <v>1</v>
      </c>
      <c r="M1217" t="s">
        <v>10826</v>
      </c>
    </row>
    <row r="1218" spans="1:13" x14ac:dyDescent="0.3">
      <c r="A1218" s="38">
        <v>47440086</v>
      </c>
      <c r="B1218">
        <v>12.2</v>
      </c>
      <c r="C1218" s="37">
        <f>VLOOKUP(G1218,Remise!$A$3:$D$17,4,FALSE)</f>
        <v>0</v>
      </c>
      <c r="D1218">
        <f t="shared" si="19"/>
        <v>12.2</v>
      </c>
      <c r="E1218">
        <v>1</v>
      </c>
      <c r="F1218" s="32" t="s">
        <v>1295</v>
      </c>
      <c r="G1218" s="33">
        <v>13</v>
      </c>
      <c r="H1218" s="33" t="s">
        <v>10819</v>
      </c>
      <c r="I1218" s="33">
        <v>0.31</v>
      </c>
      <c r="J1218" s="33"/>
      <c r="K1218" s="33" t="s">
        <v>10688</v>
      </c>
      <c r="L1218" s="33">
        <v>4</v>
      </c>
      <c r="M1218" t="s">
        <v>10826</v>
      </c>
    </row>
    <row r="1219" spans="1:13" x14ac:dyDescent="0.3">
      <c r="A1219" s="38">
        <v>47440087</v>
      </c>
      <c r="B1219">
        <v>223.01</v>
      </c>
      <c r="C1219" s="37">
        <f>VLOOKUP(G1219,Remise!$A$3:$D$17,4,FALSE)</f>
        <v>0</v>
      </c>
      <c r="D1219">
        <f t="shared" si="19"/>
        <v>223.01</v>
      </c>
      <c r="E1219">
        <v>1</v>
      </c>
      <c r="F1219" s="32" t="s">
        <v>1296</v>
      </c>
      <c r="G1219" s="33">
        <v>13</v>
      </c>
      <c r="H1219" s="33" t="s">
        <v>10819</v>
      </c>
      <c r="I1219" s="33">
        <v>1.6</v>
      </c>
      <c r="J1219" s="33"/>
      <c r="K1219" s="33" t="s">
        <v>10688</v>
      </c>
      <c r="L1219" s="33">
        <v>1</v>
      </c>
      <c r="M1219" t="s">
        <v>10826</v>
      </c>
    </row>
    <row r="1220" spans="1:13" x14ac:dyDescent="0.3">
      <c r="A1220" s="38">
        <v>47440089</v>
      </c>
      <c r="B1220">
        <v>50.93</v>
      </c>
      <c r="C1220" s="37">
        <f>VLOOKUP(G1220,Remise!$A$3:$D$17,4,FALSE)</f>
        <v>0</v>
      </c>
      <c r="D1220">
        <f t="shared" si="19"/>
        <v>50.93</v>
      </c>
      <c r="E1220">
        <v>1</v>
      </c>
      <c r="F1220" s="32" t="s">
        <v>1297</v>
      </c>
      <c r="G1220" s="33">
        <v>13</v>
      </c>
      <c r="H1220" s="33" t="s">
        <v>10819</v>
      </c>
      <c r="I1220" s="33">
        <v>1.6</v>
      </c>
      <c r="J1220" s="33"/>
      <c r="K1220" s="33" t="s">
        <v>10688</v>
      </c>
      <c r="L1220" s="33">
        <v>1</v>
      </c>
      <c r="M1220" t="s">
        <v>10826</v>
      </c>
    </row>
    <row r="1221" spans="1:13" x14ac:dyDescent="0.3">
      <c r="A1221" s="38">
        <v>47440090</v>
      </c>
      <c r="B1221">
        <v>55.17</v>
      </c>
      <c r="C1221" s="37">
        <f>VLOOKUP(G1221,Remise!$A$3:$D$17,4,FALSE)</f>
        <v>0</v>
      </c>
      <c r="D1221">
        <f t="shared" si="19"/>
        <v>55.17</v>
      </c>
      <c r="E1221">
        <v>1</v>
      </c>
      <c r="F1221" s="32" t="s">
        <v>1298</v>
      </c>
      <c r="G1221" s="33">
        <v>13</v>
      </c>
      <c r="H1221" s="33" t="s">
        <v>10819</v>
      </c>
      <c r="I1221" s="33">
        <v>1.24</v>
      </c>
      <c r="J1221" s="33"/>
      <c r="K1221" s="33" t="s">
        <v>10688</v>
      </c>
      <c r="L1221" s="33">
        <v>1</v>
      </c>
      <c r="M1221" t="s">
        <v>10826</v>
      </c>
    </row>
    <row r="1222" spans="1:13" x14ac:dyDescent="0.3">
      <c r="A1222" s="38">
        <v>47440091</v>
      </c>
      <c r="B1222">
        <v>432.93</v>
      </c>
      <c r="C1222" s="37">
        <f>VLOOKUP(G1222,Remise!$A$3:$D$17,4,FALSE)</f>
        <v>0</v>
      </c>
      <c r="D1222">
        <f t="shared" si="19"/>
        <v>432.93</v>
      </c>
      <c r="E1222">
        <v>1</v>
      </c>
      <c r="F1222" s="32" t="s">
        <v>1299</v>
      </c>
      <c r="G1222" s="33">
        <v>13</v>
      </c>
      <c r="H1222" s="33" t="s">
        <v>10819</v>
      </c>
      <c r="I1222" s="33">
        <v>3.92</v>
      </c>
      <c r="J1222" s="33"/>
      <c r="K1222" s="33" t="s">
        <v>10688</v>
      </c>
      <c r="L1222" s="33">
        <v>1</v>
      </c>
      <c r="M1222" t="s">
        <v>10826</v>
      </c>
    </row>
    <row r="1223" spans="1:13" x14ac:dyDescent="0.3">
      <c r="A1223" s="38">
        <v>47440092</v>
      </c>
      <c r="B1223">
        <v>432.93</v>
      </c>
      <c r="C1223" s="37">
        <f>VLOOKUP(G1223,Remise!$A$3:$D$17,4,FALSE)</f>
        <v>0</v>
      </c>
      <c r="D1223">
        <f t="shared" si="19"/>
        <v>432.93</v>
      </c>
      <c r="E1223">
        <v>1</v>
      </c>
      <c r="F1223" s="32" t="s">
        <v>1300</v>
      </c>
      <c r="G1223" s="33">
        <v>13</v>
      </c>
      <c r="H1223" s="33" t="s">
        <v>10819</v>
      </c>
      <c r="I1223" s="33">
        <v>3.92</v>
      </c>
      <c r="J1223" s="33"/>
      <c r="K1223" s="33" t="s">
        <v>10688</v>
      </c>
      <c r="L1223" s="33">
        <v>1</v>
      </c>
      <c r="M1223" t="s">
        <v>10826</v>
      </c>
    </row>
    <row r="1224" spans="1:13" x14ac:dyDescent="0.3">
      <c r="A1224" s="38">
        <v>47440093</v>
      </c>
      <c r="B1224">
        <v>671.7</v>
      </c>
      <c r="C1224" s="37">
        <f>VLOOKUP(G1224,Remise!$A$3:$D$17,4,FALSE)</f>
        <v>0</v>
      </c>
      <c r="D1224">
        <f t="shared" si="19"/>
        <v>671.7</v>
      </c>
      <c r="E1224">
        <v>1</v>
      </c>
      <c r="F1224" s="32" t="s">
        <v>1301</v>
      </c>
      <c r="G1224" s="33">
        <v>13</v>
      </c>
      <c r="H1224" s="33" t="s">
        <v>10819</v>
      </c>
      <c r="I1224" s="33">
        <v>6</v>
      </c>
      <c r="J1224" s="33"/>
      <c r="K1224" s="33" t="s">
        <v>10688</v>
      </c>
      <c r="L1224" s="33">
        <v>1</v>
      </c>
      <c r="M1224" t="s">
        <v>10826</v>
      </c>
    </row>
    <row r="1225" spans="1:13" x14ac:dyDescent="0.3">
      <c r="A1225" s="38">
        <v>47440096</v>
      </c>
      <c r="B1225">
        <v>206.02</v>
      </c>
      <c r="C1225" s="37">
        <f>VLOOKUP(G1225,Remise!$A$3:$D$17,4,FALSE)</f>
        <v>0</v>
      </c>
      <c r="D1225">
        <f t="shared" si="19"/>
        <v>206.02</v>
      </c>
      <c r="E1225">
        <v>1</v>
      </c>
      <c r="F1225" s="32" t="s">
        <v>1302</v>
      </c>
      <c r="G1225" s="33">
        <v>13</v>
      </c>
      <c r="H1225" s="33" t="s">
        <v>10819</v>
      </c>
      <c r="I1225" s="33">
        <v>2.12</v>
      </c>
      <c r="J1225" s="33"/>
      <c r="K1225" s="33" t="s">
        <v>10688</v>
      </c>
      <c r="L1225" s="33">
        <v>1</v>
      </c>
      <c r="M1225" t="s">
        <v>10826</v>
      </c>
    </row>
    <row r="1226" spans="1:13" x14ac:dyDescent="0.3">
      <c r="A1226" s="38">
        <v>47440097</v>
      </c>
      <c r="B1226">
        <v>198.96</v>
      </c>
      <c r="C1226" s="37">
        <f>VLOOKUP(G1226,Remise!$A$3:$D$17,4,FALSE)</f>
        <v>0</v>
      </c>
      <c r="D1226">
        <f t="shared" si="19"/>
        <v>198.96</v>
      </c>
      <c r="E1226">
        <v>1</v>
      </c>
      <c r="F1226" s="32" t="s">
        <v>1303</v>
      </c>
      <c r="G1226" s="33">
        <v>13</v>
      </c>
      <c r="H1226" s="33" t="s">
        <v>10819</v>
      </c>
      <c r="I1226" s="33">
        <v>2.19</v>
      </c>
      <c r="J1226" s="33"/>
      <c r="K1226" s="33" t="s">
        <v>10688</v>
      </c>
      <c r="L1226" s="33">
        <v>1</v>
      </c>
      <c r="M1226" t="s">
        <v>10826</v>
      </c>
    </row>
    <row r="1227" spans="1:13" x14ac:dyDescent="0.3">
      <c r="A1227" s="38">
        <v>47440103</v>
      </c>
      <c r="B1227">
        <v>764.79</v>
      </c>
      <c r="C1227" s="37">
        <f>VLOOKUP(G1227,Remise!$A$3:$D$17,4,FALSE)</f>
        <v>0</v>
      </c>
      <c r="D1227">
        <f t="shared" si="19"/>
        <v>764.79</v>
      </c>
      <c r="E1227">
        <v>1</v>
      </c>
      <c r="F1227" s="32" t="s">
        <v>1304</v>
      </c>
      <c r="G1227" s="33">
        <v>13</v>
      </c>
      <c r="H1227" s="33" t="s">
        <v>10819</v>
      </c>
      <c r="I1227" s="33">
        <v>6</v>
      </c>
      <c r="J1227" s="33"/>
      <c r="K1227" s="33" t="s">
        <v>10688</v>
      </c>
      <c r="L1227" s="33">
        <v>1</v>
      </c>
      <c r="M1227" t="s">
        <v>10826</v>
      </c>
    </row>
    <row r="1228" spans="1:13" x14ac:dyDescent="0.3">
      <c r="A1228" s="38">
        <v>47440104</v>
      </c>
      <c r="B1228">
        <v>705.83</v>
      </c>
      <c r="C1228" s="37">
        <f>VLOOKUP(G1228,Remise!$A$3:$D$17,4,FALSE)</f>
        <v>0</v>
      </c>
      <c r="D1228">
        <f t="shared" si="19"/>
        <v>705.83</v>
      </c>
      <c r="E1228">
        <v>1</v>
      </c>
      <c r="F1228" s="32" t="s">
        <v>1305</v>
      </c>
      <c r="G1228" s="33">
        <v>13</v>
      </c>
      <c r="H1228" s="33" t="s">
        <v>10819</v>
      </c>
      <c r="I1228" s="33">
        <v>10.5</v>
      </c>
      <c r="J1228" s="33"/>
      <c r="K1228" s="33" t="s">
        <v>10688</v>
      </c>
      <c r="L1228" s="33">
        <v>1</v>
      </c>
      <c r="M1228" t="s">
        <v>10826</v>
      </c>
    </row>
    <row r="1229" spans="1:13" x14ac:dyDescent="0.3">
      <c r="A1229" s="38">
        <v>47440106</v>
      </c>
      <c r="B1229">
        <v>623.13</v>
      </c>
      <c r="C1229" s="37">
        <f>VLOOKUP(G1229,Remise!$A$3:$D$17,4,FALSE)</f>
        <v>0</v>
      </c>
      <c r="D1229">
        <f t="shared" si="19"/>
        <v>623.13</v>
      </c>
      <c r="E1229">
        <v>1</v>
      </c>
      <c r="F1229" s="32" t="s">
        <v>1306</v>
      </c>
      <c r="G1229" s="33">
        <v>13</v>
      </c>
      <c r="H1229" s="33" t="s">
        <v>10819</v>
      </c>
      <c r="I1229" s="33">
        <v>9.1999999999999993</v>
      </c>
      <c r="J1229" s="33"/>
      <c r="K1229" s="33" t="s">
        <v>10688</v>
      </c>
      <c r="L1229" s="33">
        <v>1</v>
      </c>
      <c r="M1229" t="s">
        <v>10826</v>
      </c>
    </row>
    <row r="1230" spans="1:13" x14ac:dyDescent="0.3">
      <c r="A1230" s="38">
        <v>47440108</v>
      </c>
      <c r="B1230">
        <v>944.56</v>
      </c>
      <c r="C1230" s="37">
        <f>VLOOKUP(G1230,Remise!$A$3:$D$17,4,FALSE)</f>
        <v>0</v>
      </c>
      <c r="D1230">
        <f t="shared" si="19"/>
        <v>944.56</v>
      </c>
      <c r="E1230">
        <v>1</v>
      </c>
      <c r="F1230" s="32" t="s">
        <v>1307</v>
      </c>
      <c r="G1230" s="33">
        <v>13</v>
      </c>
      <c r="H1230" s="33" t="s">
        <v>10819</v>
      </c>
      <c r="I1230" s="33">
        <v>11</v>
      </c>
      <c r="J1230" s="33"/>
      <c r="K1230" s="33" t="s">
        <v>10688</v>
      </c>
      <c r="L1230" s="33">
        <v>1</v>
      </c>
      <c r="M1230" t="s">
        <v>10826</v>
      </c>
    </row>
    <row r="1231" spans="1:13" x14ac:dyDescent="0.3">
      <c r="A1231" s="38">
        <v>47440110</v>
      </c>
      <c r="B1231">
        <v>1819.54</v>
      </c>
      <c r="C1231" s="37">
        <f>VLOOKUP(G1231,Remise!$A$3:$D$17,4,FALSE)</f>
        <v>0</v>
      </c>
      <c r="D1231">
        <f t="shared" si="19"/>
        <v>1819.54</v>
      </c>
      <c r="E1231">
        <v>1</v>
      </c>
      <c r="F1231" s="32" t="s">
        <v>1308</v>
      </c>
      <c r="G1231" s="33">
        <v>13</v>
      </c>
      <c r="H1231" s="33" t="s">
        <v>10819</v>
      </c>
      <c r="I1231" s="33">
        <v>45.5</v>
      </c>
      <c r="J1231" s="33"/>
      <c r="K1231" s="33" t="s">
        <v>10688</v>
      </c>
      <c r="L1231" s="33">
        <v>1</v>
      </c>
      <c r="M1231" t="s">
        <v>10826</v>
      </c>
    </row>
    <row r="1232" spans="1:13" x14ac:dyDescent="0.3">
      <c r="A1232" s="38">
        <v>47440121</v>
      </c>
      <c r="B1232">
        <v>1696.53</v>
      </c>
      <c r="C1232" s="37">
        <f>VLOOKUP(G1232,Remise!$A$3:$D$17,4,FALSE)</f>
        <v>0</v>
      </c>
      <c r="D1232">
        <f t="shared" si="19"/>
        <v>1696.53</v>
      </c>
      <c r="E1232">
        <v>1</v>
      </c>
      <c r="F1232" s="32" t="s">
        <v>1309</v>
      </c>
      <c r="G1232" s="33">
        <v>13</v>
      </c>
      <c r="H1232" s="33" t="s">
        <v>10819</v>
      </c>
      <c r="I1232" s="33">
        <v>26</v>
      </c>
      <c r="J1232" s="33"/>
      <c r="K1232" s="33" t="s">
        <v>10688</v>
      </c>
      <c r="L1232" s="33">
        <v>1</v>
      </c>
      <c r="M1232" t="s">
        <v>10826</v>
      </c>
    </row>
    <row r="1233" spans="1:13" x14ac:dyDescent="0.3">
      <c r="A1233" s="38">
        <v>47440122</v>
      </c>
      <c r="B1233">
        <v>1696.53</v>
      </c>
      <c r="C1233" s="37">
        <f>VLOOKUP(G1233,Remise!$A$3:$D$17,4,FALSE)</f>
        <v>0</v>
      </c>
      <c r="D1233">
        <f t="shared" si="19"/>
        <v>1696.53</v>
      </c>
      <c r="E1233">
        <v>1</v>
      </c>
      <c r="F1233" s="32" t="s">
        <v>1310</v>
      </c>
      <c r="G1233" s="33">
        <v>13</v>
      </c>
      <c r="H1233" s="33" t="s">
        <v>10819</v>
      </c>
      <c r="I1233" s="33">
        <v>26</v>
      </c>
      <c r="J1233" s="33"/>
      <c r="K1233" s="33" t="s">
        <v>10688</v>
      </c>
      <c r="L1233" s="33">
        <v>1</v>
      </c>
      <c r="M1233" t="s">
        <v>10826</v>
      </c>
    </row>
    <row r="1234" spans="1:13" x14ac:dyDescent="0.3">
      <c r="A1234" s="38">
        <v>47440156</v>
      </c>
      <c r="B1234">
        <v>704.32</v>
      </c>
      <c r="C1234" s="37">
        <f>VLOOKUP(G1234,Remise!$A$3:$D$17,4,FALSE)</f>
        <v>0</v>
      </c>
      <c r="D1234">
        <f t="shared" si="19"/>
        <v>704.32</v>
      </c>
      <c r="E1234">
        <v>1</v>
      </c>
      <c r="F1234" s="32" t="s">
        <v>1311</v>
      </c>
      <c r="G1234" s="33">
        <v>13</v>
      </c>
      <c r="H1234" s="33" t="s">
        <v>10819</v>
      </c>
      <c r="I1234" s="33">
        <v>19</v>
      </c>
      <c r="J1234" s="33"/>
      <c r="K1234" s="33" t="s">
        <v>10688</v>
      </c>
      <c r="L1234" s="33">
        <v>1</v>
      </c>
      <c r="M1234" t="s">
        <v>10826</v>
      </c>
    </row>
    <row r="1235" spans="1:13" x14ac:dyDescent="0.3">
      <c r="A1235" s="38">
        <v>47440162</v>
      </c>
      <c r="B1235">
        <v>256.33</v>
      </c>
      <c r="C1235" s="37">
        <f>VLOOKUP(G1235,Remise!$A$3:$D$17,4,FALSE)</f>
        <v>0</v>
      </c>
      <c r="D1235">
        <f t="shared" si="19"/>
        <v>256.33</v>
      </c>
      <c r="E1235">
        <v>1</v>
      </c>
      <c r="F1235" s="32" t="s">
        <v>1312</v>
      </c>
      <c r="G1235" s="33">
        <v>13</v>
      </c>
      <c r="H1235" s="33" t="s">
        <v>10819</v>
      </c>
      <c r="I1235" s="33">
        <v>0.5</v>
      </c>
      <c r="J1235" s="33"/>
      <c r="K1235" s="33" t="s">
        <v>10688</v>
      </c>
      <c r="L1235" s="33">
        <v>1</v>
      </c>
      <c r="M1235" t="s">
        <v>10826</v>
      </c>
    </row>
    <row r="1236" spans="1:13" x14ac:dyDescent="0.3">
      <c r="A1236" s="38">
        <v>47440170</v>
      </c>
      <c r="B1236">
        <v>1130.5</v>
      </c>
      <c r="C1236" s="37">
        <f>VLOOKUP(G1236,Remise!$A$3:$D$17,4,FALSE)</f>
        <v>0</v>
      </c>
      <c r="D1236">
        <f t="shared" si="19"/>
        <v>1130.5</v>
      </c>
      <c r="E1236">
        <v>1</v>
      </c>
      <c r="F1236" s="32" t="s">
        <v>1313</v>
      </c>
      <c r="G1236" s="33">
        <v>13</v>
      </c>
      <c r="H1236" s="33" t="s">
        <v>10819</v>
      </c>
      <c r="I1236" s="33">
        <v>26</v>
      </c>
      <c r="J1236" s="33"/>
      <c r="K1236" s="33" t="s">
        <v>10688</v>
      </c>
      <c r="L1236" s="33">
        <v>1</v>
      </c>
      <c r="M1236" t="s">
        <v>10826</v>
      </c>
    </row>
    <row r="1237" spans="1:13" x14ac:dyDescent="0.3">
      <c r="A1237" s="38">
        <v>47440175</v>
      </c>
      <c r="B1237">
        <v>484.09</v>
      </c>
      <c r="C1237" s="37">
        <f>VLOOKUP(G1237,Remise!$A$3:$D$17,4,FALSE)</f>
        <v>0</v>
      </c>
      <c r="D1237">
        <f t="shared" si="19"/>
        <v>484.09</v>
      </c>
      <c r="E1237">
        <v>1</v>
      </c>
      <c r="F1237" s="32" t="s">
        <v>1314</v>
      </c>
      <c r="G1237" s="33">
        <v>13</v>
      </c>
      <c r="H1237" s="33" t="s">
        <v>10819</v>
      </c>
      <c r="I1237" s="33">
        <v>1</v>
      </c>
      <c r="J1237" s="33"/>
      <c r="K1237" s="33" t="s">
        <v>10688</v>
      </c>
      <c r="L1237" s="33">
        <v>1</v>
      </c>
      <c r="M1237" t="s">
        <v>10826</v>
      </c>
    </row>
    <row r="1238" spans="1:13" x14ac:dyDescent="0.3">
      <c r="A1238" s="38">
        <v>47440184</v>
      </c>
      <c r="B1238">
        <v>1514.36</v>
      </c>
      <c r="C1238" s="37">
        <f>VLOOKUP(G1238,Remise!$A$3:$D$17,4,FALSE)</f>
        <v>0</v>
      </c>
      <c r="D1238">
        <f t="shared" si="19"/>
        <v>1514.36</v>
      </c>
      <c r="E1238">
        <v>1</v>
      </c>
      <c r="F1238" s="32" t="s">
        <v>1315</v>
      </c>
      <c r="G1238" s="33">
        <v>13</v>
      </c>
      <c r="H1238" s="33" t="s">
        <v>10819</v>
      </c>
      <c r="I1238" s="33">
        <v>39</v>
      </c>
      <c r="J1238" s="33"/>
      <c r="K1238" s="33" t="s">
        <v>10688</v>
      </c>
      <c r="L1238" s="33">
        <v>1</v>
      </c>
      <c r="M1238" t="s">
        <v>10826</v>
      </c>
    </row>
    <row r="1239" spans="1:13" x14ac:dyDescent="0.3">
      <c r="A1239" s="38">
        <v>47440191</v>
      </c>
      <c r="B1239">
        <v>1863.86</v>
      </c>
      <c r="C1239" s="37">
        <f>VLOOKUP(G1239,Remise!$A$3:$D$17,4,FALSE)</f>
        <v>0</v>
      </c>
      <c r="D1239">
        <f t="shared" si="19"/>
        <v>1863.86</v>
      </c>
      <c r="E1239">
        <v>1</v>
      </c>
      <c r="F1239" s="32" t="s">
        <v>1316</v>
      </c>
      <c r="G1239" s="33">
        <v>13</v>
      </c>
      <c r="H1239" s="33" t="s">
        <v>10819</v>
      </c>
      <c r="I1239" s="33">
        <v>43</v>
      </c>
      <c r="J1239" s="33"/>
      <c r="K1239" s="33" t="s">
        <v>10688</v>
      </c>
      <c r="L1239" s="33">
        <v>1</v>
      </c>
      <c r="M1239" t="s">
        <v>10826</v>
      </c>
    </row>
    <row r="1240" spans="1:13" x14ac:dyDescent="0.3">
      <c r="A1240" s="38">
        <v>47440196</v>
      </c>
      <c r="B1240">
        <v>624.75</v>
      </c>
      <c r="C1240" s="37">
        <f>VLOOKUP(G1240,Remise!$A$3:$D$17,4,FALSE)</f>
        <v>0</v>
      </c>
      <c r="D1240">
        <f t="shared" si="19"/>
        <v>624.75</v>
      </c>
      <c r="E1240">
        <v>1</v>
      </c>
      <c r="F1240" s="32" t="s">
        <v>1317</v>
      </c>
      <c r="G1240" s="33">
        <v>13</v>
      </c>
      <c r="H1240" s="33" t="s">
        <v>10819</v>
      </c>
      <c r="I1240" s="33">
        <v>1</v>
      </c>
      <c r="J1240" s="33"/>
      <c r="K1240" s="33" t="s">
        <v>10688</v>
      </c>
      <c r="L1240" s="33">
        <v>1</v>
      </c>
      <c r="M1240" t="s">
        <v>10826</v>
      </c>
    </row>
    <row r="1241" spans="1:13" x14ac:dyDescent="0.3">
      <c r="A1241" s="38">
        <v>47440197</v>
      </c>
      <c r="B1241">
        <v>304.39999999999998</v>
      </c>
      <c r="C1241" s="37">
        <f>VLOOKUP(G1241,Remise!$A$3:$D$17,4,FALSE)</f>
        <v>0</v>
      </c>
      <c r="D1241">
        <f t="shared" si="19"/>
        <v>304.39999999999998</v>
      </c>
      <c r="E1241">
        <v>1</v>
      </c>
      <c r="F1241" s="32" t="s">
        <v>1318</v>
      </c>
      <c r="G1241" s="33">
        <v>13</v>
      </c>
      <c r="H1241" s="33" t="s">
        <v>10819</v>
      </c>
      <c r="I1241" s="33">
        <v>0.5</v>
      </c>
      <c r="J1241" s="33"/>
      <c r="K1241" s="33" t="s">
        <v>10688</v>
      </c>
      <c r="L1241" s="33">
        <v>1</v>
      </c>
      <c r="M1241" t="s">
        <v>10826</v>
      </c>
    </row>
    <row r="1242" spans="1:13" x14ac:dyDescent="0.3">
      <c r="A1242" s="38">
        <v>47440205</v>
      </c>
      <c r="B1242">
        <v>1186.56</v>
      </c>
      <c r="C1242" s="37">
        <f>VLOOKUP(G1242,Remise!$A$3:$D$17,4,FALSE)</f>
        <v>0</v>
      </c>
      <c r="D1242">
        <f t="shared" si="19"/>
        <v>1186.56</v>
      </c>
      <c r="E1242">
        <v>1</v>
      </c>
      <c r="F1242" s="32" t="s">
        <v>1319</v>
      </c>
      <c r="G1242" s="33">
        <v>13</v>
      </c>
      <c r="H1242" s="33" t="s">
        <v>10819</v>
      </c>
      <c r="I1242" s="33">
        <v>14.05</v>
      </c>
      <c r="J1242" s="33"/>
      <c r="K1242" s="33" t="s">
        <v>10688</v>
      </c>
      <c r="L1242" s="33">
        <v>1</v>
      </c>
      <c r="M1242" t="s">
        <v>10826</v>
      </c>
    </row>
    <row r="1243" spans="1:13" x14ac:dyDescent="0.3">
      <c r="A1243" s="38">
        <v>47440206</v>
      </c>
      <c r="B1243">
        <v>1198.19</v>
      </c>
      <c r="C1243" s="37">
        <f>VLOOKUP(G1243,Remise!$A$3:$D$17,4,FALSE)</f>
        <v>0</v>
      </c>
      <c r="D1243">
        <f t="shared" si="19"/>
        <v>1198.19</v>
      </c>
      <c r="E1243">
        <v>1</v>
      </c>
      <c r="F1243" s="32" t="s">
        <v>1320</v>
      </c>
      <c r="G1243" s="33">
        <v>13</v>
      </c>
      <c r="H1243" s="33" t="s">
        <v>10819</v>
      </c>
      <c r="I1243" s="33">
        <v>14.7</v>
      </c>
      <c r="J1243" s="33"/>
      <c r="K1243" s="33" t="s">
        <v>10688</v>
      </c>
      <c r="L1243" s="33">
        <v>1</v>
      </c>
      <c r="M1243" t="s">
        <v>10826</v>
      </c>
    </row>
    <row r="1244" spans="1:13" x14ac:dyDescent="0.3">
      <c r="A1244" s="38">
        <v>47440207</v>
      </c>
      <c r="B1244">
        <v>1063.75</v>
      </c>
      <c r="C1244" s="37">
        <f>VLOOKUP(G1244,Remise!$A$3:$D$17,4,FALSE)</f>
        <v>0</v>
      </c>
      <c r="D1244">
        <f t="shared" si="19"/>
        <v>1063.75</v>
      </c>
      <c r="E1244">
        <v>1</v>
      </c>
      <c r="F1244" s="32" t="s">
        <v>1321</v>
      </c>
      <c r="G1244" s="33">
        <v>13</v>
      </c>
      <c r="H1244" s="33" t="s">
        <v>10819</v>
      </c>
      <c r="I1244" s="33">
        <v>11.2</v>
      </c>
      <c r="J1244" s="33"/>
      <c r="K1244" s="33" t="s">
        <v>10688</v>
      </c>
      <c r="L1244" s="33">
        <v>1</v>
      </c>
      <c r="M1244" t="s">
        <v>10826</v>
      </c>
    </row>
    <row r="1245" spans="1:13" x14ac:dyDescent="0.3">
      <c r="A1245" s="38">
        <v>47440210</v>
      </c>
      <c r="B1245">
        <v>569.19000000000005</v>
      </c>
      <c r="C1245" s="37">
        <f>VLOOKUP(G1245,Remise!$A$3:$D$17,4,FALSE)</f>
        <v>0</v>
      </c>
      <c r="D1245">
        <f t="shared" si="19"/>
        <v>569.19000000000005</v>
      </c>
      <c r="E1245">
        <v>1</v>
      </c>
      <c r="F1245" s="32" t="s">
        <v>1322</v>
      </c>
      <c r="G1245" s="33">
        <v>13</v>
      </c>
      <c r="H1245" s="33" t="s">
        <v>10819</v>
      </c>
      <c r="I1245" s="33">
        <v>2.5</v>
      </c>
      <c r="J1245" s="33"/>
      <c r="K1245" s="33" t="s">
        <v>10688</v>
      </c>
      <c r="L1245" s="33">
        <v>1</v>
      </c>
      <c r="M1245" t="s">
        <v>10826</v>
      </c>
    </row>
    <row r="1246" spans="1:13" x14ac:dyDescent="0.3">
      <c r="A1246" s="38">
        <v>47440211</v>
      </c>
      <c r="B1246">
        <v>409.4</v>
      </c>
      <c r="C1246" s="37">
        <f>VLOOKUP(G1246,Remise!$A$3:$D$17,4,FALSE)</f>
        <v>0</v>
      </c>
      <c r="D1246">
        <f t="shared" si="19"/>
        <v>409.4</v>
      </c>
      <c r="E1246">
        <v>1</v>
      </c>
      <c r="F1246" s="32" t="s">
        <v>1323</v>
      </c>
      <c r="G1246" s="33">
        <v>13</v>
      </c>
      <c r="H1246" s="33" t="s">
        <v>10819</v>
      </c>
      <c r="I1246" s="33">
        <v>2.52</v>
      </c>
      <c r="J1246" s="33"/>
      <c r="K1246" s="33" t="s">
        <v>10688</v>
      </c>
      <c r="L1246" s="33">
        <v>1</v>
      </c>
      <c r="M1246" t="s">
        <v>10826</v>
      </c>
    </row>
    <row r="1247" spans="1:13" x14ac:dyDescent="0.3">
      <c r="A1247" s="38">
        <v>47440212</v>
      </c>
      <c r="B1247">
        <v>412.2</v>
      </c>
      <c r="C1247" s="37">
        <f>VLOOKUP(G1247,Remise!$A$3:$D$17,4,FALSE)</f>
        <v>0</v>
      </c>
      <c r="D1247">
        <f t="shared" si="19"/>
        <v>412.2</v>
      </c>
      <c r="E1247">
        <v>1</v>
      </c>
      <c r="F1247" s="32" t="s">
        <v>1324</v>
      </c>
      <c r="G1247" s="33">
        <v>13</v>
      </c>
      <c r="H1247" s="33" t="s">
        <v>10819</v>
      </c>
      <c r="I1247" s="33">
        <v>2.5</v>
      </c>
      <c r="J1247" s="33"/>
      <c r="K1247" s="33" t="s">
        <v>10688</v>
      </c>
      <c r="L1247" s="33">
        <v>1</v>
      </c>
      <c r="M1247" t="s">
        <v>10826</v>
      </c>
    </row>
    <row r="1248" spans="1:13" x14ac:dyDescent="0.3">
      <c r="A1248" s="38">
        <v>47440213</v>
      </c>
      <c r="B1248">
        <v>106.1</v>
      </c>
      <c r="C1248" s="37">
        <f>VLOOKUP(G1248,Remise!$A$3:$D$17,4,FALSE)</f>
        <v>0</v>
      </c>
      <c r="D1248">
        <f t="shared" si="19"/>
        <v>106.1</v>
      </c>
      <c r="E1248">
        <v>1</v>
      </c>
      <c r="F1248" s="32" t="s">
        <v>1325</v>
      </c>
      <c r="G1248" s="33">
        <v>13</v>
      </c>
      <c r="H1248" s="33" t="s">
        <v>10819</v>
      </c>
      <c r="I1248" s="33">
        <v>0.5</v>
      </c>
      <c r="J1248" s="33"/>
      <c r="K1248" s="33" t="s">
        <v>10688</v>
      </c>
      <c r="L1248" s="33">
        <v>1</v>
      </c>
      <c r="M1248" t="s">
        <v>10826</v>
      </c>
    </row>
    <row r="1249" spans="1:13" x14ac:dyDescent="0.3">
      <c r="A1249" s="38">
        <v>47440214</v>
      </c>
      <c r="B1249">
        <v>175.6</v>
      </c>
      <c r="C1249" s="37">
        <f>VLOOKUP(G1249,Remise!$A$3:$D$17,4,FALSE)</f>
        <v>0</v>
      </c>
      <c r="D1249">
        <f t="shared" si="19"/>
        <v>175.6</v>
      </c>
      <c r="E1249">
        <v>1</v>
      </c>
      <c r="F1249" s="32" t="s">
        <v>1326</v>
      </c>
      <c r="G1249" s="33">
        <v>13</v>
      </c>
      <c r="H1249" s="33" t="s">
        <v>10819</v>
      </c>
      <c r="I1249" s="33">
        <v>2.5</v>
      </c>
      <c r="J1249" s="33"/>
      <c r="K1249" s="33" t="s">
        <v>10688</v>
      </c>
      <c r="L1249" s="33">
        <v>1</v>
      </c>
      <c r="M1249" t="s">
        <v>10826</v>
      </c>
    </row>
    <row r="1250" spans="1:13" x14ac:dyDescent="0.3">
      <c r="A1250" s="38">
        <v>47440215</v>
      </c>
      <c r="B1250">
        <v>210.42</v>
      </c>
      <c r="C1250" s="37">
        <f>VLOOKUP(G1250,Remise!$A$3:$D$17,4,FALSE)</f>
        <v>0</v>
      </c>
      <c r="D1250">
        <f t="shared" si="19"/>
        <v>210.42</v>
      </c>
      <c r="E1250">
        <v>1</v>
      </c>
      <c r="F1250" s="32" t="s">
        <v>1327</v>
      </c>
      <c r="G1250" s="33">
        <v>13</v>
      </c>
      <c r="H1250" s="33" t="s">
        <v>10819</v>
      </c>
      <c r="I1250" s="33">
        <v>2.6</v>
      </c>
      <c r="J1250" s="33"/>
      <c r="K1250" s="33" t="s">
        <v>10688</v>
      </c>
      <c r="L1250" s="33">
        <v>1</v>
      </c>
      <c r="M1250" t="s">
        <v>10826</v>
      </c>
    </row>
    <row r="1251" spans="1:13" x14ac:dyDescent="0.3">
      <c r="A1251" s="38">
        <v>47440216</v>
      </c>
      <c r="B1251">
        <v>396.53</v>
      </c>
      <c r="C1251" s="37">
        <f>VLOOKUP(G1251,Remise!$A$3:$D$17,4,FALSE)</f>
        <v>0</v>
      </c>
      <c r="D1251">
        <f t="shared" si="19"/>
        <v>396.53</v>
      </c>
      <c r="E1251">
        <v>1</v>
      </c>
      <c r="F1251" s="32" t="s">
        <v>1328</v>
      </c>
      <c r="G1251" s="33">
        <v>13</v>
      </c>
      <c r="H1251" s="33" t="s">
        <v>10819</v>
      </c>
      <c r="I1251" s="33">
        <v>3.2</v>
      </c>
      <c r="J1251" s="33"/>
      <c r="K1251" s="33" t="s">
        <v>10688</v>
      </c>
      <c r="L1251" s="33">
        <v>1</v>
      </c>
      <c r="M1251" t="s">
        <v>10826</v>
      </c>
    </row>
    <row r="1252" spans="1:13" x14ac:dyDescent="0.3">
      <c r="A1252" s="38">
        <v>47440217</v>
      </c>
      <c r="B1252">
        <v>929.29</v>
      </c>
      <c r="C1252" s="37">
        <f>VLOOKUP(G1252,Remise!$A$3:$D$17,4,FALSE)</f>
        <v>0</v>
      </c>
      <c r="D1252">
        <f t="shared" si="19"/>
        <v>929.29</v>
      </c>
      <c r="E1252">
        <v>1</v>
      </c>
      <c r="F1252" s="32" t="s">
        <v>1329</v>
      </c>
      <c r="G1252" s="33">
        <v>13</v>
      </c>
      <c r="H1252" s="33" t="s">
        <v>10819</v>
      </c>
      <c r="I1252" s="33">
        <v>3.2</v>
      </c>
      <c r="J1252" s="33"/>
      <c r="K1252" s="33" t="s">
        <v>10688</v>
      </c>
      <c r="L1252" s="33">
        <v>1</v>
      </c>
      <c r="M1252" t="s">
        <v>10826</v>
      </c>
    </row>
    <row r="1253" spans="1:13" x14ac:dyDescent="0.3">
      <c r="A1253" s="38">
        <v>47440218</v>
      </c>
      <c r="B1253">
        <v>1103.47</v>
      </c>
      <c r="C1253" s="37">
        <f>VLOOKUP(G1253,Remise!$A$3:$D$17,4,FALSE)</f>
        <v>0</v>
      </c>
      <c r="D1253">
        <f t="shared" si="19"/>
        <v>1103.47</v>
      </c>
      <c r="E1253">
        <v>1</v>
      </c>
      <c r="F1253" s="32" t="s">
        <v>1330</v>
      </c>
      <c r="G1253" s="33">
        <v>13</v>
      </c>
      <c r="H1253" s="33" t="s">
        <v>10819</v>
      </c>
      <c r="I1253" s="33">
        <v>4.5</v>
      </c>
      <c r="J1253" s="33"/>
      <c r="K1253" s="33" t="s">
        <v>10688</v>
      </c>
      <c r="L1253" s="33">
        <v>1</v>
      </c>
      <c r="M1253" t="s">
        <v>10826</v>
      </c>
    </row>
    <row r="1254" spans="1:13" x14ac:dyDescent="0.3">
      <c r="A1254" s="38">
        <v>47440220</v>
      </c>
      <c r="B1254">
        <v>3278.4</v>
      </c>
      <c r="C1254" s="37">
        <f>VLOOKUP(G1254,Remise!$A$3:$D$17,4,FALSE)</f>
        <v>0</v>
      </c>
      <c r="D1254">
        <f t="shared" si="19"/>
        <v>3278.4</v>
      </c>
      <c r="E1254">
        <v>1</v>
      </c>
      <c r="F1254" s="32" t="s">
        <v>1331</v>
      </c>
      <c r="G1254" s="33">
        <v>13</v>
      </c>
      <c r="H1254" s="33" t="s">
        <v>10819</v>
      </c>
      <c r="I1254" s="33">
        <v>30</v>
      </c>
      <c r="J1254" s="33"/>
      <c r="K1254" s="33" t="s">
        <v>10688</v>
      </c>
      <c r="L1254" s="33">
        <v>1</v>
      </c>
      <c r="M1254" t="s">
        <v>10826</v>
      </c>
    </row>
    <row r="1255" spans="1:13" x14ac:dyDescent="0.3">
      <c r="A1255" s="38">
        <v>47440221</v>
      </c>
      <c r="B1255">
        <v>3376.7</v>
      </c>
      <c r="C1255" s="37">
        <f>VLOOKUP(G1255,Remise!$A$3:$D$17,4,FALSE)</f>
        <v>0</v>
      </c>
      <c r="D1255">
        <f t="shared" si="19"/>
        <v>3376.7</v>
      </c>
      <c r="E1255">
        <v>1</v>
      </c>
      <c r="F1255" s="32" t="s">
        <v>1332</v>
      </c>
      <c r="G1255" s="33">
        <v>13</v>
      </c>
      <c r="H1255" s="33" t="s">
        <v>10819</v>
      </c>
      <c r="I1255" s="33">
        <v>30</v>
      </c>
      <c r="J1255" s="33"/>
      <c r="K1255" s="33" t="s">
        <v>10688</v>
      </c>
      <c r="L1255" s="33">
        <v>1</v>
      </c>
      <c r="M1255" t="s">
        <v>10826</v>
      </c>
    </row>
    <row r="1256" spans="1:13" x14ac:dyDescent="0.3">
      <c r="A1256" s="38">
        <v>47440222</v>
      </c>
      <c r="B1256">
        <v>1723.1</v>
      </c>
      <c r="C1256" s="37">
        <f>VLOOKUP(G1256,Remise!$A$3:$D$17,4,FALSE)</f>
        <v>0</v>
      </c>
      <c r="D1256">
        <f t="shared" si="19"/>
        <v>1723.1</v>
      </c>
      <c r="E1256">
        <v>1</v>
      </c>
      <c r="F1256" s="32" t="s">
        <v>1333</v>
      </c>
      <c r="G1256" s="33">
        <v>13</v>
      </c>
      <c r="H1256" s="33" t="s">
        <v>10819</v>
      </c>
      <c r="I1256" s="33">
        <v>18</v>
      </c>
      <c r="J1256" s="33"/>
      <c r="K1256" s="33" t="s">
        <v>10688</v>
      </c>
      <c r="L1256" s="33">
        <v>1</v>
      </c>
      <c r="M1256" t="s">
        <v>10826</v>
      </c>
    </row>
    <row r="1257" spans="1:13" x14ac:dyDescent="0.3">
      <c r="A1257" s="38">
        <v>47440223</v>
      </c>
      <c r="B1257">
        <v>1723.1</v>
      </c>
      <c r="C1257" s="37">
        <f>VLOOKUP(G1257,Remise!$A$3:$D$17,4,FALSE)</f>
        <v>0</v>
      </c>
      <c r="D1257">
        <f t="shared" si="19"/>
        <v>1723.1</v>
      </c>
      <c r="E1257">
        <v>1</v>
      </c>
      <c r="F1257" s="32" t="s">
        <v>1334</v>
      </c>
      <c r="G1257" s="33">
        <v>13</v>
      </c>
      <c r="H1257" s="33" t="s">
        <v>10819</v>
      </c>
      <c r="I1257" s="33">
        <v>15</v>
      </c>
      <c r="J1257" s="33"/>
      <c r="K1257" s="33" t="s">
        <v>10688</v>
      </c>
      <c r="L1257" s="33">
        <v>1</v>
      </c>
      <c r="M1257" t="s">
        <v>10826</v>
      </c>
    </row>
    <row r="1258" spans="1:13" x14ac:dyDescent="0.3">
      <c r="A1258" s="38">
        <v>47440227</v>
      </c>
      <c r="B1258">
        <v>1727</v>
      </c>
      <c r="C1258" s="37">
        <f>VLOOKUP(G1258,Remise!$A$3:$D$17,4,FALSE)</f>
        <v>0</v>
      </c>
      <c r="D1258">
        <f t="shared" si="19"/>
        <v>1727</v>
      </c>
      <c r="E1258">
        <v>1</v>
      </c>
      <c r="F1258" s="32" t="s">
        <v>1335</v>
      </c>
      <c r="G1258" s="33">
        <v>13</v>
      </c>
      <c r="H1258" s="33" t="s">
        <v>10819</v>
      </c>
      <c r="I1258" s="33">
        <v>19</v>
      </c>
      <c r="J1258" s="33"/>
      <c r="K1258" s="33" t="s">
        <v>10688</v>
      </c>
      <c r="L1258" s="33">
        <v>1</v>
      </c>
      <c r="M1258" t="s">
        <v>10826</v>
      </c>
    </row>
    <row r="1259" spans="1:13" x14ac:dyDescent="0.3">
      <c r="A1259" s="38">
        <v>47440230</v>
      </c>
      <c r="B1259">
        <v>977.6</v>
      </c>
      <c r="C1259" s="37">
        <f>VLOOKUP(G1259,Remise!$A$3:$D$17,4,FALSE)</f>
        <v>0</v>
      </c>
      <c r="D1259">
        <f t="shared" si="19"/>
        <v>977.6</v>
      </c>
      <c r="E1259">
        <v>1</v>
      </c>
      <c r="F1259" s="32" t="s">
        <v>1336</v>
      </c>
      <c r="G1259" s="33">
        <v>13</v>
      </c>
      <c r="H1259" s="33" t="s">
        <v>10819</v>
      </c>
      <c r="I1259" s="33">
        <v>15</v>
      </c>
      <c r="J1259" s="33"/>
      <c r="K1259" s="33" t="s">
        <v>10688</v>
      </c>
      <c r="L1259" s="33">
        <v>1</v>
      </c>
      <c r="M1259" t="s">
        <v>10826</v>
      </c>
    </row>
    <row r="1260" spans="1:13" x14ac:dyDescent="0.3">
      <c r="A1260" s="38">
        <v>47440250</v>
      </c>
      <c r="B1260">
        <v>589.77</v>
      </c>
      <c r="C1260" s="37">
        <f>VLOOKUP(G1260,Remise!$A$3:$D$17,4,FALSE)</f>
        <v>0</v>
      </c>
      <c r="D1260">
        <f t="shared" si="19"/>
        <v>589.77</v>
      </c>
      <c r="E1260">
        <v>1</v>
      </c>
      <c r="F1260" s="32" t="s">
        <v>1337</v>
      </c>
      <c r="G1260" s="33">
        <v>13</v>
      </c>
      <c r="H1260" s="33" t="s">
        <v>10819</v>
      </c>
      <c r="I1260" s="33">
        <v>7.9</v>
      </c>
      <c r="J1260" s="33"/>
      <c r="K1260" s="33" t="s">
        <v>10688</v>
      </c>
      <c r="L1260" s="33">
        <v>1</v>
      </c>
      <c r="M1260" t="s">
        <v>10826</v>
      </c>
    </row>
    <row r="1261" spans="1:13" x14ac:dyDescent="0.3">
      <c r="A1261" s="38">
        <v>47440251</v>
      </c>
      <c r="B1261">
        <v>589.77</v>
      </c>
      <c r="C1261" s="37">
        <f>VLOOKUP(G1261,Remise!$A$3:$D$17,4,FALSE)</f>
        <v>0</v>
      </c>
      <c r="D1261">
        <f t="shared" si="19"/>
        <v>589.77</v>
      </c>
      <c r="E1261">
        <v>1</v>
      </c>
      <c r="F1261" s="32" t="s">
        <v>1338</v>
      </c>
      <c r="G1261" s="33">
        <v>13</v>
      </c>
      <c r="H1261" s="33" t="s">
        <v>10819</v>
      </c>
      <c r="I1261" s="33">
        <v>7.9</v>
      </c>
      <c r="J1261" s="33"/>
      <c r="K1261" s="33" t="s">
        <v>10688</v>
      </c>
      <c r="L1261" s="33">
        <v>1</v>
      </c>
      <c r="M1261" t="s">
        <v>10826</v>
      </c>
    </row>
    <row r="1262" spans="1:13" x14ac:dyDescent="0.3">
      <c r="A1262" s="38">
        <v>47440252</v>
      </c>
      <c r="B1262">
        <v>1019.31</v>
      </c>
      <c r="C1262" s="37">
        <f>VLOOKUP(G1262,Remise!$A$3:$D$17,4,FALSE)</f>
        <v>0</v>
      </c>
      <c r="D1262">
        <f t="shared" si="19"/>
        <v>1019.31</v>
      </c>
      <c r="E1262">
        <v>1</v>
      </c>
      <c r="F1262" s="32" t="s">
        <v>1339</v>
      </c>
      <c r="G1262" s="33">
        <v>13</v>
      </c>
      <c r="H1262" s="33" t="s">
        <v>10819</v>
      </c>
      <c r="I1262" s="33">
        <v>12.1</v>
      </c>
      <c r="J1262" s="33"/>
      <c r="K1262" s="33" t="s">
        <v>10688</v>
      </c>
      <c r="L1262" s="33">
        <v>1</v>
      </c>
      <c r="M1262" t="s">
        <v>10826</v>
      </c>
    </row>
    <row r="1263" spans="1:13" x14ac:dyDescent="0.3">
      <c r="A1263" s="38">
        <v>47440253</v>
      </c>
      <c r="B1263">
        <v>1019.31</v>
      </c>
      <c r="C1263" s="37">
        <f>VLOOKUP(G1263,Remise!$A$3:$D$17,4,FALSE)</f>
        <v>0</v>
      </c>
      <c r="D1263">
        <f t="shared" si="19"/>
        <v>1019.31</v>
      </c>
      <c r="E1263">
        <v>1</v>
      </c>
      <c r="F1263" s="32" t="s">
        <v>1340</v>
      </c>
      <c r="G1263" s="33">
        <v>13</v>
      </c>
      <c r="H1263" s="33" t="s">
        <v>10819</v>
      </c>
      <c r="I1263" s="33">
        <v>12.1</v>
      </c>
      <c r="J1263" s="33"/>
      <c r="K1263" s="33" t="s">
        <v>10688</v>
      </c>
      <c r="L1263" s="33">
        <v>1</v>
      </c>
      <c r="M1263" t="s">
        <v>10826</v>
      </c>
    </row>
    <row r="1264" spans="1:13" x14ac:dyDescent="0.3">
      <c r="A1264" s="38">
        <v>47440260</v>
      </c>
      <c r="B1264">
        <v>65.25</v>
      </c>
      <c r="C1264" s="37">
        <f>VLOOKUP(G1264,Remise!$A$3:$D$17,4,FALSE)</f>
        <v>0</v>
      </c>
      <c r="D1264">
        <f t="shared" si="19"/>
        <v>65.25</v>
      </c>
      <c r="E1264">
        <v>1</v>
      </c>
      <c r="F1264" s="32" t="s">
        <v>1341</v>
      </c>
      <c r="G1264" s="33">
        <v>13</v>
      </c>
      <c r="H1264" s="33" t="s">
        <v>10819</v>
      </c>
      <c r="I1264" s="33">
        <v>0.45</v>
      </c>
      <c r="J1264" s="33"/>
      <c r="K1264" s="33" t="s">
        <v>10677</v>
      </c>
      <c r="L1264" s="33">
        <v>1</v>
      </c>
      <c r="M1264" t="s">
        <v>10826</v>
      </c>
    </row>
    <row r="1265" spans="1:13" x14ac:dyDescent="0.3">
      <c r="A1265" s="38">
        <v>47440261</v>
      </c>
      <c r="B1265">
        <v>75.290000000000006</v>
      </c>
      <c r="C1265" s="37">
        <f>VLOOKUP(G1265,Remise!$A$3:$D$17,4,FALSE)</f>
        <v>0</v>
      </c>
      <c r="D1265">
        <f t="shared" si="19"/>
        <v>75.290000000000006</v>
      </c>
      <c r="E1265">
        <v>1</v>
      </c>
      <c r="F1265" s="32" t="s">
        <v>1342</v>
      </c>
      <c r="G1265" s="33">
        <v>13</v>
      </c>
      <c r="H1265" s="33" t="s">
        <v>10819</v>
      </c>
      <c r="I1265" s="33">
        <v>0.85</v>
      </c>
      <c r="J1265" s="33"/>
      <c r="K1265" s="33" t="s">
        <v>10688</v>
      </c>
      <c r="L1265" s="33">
        <v>1</v>
      </c>
      <c r="M1265" t="s">
        <v>10826</v>
      </c>
    </row>
    <row r="1266" spans="1:13" x14ac:dyDescent="0.3">
      <c r="A1266" s="38">
        <v>47440300</v>
      </c>
      <c r="B1266">
        <v>2703.86</v>
      </c>
      <c r="C1266" s="37">
        <f>VLOOKUP(G1266,Remise!$A$3:$D$17,4,FALSE)</f>
        <v>0</v>
      </c>
      <c r="D1266">
        <f t="shared" si="19"/>
        <v>2703.86</v>
      </c>
      <c r="E1266">
        <v>1</v>
      </c>
      <c r="F1266" s="32" t="s">
        <v>1343</v>
      </c>
      <c r="G1266" s="33">
        <v>13</v>
      </c>
      <c r="H1266" s="33" t="s">
        <v>10819</v>
      </c>
      <c r="I1266" s="33">
        <v>66.400000000000006</v>
      </c>
      <c r="J1266" s="33"/>
      <c r="K1266" s="33" t="s">
        <v>10688</v>
      </c>
      <c r="L1266" s="33">
        <v>1</v>
      </c>
      <c r="M1266" t="s">
        <v>10826</v>
      </c>
    </row>
    <row r="1267" spans="1:13" x14ac:dyDescent="0.3">
      <c r="A1267" s="38">
        <v>47440301</v>
      </c>
      <c r="B1267">
        <v>2926.53</v>
      </c>
      <c r="C1267" s="37">
        <f>VLOOKUP(G1267,Remise!$A$3:$D$17,4,FALSE)</f>
        <v>0</v>
      </c>
      <c r="D1267">
        <f t="shared" si="19"/>
        <v>2926.53</v>
      </c>
      <c r="E1267">
        <v>1</v>
      </c>
      <c r="F1267" s="32" t="s">
        <v>1344</v>
      </c>
      <c r="G1267" s="33">
        <v>13</v>
      </c>
      <c r="H1267" s="33" t="s">
        <v>10819</v>
      </c>
      <c r="I1267" s="33">
        <v>66.400000000000006</v>
      </c>
      <c r="J1267" s="33"/>
      <c r="K1267" s="33" t="s">
        <v>10688</v>
      </c>
      <c r="L1267" s="33">
        <v>1</v>
      </c>
      <c r="M1267" t="s">
        <v>10826</v>
      </c>
    </row>
    <row r="1268" spans="1:13" x14ac:dyDescent="0.3">
      <c r="A1268" s="38">
        <v>47440306</v>
      </c>
      <c r="B1268">
        <v>1304.25</v>
      </c>
      <c r="C1268" s="37">
        <f>VLOOKUP(G1268,Remise!$A$3:$D$17,4,FALSE)</f>
        <v>0</v>
      </c>
      <c r="D1268">
        <f t="shared" si="19"/>
        <v>1304.25</v>
      </c>
      <c r="E1268">
        <v>1</v>
      </c>
      <c r="F1268" s="32" t="s">
        <v>1345</v>
      </c>
      <c r="G1268" s="33">
        <v>13</v>
      </c>
      <c r="H1268" s="33" t="s">
        <v>10819</v>
      </c>
      <c r="I1268" s="33">
        <v>17.5</v>
      </c>
      <c r="J1268" s="33"/>
      <c r="K1268" s="33" t="s">
        <v>10688</v>
      </c>
      <c r="L1268" s="33">
        <v>1</v>
      </c>
      <c r="M1268" t="s">
        <v>10826</v>
      </c>
    </row>
    <row r="1269" spans="1:13" x14ac:dyDescent="0.3">
      <c r="A1269" s="38">
        <v>47440307</v>
      </c>
      <c r="B1269">
        <v>1304.25</v>
      </c>
      <c r="C1269" s="37">
        <f>VLOOKUP(G1269,Remise!$A$3:$D$17,4,FALSE)</f>
        <v>0</v>
      </c>
      <c r="D1269">
        <f t="shared" si="19"/>
        <v>1304.25</v>
      </c>
      <c r="E1269">
        <v>1</v>
      </c>
      <c r="F1269" s="32" t="s">
        <v>1346</v>
      </c>
      <c r="G1269" s="33">
        <v>13</v>
      </c>
      <c r="H1269" s="33" t="s">
        <v>10819</v>
      </c>
      <c r="I1269" s="33">
        <v>17.5</v>
      </c>
      <c r="J1269" s="33"/>
      <c r="K1269" s="33" t="s">
        <v>10688</v>
      </c>
      <c r="L1269" s="33">
        <v>1</v>
      </c>
      <c r="M1269" t="s">
        <v>10826</v>
      </c>
    </row>
    <row r="1270" spans="1:13" x14ac:dyDescent="0.3">
      <c r="A1270" s="38">
        <v>47440308</v>
      </c>
      <c r="B1270">
        <v>1230</v>
      </c>
      <c r="C1270" s="37">
        <f>VLOOKUP(G1270,Remise!$A$3:$D$17,4,FALSE)</f>
        <v>0</v>
      </c>
      <c r="D1270">
        <f t="shared" si="19"/>
        <v>1230</v>
      </c>
      <c r="E1270">
        <v>1</v>
      </c>
      <c r="F1270" s="32" t="s">
        <v>1347</v>
      </c>
      <c r="G1270" s="33">
        <v>13</v>
      </c>
      <c r="H1270" s="33" t="s">
        <v>10819</v>
      </c>
      <c r="I1270" s="33">
        <v>17.5</v>
      </c>
      <c r="J1270" s="33"/>
      <c r="K1270" s="33" t="s">
        <v>10688</v>
      </c>
      <c r="L1270" s="33">
        <v>1</v>
      </c>
      <c r="M1270" t="s">
        <v>10826</v>
      </c>
    </row>
    <row r="1271" spans="1:13" x14ac:dyDescent="0.3">
      <c r="A1271" s="38">
        <v>47440309</v>
      </c>
      <c r="B1271">
        <v>1230</v>
      </c>
      <c r="C1271" s="37">
        <f>VLOOKUP(G1271,Remise!$A$3:$D$17,4,FALSE)</f>
        <v>0</v>
      </c>
      <c r="D1271">
        <f t="shared" si="19"/>
        <v>1230</v>
      </c>
      <c r="E1271">
        <v>1</v>
      </c>
      <c r="F1271" s="32" t="s">
        <v>1348</v>
      </c>
      <c r="G1271" s="33">
        <v>13</v>
      </c>
      <c r="H1271" s="33" t="s">
        <v>10819</v>
      </c>
      <c r="I1271" s="33">
        <v>17.5</v>
      </c>
      <c r="J1271" s="33"/>
      <c r="K1271" s="33" t="s">
        <v>10688</v>
      </c>
      <c r="L1271" s="33">
        <v>1</v>
      </c>
      <c r="M1271" t="s">
        <v>10826</v>
      </c>
    </row>
    <row r="1272" spans="1:13" x14ac:dyDescent="0.3">
      <c r="A1272" s="38">
        <v>47440310</v>
      </c>
      <c r="B1272">
        <v>1691.08</v>
      </c>
      <c r="C1272" s="37">
        <f>VLOOKUP(G1272,Remise!$A$3:$D$17,4,FALSE)</f>
        <v>0</v>
      </c>
      <c r="D1272">
        <f t="shared" si="19"/>
        <v>1691.08</v>
      </c>
      <c r="E1272">
        <v>1</v>
      </c>
      <c r="F1272" s="32" t="s">
        <v>1349</v>
      </c>
      <c r="G1272" s="33">
        <v>13</v>
      </c>
      <c r="H1272" s="33" t="s">
        <v>10819</v>
      </c>
      <c r="I1272" s="33">
        <v>50</v>
      </c>
      <c r="J1272" s="33"/>
      <c r="K1272" s="33" t="s">
        <v>10688</v>
      </c>
      <c r="L1272" s="33">
        <v>1</v>
      </c>
      <c r="M1272" t="s">
        <v>10826</v>
      </c>
    </row>
    <row r="1273" spans="1:13" x14ac:dyDescent="0.3">
      <c r="A1273" s="38">
        <v>47440311</v>
      </c>
      <c r="B1273">
        <v>1691.08</v>
      </c>
      <c r="C1273" s="37">
        <f>VLOOKUP(G1273,Remise!$A$3:$D$17,4,FALSE)</f>
        <v>0</v>
      </c>
      <c r="D1273">
        <f t="shared" si="19"/>
        <v>1691.08</v>
      </c>
      <c r="E1273">
        <v>1</v>
      </c>
      <c r="F1273" s="32" t="s">
        <v>1350</v>
      </c>
      <c r="G1273" s="33">
        <v>13</v>
      </c>
      <c r="H1273" s="33" t="s">
        <v>10819</v>
      </c>
      <c r="I1273" s="33">
        <v>50</v>
      </c>
      <c r="J1273" s="33"/>
      <c r="K1273" s="33" t="s">
        <v>10688</v>
      </c>
      <c r="L1273" s="33">
        <v>1</v>
      </c>
      <c r="M1273" t="s">
        <v>10826</v>
      </c>
    </row>
    <row r="1274" spans="1:13" x14ac:dyDescent="0.3">
      <c r="A1274" s="38">
        <v>47440312</v>
      </c>
      <c r="B1274">
        <v>1908.49</v>
      </c>
      <c r="C1274" s="37">
        <f>VLOOKUP(G1274,Remise!$A$3:$D$17,4,FALSE)</f>
        <v>0</v>
      </c>
      <c r="D1274">
        <f t="shared" si="19"/>
        <v>1908.49</v>
      </c>
      <c r="E1274">
        <v>1</v>
      </c>
      <c r="F1274" s="32" t="s">
        <v>1351</v>
      </c>
      <c r="G1274" s="33">
        <v>13</v>
      </c>
      <c r="H1274" s="33" t="s">
        <v>10819</v>
      </c>
      <c r="I1274" s="33">
        <v>40</v>
      </c>
      <c r="J1274" s="33"/>
      <c r="K1274" s="33" t="s">
        <v>10688</v>
      </c>
      <c r="L1274" s="33">
        <v>1</v>
      </c>
      <c r="M1274" t="s">
        <v>10826</v>
      </c>
    </row>
    <row r="1275" spans="1:13" x14ac:dyDescent="0.3">
      <c r="A1275" s="38">
        <v>47440320</v>
      </c>
      <c r="B1275">
        <v>63.67</v>
      </c>
      <c r="C1275" s="37">
        <f>VLOOKUP(G1275,Remise!$A$3:$D$17,4,FALSE)</f>
        <v>0</v>
      </c>
      <c r="D1275">
        <f t="shared" si="19"/>
        <v>63.67</v>
      </c>
      <c r="E1275">
        <v>1</v>
      </c>
      <c r="F1275" s="32" t="s">
        <v>1352</v>
      </c>
      <c r="G1275" s="33">
        <v>13</v>
      </c>
      <c r="H1275" s="33" t="s">
        <v>10819</v>
      </c>
      <c r="I1275" s="33">
        <v>0.34</v>
      </c>
      <c r="J1275" s="33"/>
      <c r="K1275" s="33" t="s">
        <v>10688</v>
      </c>
      <c r="L1275" s="33">
        <v>1</v>
      </c>
      <c r="M1275" t="s">
        <v>10826</v>
      </c>
    </row>
    <row r="1276" spans="1:13" x14ac:dyDescent="0.3">
      <c r="A1276" s="38">
        <v>47440322</v>
      </c>
      <c r="B1276">
        <v>922.55</v>
      </c>
      <c r="C1276" s="37">
        <f>VLOOKUP(G1276,Remise!$A$3:$D$17,4,FALSE)</f>
        <v>0</v>
      </c>
      <c r="D1276">
        <f t="shared" si="19"/>
        <v>922.55</v>
      </c>
      <c r="E1276">
        <v>1</v>
      </c>
      <c r="F1276" s="32" t="s">
        <v>1353</v>
      </c>
      <c r="G1276" s="33">
        <v>13</v>
      </c>
      <c r="H1276" s="33" t="s">
        <v>10819</v>
      </c>
      <c r="I1276" s="33">
        <v>0.5</v>
      </c>
      <c r="J1276" s="33"/>
      <c r="K1276" s="33" t="s">
        <v>10688</v>
      </c>
      <c r="L1276" s="33">
        <v>1</v>
      </c>
      <c r="M1276" t="s">
        <v>10826</v>
      </c>
    </row>
    <row r="1277" spans="1:13" x14ac:dyDescent="0.3">
      <c r="A1277" s="38">
        <v>47440323</v>
      </c>
      <c r="B1277">
        <v>330.19</v>
      </c>
      <c r="C1277" s="37">
        <f>VLOOKUP(G1277,Remise!$A$3:$D$17,4,FALSE)</f>
        <v>0</v>
      </c>
      <c r="D1277">
        <f t="shared" si="19"/>
        <v>330.19</v>
      </c>
      <c r="E1277">
        <v>1</v>
      </c>
      <c r="F1277" s="32" t="s">
        <v>1354</v>
      </c>
      <c r="G1277" s="33">
        <v>13</v>
      </c>
      <c r="H1277" s="33" t="s">
        <v>10819</v>
      </c>
      <c r="I1277" s="33">
        <v>0.6</v>
      </c>
      <c r="J1277" s="33"/>
      <c r="K1277" s="33" t="s">
        <v>10688</v>
      </c>
      <c r="L1277" s="33">
        <v>1</v>
      </c>
      <c r="M1277" t="s">
        <v>10826</v>
      </c>
    </row>
    <row r="1278" spans="1:13" x14ac:dyDescent="0.3">
      <c r="A1278" s="38">
        <v>47440324</v>
      </c>
      <c r="B1278">
        <v>50.93</v>
      </c>
      <c r="C1278" s="37">
        <f>VLOOKUP(G1278,Remise!$A$3:$D$17,4,FALSE)</f>
        <v>0</v>
      </c>
      <c r="D1278">
        <f t="shared" si="19"/>
        <v>50.93</v>
      </c>
      <c r="E1278">
        <v>1</v>
      </c>
      <c r="F1278" s="32" t="s">
        <v>1355</v>
      </c>
      <c r="G1278" s="33">
        <v>13</v>
      </c>
      <c r="H1278" s="33" t="s">
        <v>10819</v>
      </c>
      <c r="I1278" s="33">
        <v>0.8</v>
      </c>
      <c r="J1278" s="33"/>
      <c r="K1278" s="33" t="s">
        <v>10688</v>
      </c>
      <c r="L1278" s="33">
        <v>1</v>
      </c>
      <c r="M1278" t="s">
        <v>10826</v>
      </c>
    </row>
    <row r="1279" spans="1:13" x14ac:dyDescent="0.3">
      <c r="A1279" s="38">
        <v>47440325</v>
      </c>
      <c r="B1279">
        <v>33.979999999999997</v>
      </c>
      <c r="C1279" s="37">
        <f>VLOOKUP(G1279,Remise!$A$3:$D$17,4,FALSE)</f>
        <v>0</v>
      </c>
      <c r="D1279">
        <f t="shared" si="19"/>
        <v>33.979999999999997</v>
      </c>
      <c r="E1279">
        <v>1</v>
      </c>
      <c r="F1279" s="32" t="s">
        <v>1356</v>
      </c>
      <c r="G1279" s="33">
        <v>13</v>
      </c>
      <c r="H1279" s="33" t="s">
        <v>10819</v>
      </c>
      <c r="I1279" s="33">
        <v>0.91</v>
      </c>
      <c r="J1279" s="33"/>
      <c r="K1279" s="33" t="s">
        <v>10688</v>
      </c>
      <c r="L1279" s="33">
        <v>1</v>
      </c>
      <c r="M1279" t="s">
        <v>10826</v>
      </c>
    </row>
    <row r="1280" spans="1:13" x14ac:dyDescent="0.3">
      <c r="A1280" s="38">
        <v>47440326</v>
      </c>
      <c r="B1280">
        <v>265.10000000000002</v>
      </c>
      <c r="C1280" s="37">
        <f>VLOOKUP(G1280,Remise!$A$3:$D$17,4,FALSE)</f>
        <v>0</v>
      </c>
      <c r="D1280">
        <f t="shared" si="19"/>
        <v>265.10000000000002</v>
      </c>
      <c r="E1280">
        <v>1</v>
      </c>
      <c r="F1280" s="32" t="s">
        <v>1357</v>
      </c>
      <c r="G1280" s="33">
        <v>13</v>
      </c>
      <c r="H1280" s="33" t="s">
        <v>10819</v>
      </c>
      <c r="I1280" s="33">
        <v>2.2599999999999998</v>
      </c>
      <c r="J1280" s="33"/>
      <c r="K1280" s="33" t="s">
        <v>10688</v>
      </c>
      <c r="L1280" s="33">
        <v>1</v>
      </c>
      <c r="M1280" t="s">
        <v>10826</v>
      </c>
    </row>
    <row r="1281" spans="1:13" x14ac:dyDescent="0.3">
      <c r="A1281" s="38">
        <v>47440327</v>
      </c>
      <c r="B1281">
        <v>1357.26</v>
      </c>
      <c r="C1281" s="37">
        <f>VLOOKUP(G1281,Remise!$A$3:$D$17,4,FALSE)</f>
        <v>0</v>
      </c>
      <c r="D1281">
        <f t="shared" ref="D1281:D1344" si="20">IFERROR((1-C1281)*B1281,"Nous consulter")</f>
        <v>1357.26</v>
      </c>
      <c r="E1281">
        <v>1</v>
      </c>
      <c r="F1281" s="32" t="s">
        <v>1358</v>
      </c>
      <c r="G1281" s="33">
        <v>13</v>
      </c>
      <c r="H1281" s="33" t="s">
        <v>10819</v>
      </c>
      <c r="I1281" s="33">
        <v>9</v>
      </c>
      <c r="J1281" s="33"/>
      <c r="K1281" s="33" t="s">
        <v>10688</v>
      </c>
      <c r="L1281" s="33">
        <v>1</v>
      </c>
      <c r="M1281" t="s">
        <v>10826</v>
      </c>
    </row>
    <row r="1282" spans="1:13" x14ac:dyDescent="0.3">
      <c r="A1282" s="38">
        <v>47440328</v>
      </c>
      <c r="B1282">
        <v>1357.26</v>
      </c>
      <c r="C1282" s="37">
        <f>VLOOKUP(G1282,Remise!$A$3:$D$17,4,FALSE)</f>
        <v>0</v>
      </c>
      <c r="D1282">
        <f t="shared" si="20"/>
        <v>1357.26</v>
      </c>
      <c r="E1282">
        <v>1</v>
      </c>
      <c r="F1282" s="32" t="s">
        <v>1359</v>
      </c>
      <c r="G1282" s="33">
        <v>13</v>
      </c>
      <c r="H1282" s="33" t="s">
        <v>10819</v>
      </c>
      <c r="I1282" s="33">
        <v>9</v>
      </c>
      <c r="J1282" s="33"/>
      <c r="K1282" s="33" t="s">
        <v>10688</v>
      </c>
      <c r="L1282" s="33">
        <v>1</v>
      </c>
      <c r="M1282" t="s">
        <v>10826</v>
      </c>
    </row>
    <row r="1283" spans="1:13" x14ac:dyDescent="0.3">
      <c r="A1283" s="38">
        <v>47440329</v>
      </c>
      <c r="B1283">
        <v>34.5</v>
      </c>
      <c r="C1283" s="37">
        <f>VLOOKUP(G1283,Remise!$A$3:$D$17,4,FALSE)</f>
        <v>0</v>
      </c>
      <c r="D1283">
        <f t="shared" si="20"/>
        <v>34.5</v>
      </c>
      <c r="E1283">
        <v>1</v>
      </c>
      <c r="F1283" s="32" t="s">
        <v>1360</v>
      </c>
      <c r="G1283" s="33">
        <v>13</v>
      </c>
      <c r="H1283" s="33" t="s">
        <v>10819</v>
      </c>
      <c r="I1283" s="33">
        <v>0.75</v>
      </c>
      <c r="J1283" s="33"/>
      <c r="K1283" s="33" t="s">
        <v>10688</v>
      </c>
      <c r="L1283" s="33">
        <v>1</v>
      </c>
      <c r="M1283" t="s">
        <v>10826</v>
      </c>
    </row>
    <row r="1284" spans="1:13" x14ac:dyDescent="0.3">
      <c r="A1284" s="38">
        <v>47440330</v>
      </c>
      <c r="B1284">
        <v>127.26</v>
      </c>
      <c r="C1284" s="37">
        <f>VLOOKUP(G1284,Remise!$A$3:$D$17,4,FALSE)</f>
        <v>0</v>
      </c>
      <c r="D1284">
        <f t="shared" si="20"/>
        <v>127.26</v>
      </c>
      <c r="E1284">
        <v>1</v>
      </c>
      <c r="F1284" s="32" t="s">
        <v>1361</v>
      </c>
      <c r="G1284" s="33">
        <v>13</v>
      </c>
      <c r="H1284" s="33" t="s">
        <v>10819</v>
      </c>
      <c r="I1284" s="33">
        <v>3.18</v>
      </c>
      <c r="J1284" s="33"/>
      <c r="K1284" s="33" t="s">
        <v>10688</v>
      </c>
      <c r="L1284" s="33">
        <v>1</v>
      </c>
      <c r="M1284" t="s">
        <v>10826</v>
      </c>
    </row>
    <row r="1285" spans="1:13" x14ac:dyDescent="0.3">
      <c r="A1285" s="38">
        <v>47440385</v>
      </c>
      <c r="B1285">
        <v>507.18</v>
      </c>
      <c r="C1285" s="37">
        <f>VLOOKUP(G1285,Remise!$A$3:$D$17,4,FALSE)</f>
        <v>0</v>
      </c>
      <c r="D1285">
        <f t="shared" si="20"/>
        <v>507.18</v>
      </c>
      <c r="E1285">
        <v>1</v>
      </c>
      <c r="F1285" s="32" t="s">
        <v>1362</v>
      </c>
      <c r="G1285" s="33">
        <v>13</v>
      </c>
      <c r="H1285" s="33" t="s">
        <v>10819</v>
      </c>
      <c r="I1285" s="33">
        <v>6</v>
      </c>
      <c r="J1285" s="33"/>
      <c r="K1285" s="33" t="s">
        <v>10688</v>
      </c>
      <c r="L1285" s="33">
        <v>1</v>
      </c>
      <c r="M1285" t="s">
        <v>10826</v>
      </c>
    </row>
    <row r="1286" spans="1:13" x14ac:dyDescent="0.3">
      <c r="A1286" s="38">
        <v>47440386</v>
      </c>
      <c r="B1286">
        <v>419.23</v>
      </c>
      <c r="C1286" s="37">
        <f>VLOOKUP(G1286,Remise!$A$3:$D$17,4,FALSE)</f>
        <v>0</v>
      </c>
      <c r="D1286">
        <f t="shared" si="20"/>
        <v>419.23</v>
      </c>
      <c r="E1286">
        <v>1</v>
      </c>
      <c r="F1286" s="32" t="s">
        <v>1363</v>
      </c>
      <c r="G1286" s="33">
        <v>13</v>
      </c>
      <c r="H1286" s="33" t="s">
        <v>10819</v>
      </c>
      <c r="I1286" s="33">
        <v>3.1</v>
      </c>
      <c r="J1286" s="33"/>
      <c r="K1286" s="33" t="s">
        <v>10688</v>
      </c>
      <c r="L1286" s="33">
        <v>1</v>
      </c>
      <c r="M1286" t="s">
        <v>10826</v>
      </c>
    </row>
    <row r="1287" spans="1:13" x14ac:dyDescent="0.3">
      <c r="A1287" s="38">
        <v>47440387</v>
      </c>
      <c r="B1287">
        <v>438.73</v>
      </c>
      <c r="C1287" s="37">
        <f>VLOOKUP(G1287,Remise!$A$3:$D$17,4,FALSE)</f>
        <v>0</v>
      </c>
      <c r="D1287">
        <f t="shared" si="20"/>
        <v>438.73</v>
      </c>
      <c r="E1287">
        <v>1</v>
      </c>
      <c r="F1287" s="32" t="s">
        <v>1364</v>
      </c>
      <c r="G1287" s="33">
        <v>13</v>
      </c>
      <c r="H1287" s="33" t="s">
        <v>10819</v>
      </c>
      <c r="I1287" s="33">
        <v>2</v>
      </c>
      <c r="J1287" s="33"/>
      <c r="K1287" s="33" t="s">
        <v>10688</v>
      </c>
      <c r="L1287" s="33">
        <v>1</v>
      </c>
      <c r="M1287" t="s">
        <v>10826</v>
      </c>
    </row>
    <row r="1288" spans="1:13" x14ac:dyDescent="0.3">
      <c r="A1288" s="38">
        <v>47440390</v>
      </c>
      <c r="B1288">
        <v>343.71</v>
      </c>
      <c r="C1288" s="37">
        <f>VLOOKUP(G1288,Remise!$A$3:$D$17,4,FALSE)</f>
        <v>0</v>
      </c>
      <c r="D1288">
        <f t="shared" si="20"/>
        <v>343.71</v>
      </c>
      <c r="E1288">
        <v>1</v>
      </c>
      <c r="F1288" s="32" t="s">
        <v>1365</v>
      </c>
      <c r="G1288" s="33">
        <v>13</v>
      </c>
      <c r="H1288" s="33" t="s">
        <v>10819</v>
      </c>
      <c r="I1288" s="33">
        <v>2</v>
      </c>
      <c r="J1288" s="33"/>
      <c r="K1288" s="33" t="s">
        <v>10688</v>
      </c>
      <c r="L1288" s="33">
        <v>1</v>
      </c>
      <c r="M1288" t="s">
        <v>10826</v>
      </c>
    </row>
    <row r="1289" spans="1:13" x14ac:dyDescent="0.3">
      <c r="A1289" s="38">
        <v>47440392</v>
      </c>
      <c r="B1289">
        <v>353.51</v>
      </c>
      <c r="C1289" s="37">
        <f>VLOOKUP(G1289,Remise!$A$3:$D$17,4,FALSE)</f>
        <v>0</v>
      </c>
      <c r="D1289">
        <f t="shared" si="20"/>
        <v>353.51</v>
      </c>
      <c r="E1289">
        <v>1</v>
      </c>
      <c r="F1289" s="32" t="s">
        <v>1366</v>
      </c>
      <c r="G1289" s="33">
        <v>13</v>
      </c>
      <c r="H1289" s="33" t="s">
        <v>10819</v>
      </c>
      <c r="I1289" s="33">
        <v>3</v>
      </c>
      <c r="J1289" s="33"/>
      <c r="K1289" s="33" t="s">
        <v>10688</v>
      </c>
      <c r="L1289" s="33">
        <v>1</v>
      </c>
      <c r="M1289" t="s">
        <v>10826</v>
      </c>
    </row>
    <row r="1290" spans="1:13" x14ac:dyDescent="0.3">
      <c r="A1290" s="38">
        <v>47440393</v>
      </c>
      <c r="B1290">
        <v>363.8</v>
      </c>
      <c r="C1290" s="37">
        <f>VLOOKUP(G1290,Remise!$A$3:$D$17,4,FALSE)</f>
        <v>0</v>
      </c>
      <c r="D1290">
        <f t="shared" si="20"/>
        <v>363.8</v>
      </c>
      <c r="E1290">
        <v>1</v>
      </c>
      <c r="F1290" s="32" t="s">
        <v>1367</v>
      </c>
      <c r="G1290" s="33">
        <v>13</v>
      </c>
      <c r="H1290" s="33" t="s">
        <v>10819</v>
      </c>
      <c r="I1290" s="33">
        <v>3.5</v>
      </c>
      <c r="J1290" s="33"/>
      <c r="K1290" s="33" t="s">
        <v>10688</v>
      </c>
      <c r="L1290" s="33">
        <v>1</v>
      </c>
      <c r="M1290" t="s">
        <v>10826</v>
      </c>
    </row>
    <row r="1291" spans="1:13" x14ac:dyDescent="0.3">
      <c r="A1291" s="38">
        <v>47440394</v>
      </c>
      <c r="B1291">
        <v>391.1</v>
      </c>
      <c r="C1291" s="37">
        <f>VLOOKUP(G1291,Remise!$A$3:$D$17,4,FALSE)</f>
        <v>0</v>
      </c>
      <c r="D1291">
        <f t="shared" si="20"/>
        <v>391.1</v>
      </c>
      <c r="E1291">
        <v>1</v>
      </c>
      <c r="F1291" s="32" t="s">
        <v>1368</v>
      </c>
      <c r="G1291" s="33">
        <v>13</v>
      </c>
      <c r="H1291" s="33" t="s">
        <v>10819</v>
      </c>
      <c r="I1291" s="33">
        <v>3.5</v>
      </c>
      <c r="J1291" s="33"/>
      <c r="K1291" s="33" t="s">
        <v>10688</v>
      </c>
      <c r="L1291" s="33">
        <v>1</v>
      </c>
      <c r="M1291" t="s">
        <v>10826</v>
      </c>
    </row>
    <row r="1292" spans="1:13" x14ac:dyDescent="0.3">
      <c r="A1292" s="38">
        <v>47440400</v>
      </c>
      <c r="B1292">
        <v>429.81</v>
      </c>
      <c r="C1292" s="37">
        <f>VLOOKUP(G1292,Remise!$A$3:$D$17,4,FALSE)</f>
        <v>0</v>
      </c>
      <c r="D1292">
        <f t="shared" si="20"/>
        <v>429.81</v>
      </c>
      <c r="E1292">
        <v>1</v>
      </c>
      <c r="F1292" s="32" t="s">
        <v>1369</v>
      </c>
      <c r="G1292" s="33">
        <v>13</v>
      </c>
      <c r="H1292" s="33" t="s">
        <v>10819</v>
      </c>
      <c r="I1292" s="33">
        <v>13.8</v>
      </c>
      <c r="J1292" s="33"/>
      <c r="K1292" s="33" t="s">
        <v>10688</v>
      </c>
      <c r="L1292" s="33">
        <v>1</v>
      </c>
      <c r="M1292" t="s">
        <v>10826</v>
      </c>
    </row>
    <row r="1293" spans="1:13" x14ac:dyDescent="0.3">
      <c r="A1293" s="38">
        <v>47440401</v>
      </c>
      <c r="B1293">
        <v>458.03</v>
      </c>
      <c r="C1293" s="37">
        <f>VLOOKUP(G1293,Remise!$A$3:$D$17,4,FALSE)</f>
        <v>0</v>
      </c>
      <c r="D1293">
        <f t="shared" si="20"/>
        <v>458.03</v>
      </c>
      <c r="E1293">
        <v>1</v>
      </c>
      <c r="F1293" s="32" t="s">
        <v>1370</v>
      </c>
      <c r="G1293" s="33">
        <v>13</v>
      </c>
      <c r="H1293" s="33" t="s">
        <v>10819</v>
      </c>
      <c r="I1293" s="33">
        <v>13.8</v>
      </c>
      <c r="J1293" s="33"/>
      <c r="K1293" s="33" t="s">
        <v>10688</v>
      </c>
      <c r="L1293" s="33">
        <v>1</v>
      </c>
      <c r="M1293" t="s">
        <v>10826</v>
      </c>
    </row>
    <row r="1294" spans="1:13" x14ac:dyDescent="0.3">
      <c r="A1294" s="38">
        <v>47440406</v>
      </c>
      <c r="B1294">
        <v>586.22</v>
      </c>
      <c r="C1294" s="37">
        <f>VLOOKUP(G1294,Remise!$A$3:$D$17,4,FALSE)</f>
        <v>0</v>
      </c>
      <c r="D1294">
        <f t="shared" si="20"/>
        <v>586.22</v>
      </c>
      <c r="E1294">
        <v>1</v>
      </c>
      <c r="F1294" s="32" t="s">
        <v>1371</v>
      </c>
      <c r="G1294" s="33">
        <v>13</v>
      </c>
      <c r="H1294" s="33" t="s">
        <v>10819</v>
      </c>
      <c r="I1294" s="33">
        <v>4.5</v>
      </c>
      <c r="J1294" s="33"/>
      <c r="K1294" s="33" t="s">
        <v>10688</v>
      </c>
      <c r="L1294" s="33">
        <v>1</v>
      </c>
      <c r="M1294" t="s">
        <v>10826</v>
      </c>
    </row>
    <row r="1295" spans="1:13" x14ac:dyDescent="0.3">
      <c r="A1295" s="38">
        <v>47440407</v>
      </c>
      <c r="B1295">
        <v>414.9</v>
      </c>
      <c r="C1295" s="37">
        <f>VLOOKUP(G1295,Remise!$A$3:$D$17,4,FALSE)</f>
        <v>0</v>
      </c>
      <c r="D1295">
        <f t="shared" si="20"/>
        <v>414.9</v>
      </c>
      <c r="E1295">
        <v>1</v>
      </c>
      <c r="F1295" s="32" t="s">
        <v>1372</v>
      </c>
      <c r="G1295" s="33">
        <v>13</v>
      </c>
      <c r="H1295" s="33" t="s">
        <v>10819</v>
      </c>
      <c r="I1295" s="33">
        <v>3.1</v>
      </c>
      <c r="J1295" s="33"/>
      <c r="K1295" s="33" t="s">
        <v>10688</v>
      </c>
      <c r="L1295" s="33">
        <v>1</v>
      </c>
      <c r="M1295" t="s">
        <v>10826</v>
      </c>
    </row>
    <row r="1296" spans="1:13" x14ac:dyDescent="0.3">
      <c r="A1296" s="38">
        <v>47440408</v>
      </c>
      <c r="B1296">
        <v>414.9</v>
      </c>
      <c r="C1296" s="37">
        <f>VLOOKUP(G1296,Remise!$A$3:$D$17,4,FALSE)</f>
        <v>0</v>
      </c>
      <c r="D1296">
        <f t="shared" si="20"/>
        <v>414.9</v>
      </c>
      <c r="E1296">
        <v>1</v>
      </c>
      <c r="F1296" s="32" t="s">
        <v>1373</v>
      </c>
      <c r="G1296" s="33">
        <v>13</v>
      </c>
      <c r="H1296" s="33" t="s">
        <v>10819</v>
      </c>
      <c r="I1296" s="33">
        <v>3.52</v>
      </c>
      <c r="J1296" s="33"/>
      <c r="K1296" s="33" t="s">
        <v>10688</v>
      </c>
      <c r="L1296" s="33">
        <v>1</v>
      </c>
      <c r="M1296" t="s">
        <v>10826</v>
      </c>
    </row>
    <row r="1297" spans="1:13" x14ac:dyDescent="0.3">
      <c r="A1297" s="38">
        <v>47440410</v>
      </c>
      <c r="B1297">
        <v>426.53</v>
      </c>
      <c r="C1297" s="37">
        <f>VLOOKUP(G1297,Remise!$A$3:$D$17,4,FALSE)</f>
        <v>0</v>
      </c>
      <c r="D1297">
        <f t="shared" si="20"/>
        <v>426.53</v>
      </c>
      <c r="E1297">
        <v>1</v>
      </c>
      <c r="F1297" s="32" t="s">
        <v>1374</v>
      </c>
      <c r="G1297" s="33">
        <v>13</v>
      </c>
      <c r="H1297" s="33" t="s">
        <v>10819</v>
      </c>
      <c r="I1297" s="33">
        <v>13.8</v>
      </c>
      <c r="J1297" s="33"/>
      <c r="K1297" s="33" t="s">
        <v>10688</v>
      </c>
      <c r="L1297" s="33">
        <v>1</v>
      </c>
      <c r="M1297" t="s">
        <v>10826</v>
      </c>
    </row>
    <row r="1298" spans="1:13" x14ac:dyDescent="0.3">
      <c r="A1298" s="38">
        <v>47440414</v>
      </c>
      <c r="B1298">
        <v>601.58000000000004</v>
      </c>
      <c r="C1298" s="37">
        <f>VLOOKUP(G1298,Remise!$A$3:$D$17,4,FALSE)</f>
        <v>0</v>
      </c>
      <c r="D1298">
        <f t="shared" si="20"/>
        <v>601.58000000000004</v>
      </c>
      <c r="E1298">
        <v>1</v>
      </c>
      <c r="F1298" s="32" t="s">
        <v>1375</v>
      </c>
      <c r="G1298" s="33">
        <v>13</v>
      </c>
      <c r="H1298" s="33" t="s">
        <v>10819</v>
      </c>
      <c r="I1298" s="33">
        <v>5.5</v>
      </c>
      <c r="J1298" s="33"/>
      <c r="K1298" s="33" t="s">
        <v>10688</v>
      </c>
      <c r="L1298" s="33">
        <v>1</v>
      </c>
      <c r="M1298" t="s">
        <v>10826</v>
      </c>
    </row>
    <row r="1299" spans="1:13" x14ac:dyDescent="0.3">
      <c r="A1299" s="38">
        <v>47440417</v>
      </c>
      <c r="B1299">
        <v>36.72</v>
      </c>
      <c r="C1299" s="37">
        <f>VLOOKUP(G1299,Remise!$A$3:$D$17,4,FALSE)</f>
        <v>0</v>
      </c>
      <c r="D1299">
        <f t="shared" si="20"/>
        <v>36.72</v>
      </c>
      <c r="E1299">
        <v>1</v>
      </c>
      <c r="F1299" s="32" t="s">
        <v>1376</v>
      </c>
      <c r="G1299" s="33">
        <v>13</v>
      </c>
      <c r="H1299" s="33" t="s">
        <v>10819</v>
      </c>
      <c r="I1299" s="33">
        <v>0.2</v>
      </c>
      <c r="J1299" s="33"/>
      <c r="K1299" s="33" t="s">
        <v>10688</v>
      </c>
      <c r="L1299" s="33">
        <v>1</v>
      </c>
      <c r="M1299" t="s">
        <v>10826</v>
      </c>
    </row>
    <row r="1300" spans="1:13" x14ac:dyDescent="0.3">
      <c r="A1300" s="38">
        <v>47440420</v>
      </c>
      <c r="B1300">
        <v>9.9600000000000009</v>
      </c>
      <c r="C1300" s="37">
        <f>VLOOKUP(G1300,Remise!$A$3:$D$17,4,FALSE)</f>
        <v>0</v>
      </c>
      <c r="D1300">
        <f t="shared" si="20"/>
        <v>9.9600000000000009</v>
      </c>
      <c r="E1300">
        <v>1</v>
      </c>
      <c r="F1300" s="32" t="s">
        <v>1377</v>
      </c>
      <c r="G1300" s="33">
        <v>13</v>
      </c>
      <c r="H1300" s="33" t="s">
        <v>10819</v>
      </c>
      <c r="I1300" s="33">
        <v>0.3</v>
      </c>
      <c r="J1300" s="33"/>
      <c r="K1300" s="33" t="s">
        <v>10688</v>
      </c>
      <c r="L1300" s="33">
        <v>1</v>
      </c>
      <c r="M1300" t="s">
        <v>10826</v>
      </c>
    </row>
    <row r="1301" spans="1:13" x14ac:dyDescent="0.3">
      <c r="A1301" s="38">
        <v>47440421</v>
      </c>
      <c r="B1301">
        <v>203.94</v>
      </c>
      <c r="C1301" s="37">
        <f>VLOOKUP(G1301,Remise!$A$3:$D$17,4,FALSE)</f>
        <v>0</v>
      </c>
      <c r="D1301">
        <f t="shared" si="20"/>
        <v>203.94</v>
      </c>
      <c r="E1301">
        <v>1</v>
      </c>
      <c r="F1301" s="32" t="s">
        <v>1378</v>
      </c>
      <c r="G1301" s="33">
        <v>13</v>
      </c>
      <c r="H1301" s="33" t="s">
        <v>10819</v>
      </c>
      <c r="I1301" s="33">
        <v>1.9</v>
      </c>
      <c r="J1301" s="33"/>
      <c r="K1301" s="33" t="s">
        <v>10688</v>
      </c>
      <c r="L1301" s="33">
        <v>1</v>
      </c>
      <c r="M1301" t="s">
        <v>10826</v>
      </c>
    </row>
    <row r="1302" spans="1:13" x14ac:dyDescent="0.3">
      <c r="A1302" s="38">
        <v>47440422</v>
      </c>
      <c r="B1302">
        <v>57.1</v>
      </c>
      <c r="C1302" s="37">
        <f>VLOOKUP(G1302,Remise!$A$3:$D$17,4,FALSE)</f>
        <v>0</v>
      </c>
      <c r="D1302">
        <f t="shared" si="20"/>
        <v>57.1</v>
      </c>
      <c r="E1302">
        <v>1</v>
      </c>
      <c r="F1302" s="32" t="s">
        <v>1379</v>
      </c>
      <c r="G1302" s="33">
        <v>13</v>
      </c>
      <c r="H1302" s="33" t="s">
        <v>10819</v>
      </c>
      <c r="I1302" s="33">
        <v>0.31</v>
      </c>
      <c r="J1302" s="33"/>
      <c r="K1302" s="33" t="s">
        <v>10688</v>
      </c>
      <c r="L1302" s="33">
        <v>1</v>
      </c>
      <c r="M1302" t="s">
        <v>10826</v>
      </c>
    </row>
    <row r="1303" spans="1:13" x14ac:dyDescent="0.3">
      <c r="A1303" s="38">
        <v>47440423</v>
      </c>
      <c r="B1303">
        <v>432.93</v>
      </c>
      <c r="C1303" s="37">
        <f>VLOOKUP(G1303,Remise!$A$3:$D$17,4,FALSE)</f>
        <v>0</v>
      </c>
      <c r="D1303">
        <f t="shared" si="20"/>
        <v>432.93</v>
      </c>
      <c r="E1303">
        <v>1</v>
      </c>
      <c r="F1303" s="32" t="s">
        <v>1380</v>
      </c>
      <c r="G1303" s="33">
        <v>13</v>
      </c>
      <c r="H1303" s="33" t="s">
        <v>10819</v>
      </c>
      <c r="I1303" s="33">
        <v>3.9</v>
      </c>
      <c r="J1303" s="33"/>
      <c r="K1303" s="33" t="s">
        <v>10688</v>
      </c>
      <c r="L1303" s="33">
        <v>1</v>
      </c>
      <c r="M1303" t="s">
        <v>10826</v>
      </c>
    </row>
    <row r="1304" spans="1:13" x14ac:dyDescent="0.3">
      <c r="A1304" s="38">
        <v>47440424</v>
      </c>
      <c r="B1304">
        <v>432.93</v>
      </c>
      <c r="C1304" s="37">
        <f>VLOOKUP(G1304,Remise!$A$3:$D$17,4,FALSE)</f>
        <v>0</v>
      </c>
      <c r="D1304">
        <f t="shared" si="20"/>
        <v>432.93</v>
      </c>
      <c r="E1304">
        <v>1</v>
      </c>
      <c r="F1304" s="32" t="s">
        <v>1381</v>
      </c>
      <c r="G1304" s="33">
        <v>13</v>
      </c>
      <c r="H1304" s="33" t="s">
        <v>10819</v>
      </c>
      <c r="I1304" s="33">
        <v>3.9</v>
      </c>
      <c r="J1304" s="33"/>
      <c r="K1304" s="33" t="s">
        <v>10688</v>
      </c>
      <c r="L1304" s="33">
        <v>1</v>
      </c>
      <c r="M1304" t="s">
        <v>10826</v>
      </c>
    </row>
    <row r="1305" spans="1:13" x14ac:dyDescent="0.3">
      <c r="A1305" s="38">
        <v>47440425</v>
      </c>
      <c r="B1305">
        <v>603.44000000000005</v>
      </c>
      <c r="C1305" s="37">
        <f>VLOOKUP(G1305,Remise!$A$3:$D$17,4,FALSE)</f>
        <v>0</v>
      </c>
      <c r="D1305">
        <f t="shared" si="20"/>
        <v>603.44000000000005</v>
      </c>
      <c r="E1305">
        <v>1</v>
      </c>
      <c r="F1305" s="32" t="s">
        <v>1382</v>
      </c>
      <c r="G1305" s="33">
        <v>13</v>
      </c>
      <c r="H1305" s="33" t="s">
        <v>10819</v>
      </c>
      <c r="I1305" s="33">
        <v>7</v>
      </c>
      <c r="J1305" s="33"/>
      <c r="K1305" s="33" t="s">
        <v>10688</v>
      </c>
      <c r="L1305" s="33">
        <v>1</v>
      </c>
      <c r="M1305" t="s">
        <v>10826</v>
      </c>
    </row>
    <row r="1306" spans="1:13" x14ac:dyDescent="0.3">
      <c r="A1306" s="38">
        <v>47440426</v>
      </c>
      <c r="B1306">
        <v>603.44000000000005</v>
      </c>
      <c r="C1306" s="37">
        <f>VLOOKUP(G1306,Remise!$A$3:$D$17,4,FALSE)</f>
        <v>0</v>
      </c>
      <c r="D1306">
        <f t="shared" si="20"/>
        <v>603.44000000000005</v>
      </c>
      <c r="E1306">
        <v>1</v>
      </c>
      <c r="F1306" s="32" t="s">
        <v>1383</v>
      </c>
      <c r="G1306" s="33">
        <v>13</v>
      </c>
      <c r="H1306" s="33" t="s">
        <v>10819</v>
      </c>
      <c r="I1306" s="33">
        <v>7</v>
      </c>
      <c r="J1306" s="33"/>
      <c r="K1306" s="33" t="s">
        <v>10688</v>
      </c>
      <c r="L1306" s="33">
        <v>1</v>
      </c>
      <c r="M1306" t="s">
        <v>10826</v>
      </c>
    </row>
    <row r="1307" spans="1:13" x14ac:dyDescent="0.3">
      <c r="A1307" s="38">
        <v>47440430</v>
      </c>
      <c r="B1307">
        <v>28</v>
      </c>
      <c r="C1307" s="37">
        <f>VLOOKUP(G1307,Remise!$A$3:$D$17,4,FALSE)</f>
        <v>0</v>
      </c>
      <c r="D1307">
        <f t="shared" si="20"/>
        <v>28</v>
      </c>
      <c r="E1307">
        <v>1</v>
      </c>
      <c r="F1307" s="32" t="s">
        <v>1384</v>
      </c>
      <c r="G1307" s="33">
        <v>13</v>
      </c>
      <c r="H1307" s="33" t="s">
        <v>10819</v>
      </c>
      <c r="I1307" s="33">
        <v>0.7</v>
      </c>
      <c r="J1307" s="33"/>
      <c r="K1307" s="33" t="s">
        <v>10688</v>
      </c>
      <c r="L1307" s="33">
        <v>1</v>
      </c>
      <c r="M1307" t="s">
        <v>10826</v>
      </c>
    </row>
    <row r="1308" spans="1:13" x14ac:dyDescent="0.3">
      <c r="A1308" s="38">
        <v>47440435</v>
      </c>
      <c r="B1308">
        <v>235.7</v>
      </c>
      <c r="C1308" s="37">
        <f>VLOOKUP(G1308,Remise!$A$3:$D$17,4,FALSE)</f>
        <v>0</v>
      </c>
      <c r="D1308">
        <f t="shared" si="20"/>
        <v>235.7</v>
      </c>
      <c r="E1308">
        <v>1</v>
      </c>
      <c r="F1308" s="32" t="s">
        <v>1385</v>
      </c>
      <c r="G1308" s="33">
        <v>13</v>
      </c>
      <c r="H1308" s="33" t="s">
        <v>10819</v>
      </c>
      <c r="I1308" s="33">
        <v>6.9</v>
      </c>
      <c r="J1308" s="33"/>
      <c r="K1308" s="33" t="s">
        <v>10688</v>
      </c>
      <c r="L1308" s="33">
        <v>1</v>
      </c>
      <c r="M1308" t="s">
        <v>10826</v>
      </c>
    </row>
    <row r="1309" spans="1:13" x14ac:dyDescent="0.3">
      <c r="A1309" s="38">
        <v>47440437</v>
      </c>
      <c r="B1309">
        <v>547.53</v>
      </c>
      <c r="C1309" s="37">
        <f>VLOOKUP(G1309,Remise!$A$3:$D$17,4,FALSE)</f>
        <v>0</v>
      </c>
      <c r="D1309">
        <f t="shared" si="20"/>
        <v>547.53</v>
      </c>
      <c r="E1309">
        <v>1</v>
      </c>
      <c r="F1309" s="32" t="s">
        <v>1386</v>
      </c>
      <c r="G1309" s="33">
        <v>13</v>
      </c>
      <c r="H1309" s="33" t="s">
        <v>10819</v>
      </c>
      <c r="I1309" s="33">
        <v>12.6</v>
      </c>
      <c r="J1309" s="33"/>
      <c r="K1309" s="33" t="s">
        <v>10688</v>
      </c>
      <c r="L1309" s="33">
        <v>1</v>
      </c>
      <c r="M1309" t="s">
        <v>10826</v>
      </c>
    </row>
    <row r="1310" spans="1:13" x14ac:dyDescent="0.3">
      <c r="A1310" s="38">
        <v>47440449</v>
      </c>
      <c r="B1310">
        <v>365.68</v>
      </c>
      <c r="C1310" s="37">
        <f>VLOOKUP(G1310,Remise!$A$3:$D$17,4,FALSE)</f>
        <v>0</v>
      </c>
      <c r="D1310">
        <f t="shared" si="20"/>
        <v>365.68</v>
      </c>
      <c r="E1310">
        <v>1</v>
      </c>
      <c r="F1310" s="32" t="s">
        <v>1387</v>
      </c>
      <c r="G1310" s="33">
        <v>13</v>
      </c>
      <c r="H1310" s="33" t="s">
        <v>10819</v>
      </c>
      <c r="I1310" s="33">
        <v>9</v>
      </c>
      <c r="J1310" s="33"/>
      <c r="K1310" s="33" t="s">
        <v>10688</v>
      </c>
      <c r="L1310" s="33">
        <v>1</v>
      </c>
      <c r="M1310" t="s">
        <v>10826</v>
      </c>
    </row>
    <row r="1311" spans="1:13" x14ac:dyDescent="0.3">
      <c r="A1311" s="38">
        <v>47440700</v>
      </c>
      <c r="B1311">
        <v>509.65</v>
      </c>
      <c r="C1311" s="37">
        <f>VLOOKUP(G1311,Remise!$A$3:$D$17,4,FALSE)</f>
        <v>0</v>
      </c>
      <c r="D1311">
        <f t="shared" si="20"/>
        <v>509.65</v>
      </c>
      <c r="E1311">
        <v>1</v>
      </c>
      <c r="F1311" s="32" t="s">
        <v>1388</v>
      </c>
      <c r="G1311" s="33">
        <v>13</v>
      </c>
      <c r="H1311" s="33" t="s">
        <v>10819</v>
      </c>
      <c r="I1311" s="33">
        <v>112.4</v>
      </c>
      <c r="J1311" s="33"/>
      <c r="K1311" s="33" t="s">
        <v>10688</v>
      </c>
      <c r="L1311" s="33">
        <v>1</v>
      </c>
      <c r="M1311" t="s">
        <v>10826</v>
      </c>
    </row>
    <row r="1312" spans="1:13" x14ac:dyDescent="0.3">
      <c r="A1312" s="38">
        <v>47440701</v>
      </c>
      <c r="B1312">
        <v>509.65</v>
      </c>
      <c r="C1312" s="37">
        <f>VLOOKUP(G1312,Remise!$A$3:$D$17,4,FALSE)</f>
        <v>0</v>
      </c>
      <c r="D1312">
        <f t="shared" si="20"/>
        <v>509.65</v>
      </c>
      <c r="E1312">
        <v>1</v>
      </c>
      <c r="F1312" s="32" t="s">
        <v>1389</v>
      </c>
      <c r="G1312" s="33">
        <v>13</v>
      </c>
      <c r="H1312" s="33" t="s">
        <v>10819</v>
      </c>
      <c r="I1312" s="33">
        <v>112.4</v>
      </c>
      <c r="J1312" s="33"/>
      <c r="K1312" s="33" t="s">
        <v>10688</v>
      </c>
      <c r="L1312" s="33">
        <v>1</v>
      </c>
      <c r="M1312" t="s">
        <v>10826</v>
      </c>
    </row>
    <row r="1313" spans="1:13" x14ac:dyDescent="0.3">
      <c r="A1313" s="38">
        <v>47440702</v>
      </c>
      <c r="B1313">
        <v>858.19</v>
      </c>
      <c r="C1313" s="37">
        <f>VLOOKUP(G1313,Remise!$A$3:$D$17,4,FALSE)</f>
        <v>0</v>
      </c>
      <c r="D1313">
        <f t="shared" si="20"/>
        <v>858.19</v>
      </c>
      <c r="E1313">
        <v>1</v>
      </c>
      <c r="F1313" s="32" t="s">
        <v>1390</v>
      </c>
      <c r="G1313" s="33">
        <v>13</v>
      </c>
      <c r="H1313" s="33" t="s">
        <v>10819</v>
      </c>
      <c r="I1313" s="33">
        <v>112.4</v>
      </c>
      <c r="J1313" s="33"/>
      <c r="K1313" s="33" t="s">
        <v>10688</v>
      </c>
      <c r="L1313" s="33">
        <v>1</v>
      </c>
      <c r="M1313" t="s">
        <v>10826</v>
      </c>
    </row>
    <row r="1314" spans="1:13" x14ac:dyDescent="0.3">
      <c r="A1314" s="38">
        <v>47440703</v>
      </c>
      <c r="B1314">
        <v>858.19</v>
      </c>
      <c r="C1314" s="37">
        <f>VLOOKUP(G1314,Remise!$A$3:$D$17,4,FALSE)</f>
        <v>0</v>
      </c>
      <c r="D1314">
        <f t="shared" si="20"/>
        <v>858.19</v>
      </c>
      <c r="E1314">
        <v>1</v>
      </c>
      <c r="F1314" s="32" t="s">
        <v>1391</v>
      </c>
      <c r="G1314" s="33">
        <v>13</v>
      </c>
      <c r="H1314" s="33" t="s">
        <v>10819</v>
      </c>
      <c r="I1314" s="33">
        <v>112.4</v>
      </c>
      <c r="J1314" s="33"/>
      <c r="K1314" s="33" t="s">
        <v>10688</v>
      </c>
      <c r="L1314" s="33">
        <v>1</v>
      </c>
      <c r="M1314" t="s">
        <v>10826</v>
      </c>
    </row>
    <row r="1315" spans="1:13" x14ac:dyDescent="0.3">
      <c r="A1315" s="38">
        <v>47440728</v>
      </c>
      <c r="B1315">
        <v>556.22</v>
      </c>
      <c r="C1315" s="37">
        <f>VLOOKUP(G1315,Remise!$A$3:$D$17,4,FALSE)</f>
        <v>0</v>
      </c>
      <c r="D1315">
        <f t="shared" si="20"/>
        <v>556.22</v>
      </c>
      <c r="E1315">
        <v>1</v>
      </c>
      <c r="F1315" s="32" t="s">
        <v>1392</v>
      </c>
      <c r="G1315" s="33">
        <v>13</v>
      </c>
      <c r="H1315" s="33" t="s">
        <v>10819</v>
      </c>
      <c r="I1315" s="33">
        <v>112.4</v>
      </c>
      <c r="J1315" s="33"/>
      <c r="K1315" s="33" t="s">
        <v>10688</v>
      </c>
      <c r="L1315" s="33">
        <v>1</v>
      </c>
      <c r="M1315" t="s">
        <v>10826</v>
      </c>
    </row>
    <row r="1316" spans="1:13" x14ac:dyDescent="0.3">
      <c r="A1316" s="38">
        <v>47440739</v>
      </c>
      <c r="B1316">
        <v>917.18</v>
      </c>
      <c r="C1316" s="37">
        <f>VLOOKUP(G1316,Remise!$A$3:$D$17,4,FALSE)</f>
        <v>0</v>
      </c>
      <c r="D1316">
        <f t="shared" si="20"/>
        <v>917.18</v>
      </c>
      <c r="E1316">
        <v>1</v>
      </c>
      <c r="F1316" s="32" t="s">
        <v>1391</v>
      </c>
      <c r="G1316" s="33">
        <v>13</v>
      </c>
      <c r="H1316" s="33" t="s">
        <v>10819</v>
      </c>
      <c r="I1316" s="33">
        <v>112.4</v>
      </c>
      <c r="J1316" s="33"/>
      <c r="K1316" s="33" t="s">
        <v>10688</v>
      </c>
      <c r="L1316" s="33">
        <v>1</v>
      </c>
      <c r="M1316" t="s">
        <v>10826</v>
      </c>
    </row>
    <row r="1317" spans="1:13" x14ac:dyDescent="0.3">
      <c r="A1317" s="38">
        <v>47440740</v>
      </c>
      <c r="B1317">
        <v>1385.25</v>
      </c>
      <c r="C1317" s="37">
        <f>VLOOKUP(G1317,Remise!$A$3:$D$17,4,FALSE)</f>
        <v>0</v>
      </c>
      <c r="D1317">
        <f t="shared" si="20"/>
        <v>1385.25</v>
      </c>
      <c r="E1317">
        <v>1</v>
      </c>
      <c r="F1317" s="32" t="s">
        <v>1393</v>
      </c>
      <c r="G1317" s="33">
        <v>13</v>
      </c>
      <c r="H1317" s="33" t="s">
        <v>10819</v>
      </c>
      <c r="I1317" s="33">
        <v>112.4</v>
      </c>
      <c r="J1317" s="33"/>
      <c r="K1317" s="33" t="s">
        <v>10688</v>
      </c>
      <c r="L1317" s="33">
        <v>1</v>
      </c>
      <c r="M1317" t="s">
        <v>10826</v>
      </c>
    </row>
    <row r="1318" spans="1:13" x14ac:dyDescent="0.3">
      <c r="A1318" s="38">
        <v>47440741</v>
      </c>
      <c r="B1318">
        <v>1385.25</v>
      </c>
      <c r="C1318" s="37">
        <f>VLOOKUP(G1318,Remise!$A$3:$D$17,4,FALSE)</f>
        <v>0</v>
      </c>
      <c r="D1318">
        <f t="shared" si="20"/>
        <v>1385.25</v>
      </c>
      <c r="E1318">
        <v>1</v>
      </c>
      <c r="F1318" s="32" t="s">
        <v>1394</v>
      </c>
      <c r="G1318" s="33">
        <v>13</v>
      </c>
      <c r="H1318" s="33" t="s">
        <v>10819</v>
      </c>
      <c r="I1318" s="33">
        <v>112.4</v>
      </c>
      <c r="J1318" s="33"/>
      <c r="K1318" s="33" t="s">
        <v>10688</v>
      </c>
      <c r="L1318" s="33">
        <v>1</v>
      </c>
      <c r="M1318" t="s">
        <v>10826</v>
      </c>
    </row>
    <row r="1319" spans="1:13" x14ac:dyDescent="0.3">
      <c r="A1319" s="38">
        <v>47446014</v>
      </c>
      <c r="B1319">
        <v>70.89</v>
      </c>
      <c r="C1319" s="37">
        <f>VLOOKUP(G1319,Remise!$A$3:$D$17,4,FALSE)</f>
        <v>0</v>
      </c>
      <c r="D1319">
        <f t="shared" si="20"/>
        <v>70.89</v>
      </c>
      <c r="E1319">
        <v>1</v>
      </c>
      <c r="F1319" s="32" t="s">
        <v>1395</v>
      </c>
      <c r="G1319" s="33">
        <v>13</v>
      </c>
      <c r="H1319" s="33" t="s">
        <v>10819</v>
      </c>
      <c r="I1319" s="33">
        <v>1.67</v>
      </c>
      <c r="J1319" s="33"/>
      <c r="K1319" s="33" t="s">
        <v>10688</v>
      </c>
      <c r="L1319" s="33">
        <v>1</v>
      </c>
      <c r="M1319" t="s">
        <v>10826</v>
      </c>
    </row>
    <row r="1320" spans="1:13" x14ac:dyDescent="0.3">
      <c r="A1320" s="38">
        <v>47446015</v>
      </c>
      <c r="B1320">
        <v>89.23</v>
      </c>
      <c r="C1320" s="37">
        <f>VLOOKUP(G1320,Remise!$A$3:$D$17,4,FALSE)</f>
        <v>0</v>
      </c>
      <c r="D1320">
        <f t="shared" si="20"/>
        <v>89.23</v>
      </c>
      <c r="E1320">
        <v>1</v>
      </c>
      <c r="F1320" s="32" t="s">
        <v>1396</v>
      </c>
      <c r="G1320" s="33">
        <v>13</v>
      </c>
      <c r="H1320" s="33" t="s">
        <v>10819</v>
      </c>
      <c r="I1320" s="33">
        <v>2.6</v>
      </c>
      <c r="J1320" s="33"/>
      <c r="K1320" s="33" t="s">
        <v>10688</v>
      </c>
      <c r="L1320" s="33">
        <v>1</v>
      </c>
      <c r="M1320" t="s">
        <v>10826</v>
      </c>
    </row>
    <row r="1321" spans="1:13" x14ac:dyDescent="0.3">
      <c r="A1321" s="38">
        <v>47448001</v>
      </c>
      <c r="B1321">
        <v>254.6</v>
      </c>
      <c r="C1321" s="37">
        <f>VLOOKUP(G1321,Remise!$A$3:$D$17,4,FALSE)</f>
        <v>0</v>
      </c>
      <c r="D1321">
        <f t="shared" si="20"/>
        <v>254.6</v>
      </c>
      <c r="E1321">
        <v>1</v>
      </c>
      <c r="F1321" s="32" t="s">
        <v>1397</v>
      </c>
      <c r="G1321" s="33">
        <v>13</v>
      </c>
      <c r="H1321" s="33" t="s">
        <v>10819</v>
      </c>
      <c r="I1321" s="33" t="s">
        <v>6706</v>
      </c>
      <c r="J1321" s="33" t="s">
        <v>6777</v>
      </c>
      <c r="K1321" s="33" t="s">
        <v>10688</v>
      </c>
      <c r="L1321" s="33">
        <v>1</v>
      </c>
      <c r="M1321" t="s">
        <v>10827</v>
      </c>
    </row>
    <row r="1322" spans="1:13" x14ac:dyDescent="0.3">
      <c r="A1322" s="38">
        <v>47448002</v>
      </c>
      <c r="B1322">
        <v>257.77</v>
      </c>
      <c r="C1322" s="37">
        <f>VLOOKUP(G1322,Remise!$A$3:$D$17,4,FALSE)</f>
        <v>0</v>
      </c>
      <c r="D1322">
        <f t="shared" si="20"/>
        <v>257.77</v>
      </c>
      <c r="E1322">
        <v>1</v>
      </c>
      <c r="F1322" s="32" t="s">
        <v>1398</v>
      </c>
      <c r="G1322" s="33">
        <v>13</v>
      </c>
      <c r="H1322" s="33" t="s">
        <v>10819</v>
      </c>
      <c r="I1322" s="33" t="s">
        <v>6706</v>
      </c>
      <c r="J1322" s="33" t="s">
        <v>6777</v>
      </c>
      <c r="K1322" s="33" t="s">
        <v>10688</v>
      </c>
      <c r="L1322" s="33">
        <v>1</v>
      </c>
      <c r="M1322" t="s">
        <v>10827</v>
      </c>
    </row>
    <row r="1323" spans="1:13" x14ac:dyDescent="0.3">
      <c r="A1323" s="38">
        <v>47448003</v>
      </c>
      <c r="B1323">
        <v>276.83999999999997</v>
      </c>
      <c r="C1323" s="37">
        <f>VLOOKUP(G1323,Remise!$A$3:$D$17,4,FALSE)</f>
        <v>0</v>
      </c>
      <c r="D1323">
        <f t="shared" si="20"/>
        <v>276.83999999999997</v>
      </c>
      <c r="E1323">
        <v>1</v>
      </c>
      <c r="F1323" s="32" t="s">
        <v>1399</v>
      </c>
      <c r="G1323" s="33">
        <v>13</v>
      </c>
      <c r="H1323" s="33" t="s">
        <v>10819</v>
      </c>
      <c r="I1323" s="33" t="s">
        <v>6706</v>
      </c>
      <c r="J1323" s="33" t="s">
        <v>6777</v>
      </c>
      <c r="K1323" s="33" t="s">
        <v>10688</v>
      </c>
      <c r="L1323" s="33">
        <v>1</v>
      </c>
      <c r="M1323" t="s">
        <v>10827</v>
      </c>
    </row>
    <row r="1324" spans="1:13" x14ac:dyDescent="0.3">
      <c r="A1324" s="38">
        <v>47448004</v>
      </c>
      <c r="B1324">
        <v>305.49</v>
      </c>
      <c r="C1324" s="37">
        <f>VLOOKUP(G1324,Remise!$A$3:$D$17,4,FALSE)</f>
        <v>0</v>
      </c>
      <c r="D1324">
        <f t="shared" si="20"/>
        <v>305.49</v>
      </c>
      <c r="E1324">
        <v>1</v>
      </c>
      <c r="F1324" s="32" t="s">
        <v>1400</v>
      </c>
      <c r="G1324" s="33">
        <v>13</v>
      </c>
      <c r="H1324" s="33" t="s">
        <v>10819</v>
      </c>
      <c r="I1324" s="33" t="s">
        <v>6706</v>
      </c>
      <c r="J1324" s="33" t="s">
        <v>6777</v>
      </c>
      <c r="K1324" s="33" t="s">
        <v>10688</v>
      </c>
      <c r="L1324" s="33">
        <v>1</v>
      </c>
      <c r="M1324" t="s">
        <v>10827</v>
      </c>
    </row>
    <row r="1325" spans="1:13" x14ac:dyDescent="0.3">
      <c r="A1325" s="38">
        <v>47448005</v>
      </c>
      <c r="B1325">
        <v>308.64999999999998</v>
      </c>
      <c r="C1325" s="37">
        <f>VLOOKUP(G1325,Remise!$A$3:$D$17,4,FALSE)</f>
        <v>0</v>
      </c>
      <c r="D1325">
        <f t="shared" si="20"/>
        <v>308.64999999999998</v>
      </c>
      <c r="E1325">
        <v>1</v>
      </c>
      <c r="F1325" s="32" t="s">
        <v>1401</v>
      </c>
      <c r="G1325" s="33">
        <v>13</v>
      </c>
      <c r="H1325" s="33" t="s">
        <v>10819</v>
      </c>
      <c r="I1325" s="33" t="s">
        <v>6706</v>
      </c>
      <c r="J1325" s="33" t="s">
        <v>6777</v>
      </c>
      <c r="K1325" s="33" t="s">
        <v>10688</v>
      </c>
      <c r="L1325" s="33">
        <v>1</v>
      </c>
      <c r="M1325" t="s">
        <v>10827</v>
      </c>
    </row>
    <row r="1326" spans="1:13" x14ac:dyDescent="0.3">
      <c r="A1326" s="38">
        <v>47448006</v>
      </c>
      <c r="B1326">
        <v>340.47</v>
      </c>
      <c r="C1326" s="37">
        <f>VLOOKUP(G1326,Remise!$A$3:$D$17,4,FALSE)</f>
        <v>0</v>
      </c>
      <c r="D1326">
        <f t="shared" si="20"/>
        <v>340.47</v>
      </c>
      <c r="E1326">
        <v>1</v>
      </c>
      <c r="F1326" s="32" t="s">
        <v>1402</v>
      </c>
      <c r="G1326" s="33">
        <v>13</v>
      </c>
      <c r="H1326" s="33" t="s">
        <v>10819</v>
      </c>
      <c r="I1326" s="33" t="s">
        <v>6706</v>
      </c>
      <c r="J1326" s="33" t="s">
        <v>6777</v>
      </c>
      <c r="K1326" s="33" t="s">
        <v>10688</v>
      </c>
      <c r="L1326" s="33">
        <v>1</v>
      </c>
      <c r="M1326" t="s">
        <v>10827</v>
      </c>
    </row>
    <row r="1327" spans="1:13" x14ac:dyDescent="0.3">
      <c r="A1327" s="38">
        <v>47448007</v>
      </c>
      <c r="B1327">
        <v>143.25</v>
      </c>
      <c r="C1327" s="37">
        <f>VLOOKUP(G1327,Remise!$A$3:$D$17,4,FALSE)</f>
        <v>0</v>
      </c>
      <c r="D1327">
        <f t="shared" si="20"/>
        <v>143.25</v>
      </c>
      <c r="E1327">
        <v>1</v>
      </c>
      <c r="F1327" s="32" t="s">
        <v>1403</v>
      </c>
      <c r="G1327" s="33">
        <v>13</v>
      </c>
      <c r="H1327" s="33" t="s">
        <v>10819</v>
      </c>
      <c r="I1327" s="33" t="s">
        <v>6706</v>
      </c>
      <c r="J1327" s="33" t="s">
        <v>6777</v>
      </c>
      <c r="K1327" s="33" t="s">
        <v>10688</v>
      </c>
      <c r="L1327" s="33">
        <v>1</v>
      </c>
      <c r="M1327" t="s">
        <v>10827</v>
      </c>
    </row>
    <row r="1328" spans="1:13" x14ac:dyDescent="0.3">
      <c r="A1328" s="38">
        <v>47448008</v>
      </c>
      <c r="B1328">
        <v>154.37</v>
      </c>
      <c r="C1328" s="37">
        <f>VLOOKUP(G1328,Remise!$A$3:$D$17,4,FALSE)</f>
        <v>0</v>
      </c>
      <c r="D1328">
        <f t="shared" si="20"/>
        <v>154.37</v>
      </c>
      <c r="E1328">
        <v>1</v>
      </c>
      <c r="F1328" s="32" t="s">
        <v>1404</v>
      </c>
      <c r="G1328" s="33">
        <v>13</v>
      </c>
      <c r="H1328" s="33" t="s">
        <v>10819</v>
      </c>
      <c r="I1328" s="33" t="s">
        <v>6706</v>
      </c>
      <c r="J1328" s="33" t="s">
        <v>6777</v>
      </c>
      <c r="K1328" s="33" t="s">
        <v>10688</v>
      </c>
      <c r="L1328" s="33">
        <v>1</v>
      </c>
      <c r="M1328" t="s">
        <v>10827</v>
      </c>
    </row>
    <row r="1329" spans="1:13" x14ac:dyDescent="0.3">
      <c r="A1329" s="38">
        <v>47448009</v>
      </c>
      <c r="B1329">
        <v>6.41</v>
      </c>
      <c r="C1329" s="37">
        <f>VLOOKUP(G1329,Remise!$A$3:$D$17,4,FALSE)</f>
        <v>0</v>
      </c>
      <c r="D1329">
        <f t="shared" si="20"/>
        <v>6.41</v>
      </c>
      <c r="E1329">
        <v>1</v>
      </c>
      <c r="F1329" s="32" t="s">
        <v>1405</v>
      </c>
      <c r="G1329" s="33">
        <v>13</v>
      </c>
      <c r="H1329" s="33" t="s">
        <v>10819</v>
      </c>
      <c r="I1329" s="33" t="s">
        <v>6706</v>
      </c>
      <c r="J1329" s="33" t="s">
        <v>6777</v>
      </c>
      <c r="K1329" s="33" t="s">
        <v>10688</v>
      </c>
      <c r="L1329" s="33">
        <v>1</v>
      </c>
      <c r="M1329" t="s">
        <v>10827</v>
      </c>
    </row>
    <row r="1330" spans="1:13" x14ac:dyDescent="0.3">
      <c r="A1330" s="38">
        <v>47448010</v>
      </c>
      <c r="B1330">
        <v>11.2</v>
      </c>
      <c r="C1330" s="37">
        <f>VLOOKUP(G1330,Remise!$A$3:$D$17,4,FALSE)</f>
        <v>0</v>
      </c>
      <c r="D1330">
        <f t="shared" si="20"/>
        <v>11.2</v>
      </c>
      <c r="E1330">
        <v>1</v>
      </c>
      <c r="F1330" s="32" t="s">
        <v>1406</v>
      </c>
      <c r="G1330" s="33">
        <v>13</v>
      </c>
      <c r="H1330" s="33" t="s">
        <v>10819</v>
      </c>
      <c r="I1330" s="33" t="s">
        <v>6706</v>
      </c>
      <c r="J1330" s="33" t="s">
        <v>6777</v>
      </c>
      <c r="K1330" s="33" t="s">
        <v>10688</v>
      </c>
      <c r="L1330" s="33">
        <v>1</v>
      </c>
      <c r="M1330" t="s">
        <v>10827</v>
      </c>
    </row>
    <row r="1331" spans="1:13" x14ac:dyDescent="0.3">
      <c r="A1331" s="38">
        <v>47448011</v>
      </c>
      <c r="B1331">
        <v>4.0599999999999996</v>
      </c>
      <c r="C1331" s="37">
        <f>VLOOKUP(G1331,Remise!$A$3:$D$17,4,FALSE)</f>
        <v>0</v>
      </c>
      <c r="D1331">
        <f t="shared" si="20"/>
        <v>4.0599999999999996</v>
      </c>
      <c r="E1331">
        <v>1</v>
      </c>
      <c r="F1331" s="32" t="s">
        <v>1407</v>
      </c>
      <c r="G1331" s="33">
        <v>13</v>
      </c>
      <c r="H1331" s="33" t="s">
        <v>10819</v>
      </c>
      <c r="I1331" s="33" t="s">
        <v>6706</v>
      </c>
      <c r="J1331" s="33" t="s">
        <v>6777</v>
      </c>
      <c r="K1331" s="33" t="s">
        <v>10688</v>
      </c>
      <c r="L1331" s="33">
        <v>1</v>
      </c>
      <c r="M1331" t="s">
        <v>10827</v>
      </c>
    </row>
    <row r="1332" spans="1:13" x14ac:dyDescent="0.3">
      <c r="A1332" s="38">
        <v>47448012</v>
      </c>
      <c r="B1332">
        <v>7.53</v>
      </c>
      <c r="C1332" s="37">
        <f>VLOOKUP(G1332,Remise!$A$3:$D$17,4,FALSE)</f>
        <v>0</v>
      </c>
      <c r="D1332">
        <f t="shared" si="20"/>
        <v>7.53</v>
      </c>
      <c r="E1332">
        <v>1</v>
      </c>
      <c r="F1332" s="32" t="s">
        <v>1408</v>
      </c>
      <c r="G1332" s="33">
        <v>13</v>
      </c>
      <c r="H1332" s="33" t="s">
        <v>10819</v>
      </c>
      <c r="I1332" s="33" t="s">
        <v>6706</v>
      </c>
      <c r="J1332" s="33" t="s">
        <v>6777</v>
      </c>
      <c r="K1332" s="33" t="s">
        <v>10688</v>
      </c>
      <c r="L1332" s="33">
        <v>1</v>
      </c>
      <c r="M1332" t="s">
        <v>10827</v>
      </c>
    </row>
    <row r="1333" spans="1:13" x14ac:dyDescent="0.3">
      <c r="A1333" s="38">
        <v>47448013</v>
      </c>
      <c r="B1333">
        <v>114.6</v>
      </c>
      <c r="C1333" s="37">
        <f>VLOOKUP(G1333,Remise!$A$3:$D$17,4,FALSE)</f>
        <v>0</v>
      </c>
      <c r="D1333">
        <f t="shared" si="20"/>
        <v>114.6</v>
      </c>
      <c r="E1333">
        <v>1</v>
      </c>
      <c r="F1333" s="32" t="s">
        <v>1409</v>
      </c>
      <c r="G1333" s="33">
        <v>13</v>
      </c>
      <c r="H1333" s="33" t="s">
        <v>10819</v>
      </c>
      <c r="I1333" s="33" t="s">
        <v>6706</v>
      </c>
      <c r="J1333" s="33" t="s">
        <v>6777</v>
      </c>
      <c r="K1333" s="33" t="s">
        <v>10688</v>
      </c>
      <c r="L1333" s="33">
        <v>1</v>
      </c>
      <c r="M1333" t="s">
        <v>10827</v>
      </c>
    </row>
    <row r="1334" spans="1:13" x14ac:dyDescent="0.3">
      <c r="A1334" s="38">
        <v>47448014</v>
      </c>
      <c r="B1334">
        <v>175.06</v>
      </c>
      <c r="C1334" s="37">
        <f>VLOOKUP(G1334,Remise!$A$3:$D$17,4,FALSE)</f>
        <v>0</v>
      </c>
      <c r="D1334">
        <f t="shared" si="20"/>
        <v>175.06</v>
      </c>
      <c r="E1334">
        <v>1</v>
      </c>
      <c r="F1334" s="32" t="s">
        <v>1410</v>
      </c>
      <c r="G1334" s="33">
        <v>13</v>
      </c>
      <c r="H1334" s="33" t="s">
        <v>10819</v>
      </c>
      <c r="I1334" s="33" t="s">
        <v>6706</v>
      </c>
      <c r="J1334" s="33" t="s">
        <v>6777</v>
      </c>
      <c r="K1334" s="33" t="s">
        <v>10688</v>
      </c>
      <c r="L1334" s="33">
        <v>1</v>
      </c>
      <c r="M1334" t="s">
        <v>10827</v>
      </c>
    </row>
    <row r="1335" spans="1:13" x14ac:dyDescent="0.3">
      <c r="A1335" s="38">
        <v>47448015</v>
      </c>
      <c r="B1335">
        <v>205.26</v>
      </c>
      <c r="C1335" s="37">
        <f>VLOOKUP(G1335,Remise!$A$3:$D$17,4,FALSE)</f>
        <v>0</v>
      </c>
      <c r="D1335">
        <f t="shared" si="20"/>
        <v>205.26</v>
      </c>
      <c r="E1335">
        <v>1</v>
      </c>
      <c r="F1335" s="32" t="s">
        <v>1411</v>
      </c>
      <c r="G1335" s="33">
        <v>13</v>
      </c>
      <c r="H1335" s="33" t="s">
        <v>10819</v>
      </c>
      <c r="I1335" s="33" t="s">
        <v>6706</v>
      </c>
      <c r="J1335" s="33" t="s">
        <v>6777</v>
      </c>
      <c r="K1335" s="33" t="s">
        <v>10688</v>
      </c>
      <c r="L1335" s="33">
        <v>1</v>
      </c>
      <c r="M1335" t="s">
        <v>10827</v>
      </c>
    </row>
    <row r="1336" spans="1:13" x14ac:dyDescent="0.3">
      <c r="A1336" s="38">
        <v>47448016</v>
      </c>
      <c r="B1336">
        <v>415.29</v>
      </c>
      <c r="C1336" s="37">
        <f>VLOOKUP(G1336,Remise!$A$3:$D$17,4,FALSE)</f>
        <v>0</v>
      </c>
      <c r="D1336">
        <f t="shared" si="20"/>
        <v>415.29</v>
      </c>
      <c r="E1336">
        <v>1</v>
      </c>
      <c r="F1336" s="32" t="s">
        <v>1412</v>
      </c>
      <c r="G1336" s="33">
        <v>13</v>
      </c>
      <c r="H1336" s="33" t="s">
        <v>10819</v>
      </c>
      <c r="I1336" s="33" t="s">
        <v>6706</v>
      </c>
      <c r="J1336" s="33" t="s">
        <v>6777</v>
      </c>
      <c r="K1336" s="33" t="s">
        <v>10688</v>
      </c>
      <c r="L1336" s="33">
        <v>1</v>
      </c>
      <c r="M1336" t="s">
        <v>10827</v>
      </c>
    </row>
    <row r="1337" spans="1:13" x14ac:dyDescent="0.3">
      <c r="A1337" s="38">
        <v>47448017</v>
      </c>
      <c r="B1337">
        <v>12.48</v>
      </c>
      <c r="C1337" s="37">
        <f>VLOOKUP(G1337,Remise!$A$3:$D$17,4,FALSE)</f>
        <v>0</v>
      </c>
      <c r="D1337">
        <f t="shared" si="20"/>
        <v>12.48</v>
      </c>
      <c r="E1337">
        <v>1</v>
      </c>
      <c r="F1337" s="32" t="s">
        <v>1413</v>
      </c>
      <c r="G1337" s="33">
        <v>13</v>
      </c>
      <c r="H1337" s="33" t="s">
        <v>10819</v>
      </c>
      <c r="I1337" s="33" t="s">
        <v>6706</v>
      </c>
      <c r="J1337" s="33" t="s">
        <v>6777</v>
      </c>
      <c r="K1337" s="33" t="s">
        <v>10688</v>
      </c>
      <c r="L1337" s="33">
        <v>1</v>
      </c>
      <c r="M1337" t="s">
        <v>10827</v>
      </c>
    </row>
    <row r="1338" spans="1:13" x14ac:dyDescent="0.3">
      <c r="A1338" s="38">
        <v>47448018</v>
      </c>
      <c r="B1338">
        <v>475.72</v>
      </c>
      <c r="C1338" s="37">
        <f>VLOOKUP(G1338,Remise!$A$3:$D$17,4,FALSE)</f>
        <v>0</v>
      </c>
      <c r="D1338">
        <f t="shared" si="20"/>
        <v>475.72</v>
      </c>
      <c r="E1338">
        <v>1</v>
      </c>
      <c r="F1338" s="32" t="s">
        <v>1414</v>
      </c>
      <c r="G1338" s="33">
        <v>13</v>
      </c>
      <c r="H1338" s="33" t="s">
        <v>10819</v>
      </c>
      <c r="I1338" s="33" t="s">
        <v>6706</v>
      </c>
      <c r="J1338" s="33" t="s">
        <v>6777</v>
      </c>
      <c r="K1338" s="33" t="s">
        <v>10688</v>
      </c>
      <c r="L1338" s="33">
        <v>1</v>
      </c>
      <c r="M1338" t="s">
        <v>10827</v>
      </c>
    </row>
    <row r="1339" spans="1:13" x14ac:dyDescent="0.3">
      <c r="A1339" s="38">
        <v>47448019</v>
      </c>
      <c r="B1339">
        <v>893.17</v>
      </c>
      <c r="C1339" s="37">
        <f>VLOOKUP(G1339,Remise!$A$3:$D$17,4,FALSE)</f>
        <v>0</v>
      </c>
      <c r="D1339">
        <f t="shared" si="20"/>
        <v>893.17</v>
      </c>
      <c r="E1339">
        <v>1</v>
      </c>
      <c r="F1339" s="32" t="s">
        <v>1415</v>
      </c>
      <c r="G1339" s="33">
        <v>13</v>
      </c>
      <c r="H1339" s="33" t="s">
        <v>10819</v>
      </c>
      <c r="I1339" s="33" t="s">
        <v>6706</v>
      </c>
      <c r="J1339" s="33" t="s">
        <v>6777</v>
      </c>
      <c r="K1339" s="33" t="s">
        <v>10688</v>
      </c>
      <c r="L1339" s="33">
        <v>1</v>
      </c>
      <c r="M1339" t="s">
        <v>10827</v>
      </c>
    </row>
    <row r="1340" spans="1:13" x14ac:dyDescent="0.3">
      <c r="A1340" s="38">
        <v>47448019</v>
      </c>
      <c r="B1340">
        <v>893.17</v>
      </c>
      <c r="C1340" s="37">
        <f>VLOOKUP(G1340,Remise!$A$3:$D$17,4,FALSE)</f>
        <v>0</v>
      </c>
      <c r="D1340">
        <f t="shared" si="20"/>
        <v>893.17</v>
      </c>
      <c r="E1340">
        <v>1</v>
      </c>
      <c r="F1340" s="32" t="s">
        <v>1416</v>
      </c>
      <c r="G1340" s="33">
        <v>13</v>
      </c>
      <c r="H1340" s="33" t="s">
        <v>10819</v>
      </c>
      <c r="I1340" s="33" t="s">
        <v>6706</v>
      </c>
      <c r="J1340" s="33" t="s">
        <v>6777</v>
      </c>
      <c r="K1340" s="33" t="s">
        <v>10688</v>
      </c>
      <c r="L1340" s="33">
        <v>1</v>
      </c>
      <c r="M1340" t="s">
        <v>10827</v>
      </c>
    </row>
    <row r="1341" spans="1:13" x14ac:dyDescent="0.3">
      <c r="A1341" s="38">
        <v>47448020</v>
      </c>
      <c r="B1341">
        <v>472.55</v>
      </c>
      <c r="C1341" s="37">
        <f>VLOOKUP(G1341,Remise!$A$3:$D$17,4,FALSE)</f>
        <v>0</v>
      </c>
      <c r="D1341">
        <f t="shared" si="20"/>
        <v>472.55</v>
      </c>
      <c r="E1341">
        <v>1</v>
      </c>
      <c r="F1341" s="32" t="s">
        <v>1417</v>
      </c>
      <c r="G1341" s="33">
        <v>13</v>
      </c>
      <c r="H1341" s="33" t="s">
        <v>10819</v>
      </c>
      <c r="I1341" s="33" t="s">
        <v>6706</v>
      </c>
      <c r="J1341" s="33" t="s">
        <v>6777</v>
      </c>
      <c r="K1341" s="33" t="s">
        <v>10688</v>
      </c>
      <c r="L1341" s="33">
        <v>1</v>
      </c>
      <c r="M1341" t="s">
        <v>10827</v>
      </c>
    </row>
    <row r="1342" spans="1:13" x14ac:dyDescent="0.3">
      <c r="A1342" s="38">
        <v>47448021</v>
      </c>
      <c r="B1342">
        <v>171.86</v>
      </c>
      <c r="C1342" s="37">
        <f>VLOOKUP(G1342,Remise!$A$3:$D$17,4,FALSE)</f>
        <v>0</v>
      </c>
      <c r="D1342">
        <f t="shared" si="20"/>
        <v>171.86</v>
      </c>
      <c r="E1342">
        <v>1</v>
      </c>
      <c r="F1342" s="32" t="s">
        <v>1418</v>
      </c>
      <c r="G1342" s="33">
        <v>13</v>
      </c>
      <c r="H1342" s="33" t="s">
        <v>10819</v>
      </c>
      <c r="I1342" s="33" t="s">
        <v>6706</v>
      </c>
      <c r="J1342" s="33" t="s">
        <v>6777</v>
      </c>
      <c r="K1342" s="33" t="s">
        <v>10688</v>
      </c>
      <c r="L1342" s="33">
        <v>1</v>
      </c>
      <c r="M1342" t="s">
        <v>10827</v>
      </c>
    </row>
    <row r="1343" spans="1:13" x14ac:dyDescent="0.3">
      <c r="A1343" s="38">
        <v>47448022</v>
      </c>
      <c r="B1343">
        <v>157.57</v>
      </c>
      <c r="C1343" s="37">
        <f>VLOOKUP(G1343,Remise!$A$3:$D$17,4,FALSE)</f>
        <v>0</v>
      </c>
      <c r="D1343">
        <f t="shared" si="20"/>
        <v>157.57</v>
      </c>
      <c r="E1343">
        <v>1</v>
      </c>
      <c r="F1343" s="32" t="s">
        <v>1419</v>
      </c>
      <c r="G1343" s="33">
        <v>13</v>
      </c>
      <c r="H1343" s="33" t="s">
        <v>10819</v>
      </c>
      <c r="I1343" s="33" t="s">
        <v>6706</v>
      </c>
      <c r="J1343" s="33" t="s">
        <v>6777</v>
      </c>
      <c r="K1343" s="33" t="s">
        <v>10688</v>
      </c>
      <c r="L1343" s="33">
        <v>1</v>
      </c>
      <c r="M1343" t="s">
        <v>10827</v>
      </c>
    </row>
    <row r="1344" spans="1:13" x14ac:dyDescent="0.3">
      <c r="A1344" s="38">
        <v>47448023</v>
      </c>
      <c r="B1344">
        <v>157.57</v>
      </c>
      <c r="C1344" s="37">
        <f>VLOOKUP(G1344,Remise!$A$3:$D$17,4,FALSE)</f>
        <v>0</v>
      </c>
      <c r="D1344">
        <f t="shared" si="20"/>
        <v>157.57</v>
      </c>
      <c r="E1344">
        <v>1</v>
      </c>
      <c r="F1344" s="32" t="s">
        <v>1420</v>
      </c>
      <c r="G1344" s="33">
        <v>13</v>
      </c>
      <c r="H1344" s="33" t="s">
        <v>10819</v>
      </c>
      <c r="I1344" s="33" t="s">
        <v>6706</v>
      </c>
      <c r="J1344" s="33" t="s">
        <v>6777</v>
      </c>
      <c r="K1344" s="33" t="s">
        <v>10688</v>
      </c>
      <c r="L1344" s="33">
        <v>1</v>
      </c>
      <c r="M1344" t="s">
        <v>10827</v>
      </c>
    </row>
    <row r="1345" spans="1:13" x14ac:dyDescent="0.3">
      <c r="A1345" s="38">
        <v>47448024</v>
      </c>
      <c r="B1345">
        <v>157.57</v>
      </c>
      <c r="C1345" s="37">
        <f>VLOOKUP(G1345,Remise!$A$3:$D$17,4,FALSE)</f>
        <v>0</v>
      </c>
      <c r="D1345">
        <f t="shared" ref="D1345:D1408" si="21">IFERROR((1-C1345)*B1345,"Nous consulter")</f>
        <v>157.57</v>
      </c>
      <c r="E1345">
        <v>1</v>
      </c>
      <c r="F1345" s="32" t="s">
        <v>1421</v>
      </c>
      <c r="G1345" s="33">
        <v>13</v>
      </c>
      <c r="H1345" s="33" t="s">
        <v>10819</v>
      </c>
      <c r="I1345" s="33" t="s">
        <v>6706</v>
      </c>
      <c r="J1345" s="33" t="s">
        <v>6777</v>
      </c>
      <c r="K1345" s="33" t="s">
        <v>10688</v>
      </c>
      <c r="L1345" s="33">
        <v>1</v>
      </c>
      <c r="M1345" t="s">
        <v>10827</v>
      </c>
    </row>
    <row r="1346" spans="1:13" x14ac:dyDescent="0.3">
      <c r="A1346" s="38">
        <v>47448025</v>
      </c>
      <c r="B1346">
        <v>181.39</v>
      </c>
      <c r="C1346" s="37">
        <f>VLOOKUP(G1346,Remise!$A$3:$D$17,4,FALSE)</f>
        <v>0</v>
      </c>
      <c r="D1346">
        <f t="shared" si="21"/>
        <v>181.39</v>
      </c>
      <c r="E1346">
        <v>1</v>
      </c>
      <c r="F1346" s="32" t="s">
        <v>1422</v>
      </c>
      <c r="G1346" s="33">
        <v>13</v>
      </c>
      <c r="H1346" s="33" t="s">
        <v>10819</v>
      </c>
      <c r="I1346" s="33" t="s">
        <v>6706</v>
      </c>
      <c r="J1346" s="33" t="s">
        <v>6777</v>
      </c>
      <c r="K1346" s="33" t="s">
        <v>10688</v>
      </c>
      <c r="L1346" s="33">
        <v>1</v>
      </c>
      <c r="M1346" t="s">
        <v>10827</v>
      </c>
    </row>
    <row r="1347" spans="1:13" x14ac:dyDescent="0.3">
      <c r="A1347" s="38">
        <v>47448026</v>
      </c>
      <c r="B1347">
        <v>141.63</v>
      </c>
      <c r="C1347" s="37">
        <f>VLOOKUP(G1347,Remise!$A$3:$D$17,4,FALSE)</f>
        <v>0</v>
      </c>
      <c r="D1347">
        <f t="shared" si="21"/>
        <v>141.63</v>
      </c>
      <c r="E1347">
        <v>1</v>
      </c>
      <c r="F1347" s="32" t="s">
        <v>1423</v>
      </c>
      <c r="G1347" s="33">
        <v>13</v>
      </c>
      <c r="H1347" s="33" t="s">
        <v>10819</v>
      </c>
      <c r="I1347" s="33" t="s">
        <v>6706</v>
      </c>
      <c r="J1347" s="33" t="s">
        <v>6777</v>
      </c>
      <c r="K1347" s="33" t="s">
        <v>10688</v>
      </c>
      <c r="L1347" s="33">
        <v>1</v>
      </c>
      <c r="M1347" t="s">
        <v>10827</v>
      </c>
    </row>
    <row r="1348" spans="1:13" x14ac:dyDescent="0.3">
      <c r="A1348" s="38">
        <v>47448027</v>
      </c>
      <c r="B1348">
        <v>149.58000000000001</v>
      </c>
      <c r="C1348" s="37">
        <f>VLOOKUP(G1348,Remise!$A$3:$D$17,4,FALSE)</f>
        <v>0</v>
      </c>
      <c r="D1348">
        <f t="shared" si="21"/>
        <v>149.58000000000001</v>
      </c>
      <c r="E1348">
        <v>1</v>
      </c>
      <c r="F1348" s="32" t="s">
        <v>1424</v>
      </c>
      <c r="G1348" s="33">
        <v>13</v>
      </c>
      <c r="H1348" s="33" t="s">
        <v>10819</v>
      </c>
      <c r="I1348" s="33" t="s">
        <v>6706</v>
      </c>
      <c r="J1348" s="33" t="s">
        <v>6777</v>
      </c>
      <c r="K1348" s="33" t="s">
        <v>10688</v>
      </c>
      <c r="L1348" s="33">
        <v>1</v>
      </c>
      <c r="M1348" t="s">
        <v>10827</v>
      </c>
    </row>
    <row r="1349" spans="1:13" x14ac:dyDescent="0.3">
      <c r="A1349" s="38">
        <v>47448031</v>
      </c>
      <c r="B1349">
        <v>135.29</v>
      </c>
      <c r="C1349" s="37">
        <f>VLOOKUP(G1349,Remise!$A$3:$D$17,4,FALSE)</f>
        <v>0</v>
      </c>
      <c r="D1349">
        <f t="shared" si="21"/>
        <v>135.29</v>
      </c>
      <c r="E1349">
        <v>1</v>
      </c>
      <c r="F1349" s="32" t="s">
        <v>1425</v>
      </c>
      <c r="G1349" s="33">
        <v>13</v>
      </c>
      <c r="H1349" s="33" t="s">
        <v>10819</v>
      </c>
      <c r="I1349" s="33" t="s">
        <v>6706</v>
      </c>
      <c r="J1349" s="33" t="s">
        <v>6777</v>
      </c>
      <c r="K1349" s="33" t="s">
        <v>10688</v>
      </c>
      <c r="L1349" s="33">
        <v>1</v>
      </c>
      <c r="M1349" t="s">
        <v>10827</v>
      </c>
    </row>
    <row r="1350" spans="1:13" x14ac:dyDescent="0.3">
      <c r="A1350" s="38">
        <v>47448032</v>
      </c>
      <c r="B1350">
        <v>143.25</v>
      </c>
      <c r="C1350" s="37">
        <f>VLOOKUP(G1350,Remise!$A$3:$D$17,4,FALSE)</f>
        <v>0</v>
      </c>
      <c r="D1350">
        <f t="shared" si="21"/>
        <v>143.25</v>
      </c>
      <c r="E1350">
        <v>1</v>
      </c>
      <c r="F1350" s="32" t="s">
        <v>1426</v>
      </c>
      <c r="G1350" s="33">
        <v>13</v>
      </c>
      <c r="H1350" s="33" t="s">
        <v>10819</v>
      </c>
      <c r="I1350" s="33" t="s">
        <v>6706</v>
      </c>
      <c r="J1350" s="33" t="s">
        <v>6777</v>
      </c>
      <c r="K1350" s="33" t="s">
        <v>10688</v>
      </c>
      <c r="L1350" s="33">
        <v>1</v>
      </c>
      <c r="M1350" t="s">
        <v>10827</v>
      </c>
    </row>
    <row r="1351" spans="1:13" x14ac:dyDescent="0.3">
      <c r="A1351" s="38">
        <v>47448033</v>
      </c>
      <c r="B1351">
        <v>173.44</v>
      </c>
      <c r="C1351" s="37">
        <f>VLOOKUP(G1351,Remise!$A$3:$D$17,4,FALSE)</f>
        <v>0</v>
      </c>
      <c r="D1351">
        <f t="shared" si="21"/>
        <v>173.44</v>
      </c>
      <c r="E1351">
        <v>1</v>
      </c>
      <c r="F1351" s="32" t="s">
        <v>1427</v>
      </c>
      <c r="G1351" s="33">
        <v>13</v>
      </c>
      <c r="H1351" s="33" t="s">
        <v>10819</v>
      </c>
      <c r="I1351" s="33" t="s">
        <v>6706</v>
      </c>
      <c r="J1351" s="33" t="s">
        <v>6777</v>
      </c>
      <c r="K1351" s="33" t="s">
        <v>10688</v>
      </c>
      <c r="L1351" s="33">
        <v>1</v>
      </c>
      <c r="M1351" t="s">
        <v>10827</v>
      </c>
    </row>
    <row r="1352" spans="1:13" x14ac:dyDescent="0.3">
      <c r="A1352" s="38">
        <v>47448034</v>
      </c>
      <c r="B1352">
        <v>183.02</v>
      </c>
      <c r="C1352" s="37">
        <f>VLOOKUP(G1352,Remise!$A$3:$D$17,4,FALSE)</f>
        <v>0</v>
      </c>
      <c r="D1352">
        <f t="shared" si="21"/>
        <v>183.02</v>
      </c>
      <c r="E1352">
        <v>1</v>
      </c>
      <c r="F1352" s="32" t="s">
        <v>1427</v>
      </c>
      <c r="G1352" s="33">
        <v>13</v>
      </c>
      <c r="H1352" s="33" t="s">
        <v>10819</v>
      </c>
      <c r="I1352" s="33" t="s">
        <v>6706</v>
      </c>
      <c r="J1352" s="33" t="s">
        <v>6777</v>
      </c>
      <c r="K1352" s="33" t="s">
        <v>10688</v>
      </c>
      <c r="L1352" s="33">
        <v>1</v>
      </c>
      <c r="M1352" t="s">
        <v>10827</v>
      </c>
    </row>
    <row r="1353" spans="1:13" x14ac:dyDescent="0.3">
      <c r="A1353" s="38">
        <v>47448901</v>
      </c>
      <c r="B1353">
        <v>375.53</v>
      </c>
      <c r="C1353" s="37">
        <f>VLOOKUP(G1353,Remise!$A$3:$D$17,4,FALSE)</f>
        <v>0</v>
      </c>
      <c r="D1353">
        <f t="shared" si="21"/>
        <v>375.53</v>
      </c>
      <c r="E1353">
        <v>1</v>
      </c>
      <c r="F1353" s="32" t="s">
        <v>1428</v>
      </c>
      <c r="G1353" s="33">
        <v>13</v>
      </c>
      <c r="H1353" s="33" t="s">
        <v>10819</v>
      </c>
      <c r="I1353" s="33" t="s">
        <v>6706</v>
      </c>
      <c r="J1353" s="33" t="s">
        <v>6777</v>
      </c>
      <c r="K1353" s="33" t="s">
        <v>10688</v>
      </c>
      <c r="L1353" s="33">
        <v>1</v>
      </c>
      <c r="M1353" t="s">
        <v>10827</v>
      </c>
    </row>
    <row r="1354" spans="1:13" x14ac:dyDescent="0.3">
      <c r="A1354" s="38">
        <v>47448902</v>
      </c>
      <c r="B1354">
        <v>389.85</v>
      </c>
      <c r="C1354" s="37">
        <f>VLOOKUP(G1354,Remise!$A$3:$D$17,4,FALSE)</f>
        <v>0</v>
      </c>
      <c r="D1354">
        <f t="shared" si="21"/>
        <v>389.85</v>
      </c>
      <c r="E1354">
        <v>1</v>
      </c>
      <c r="F1354" s="32" t="s">
        <v>1429</v>
      </c>
      <c r="G1354" s="33">
        <v>13</v>
      </c>
      <c r="H1354" s="33" t="s">
        <v>10819</v>
      </c>
      <c r="I1354" s="33" t="s">
        <v>6706</v>
      </c>
      <c r="J1354" s="33" t="s">
        <v>6777</v>
      </c>
      <c r="K1354" s="33" t="s">
        <v>10688</v>
      </c>
      <c r="L1354" s="33">
        <v>1</v>
      </c>
      <c r="M1354" t="s">
        <v>10827</v>
      </c>
    </row>
    <row r="1355" spans="1:13" x14ac:dyDescent="0.3">
      <c r="A1355" s="38">
        <v>47448903</v>
      </c>
      <c r="B1355">
        <v>461.43</v>
      </c>
      <c r="C1355" s="37">
        <f>VLOOKUP(G1355,Remise!$A$3:$D$17,4,FALSE)</f>
        <v>0</v>
      </c>
      <c r="D1355">
        <f t="shared" si="21"/>
        <v>461.43</v>
      </c>
      <c r="E1355">
        <v>1</v>
      </c>
      <c r="F1355" s="32" t="s">
        <v>1430</v>
      </c>
      <c r="G1355" s="33">
        <v>13</v>
      </c>
      <c r="H1355" s="33" t="s">
        <v>10819</v>
      </c>
      <c r="I1355" s="33" t="s">
        <v>6706</v>
      </c>
      <c r="J1355" s="33" t="s">
        <v>6777</v>
      </c>
      <c r="K1355" s="33" t="s">
        <v>10688</v>
      </c>
      <c r="L1355" s="33">
        <v>1</v>
      </c>
      <c r="M1355" t="s">
        <v>10827</v>
      </c>
    </row>
    <row r="1356" spans="1:13" x14ac:dyDescent="0.3">
      <c r="A1356" s="38">
        <v>47448904</v>
      </c>
      <c r="B1356">
        <v>478.92</v>
      </c>
      <c r="C1356" s="37">
        <f>VLOOKUP(G1356,Remise!$A$3:$D$17,4,FALSE)</f>
        <v>0</v>
      </c>
      <c r="D1356">
        <f t="shared" si="21"/>
        <v>478.92</v>
      </c>
      <c r="E1356">
        <v>1</v>
      </c>
      <c r="F1356" s="32" t="s">
        <v>1431</v>
      </c>
      <c r="G1356" s="33">
        <v>13</v>
      </c>
      <c r="H1356" s="33" t="s">
        <v>10819</v>
      </c>
      <c r="I1356" s="33" t="s">
        <v>6706</v>
      </c>
      <c r="J1356" s="33" t="s">
        <v>6777</v>
      </c>
      <c r="K1356" s="33" t="s">
        <v>10688</v>
      </c>
      <c r="L1356" s="33">
        <v>1</v>
      </c>
      <c r="M1356" t="s">
        <v>10827</v>
      </c>
    </row>
    <row r="1357" spans="1:13" x14ac:dyDescent="0.3">
      <c r="A1357" s="38">
        <v>47448905</v>
      </c>
      <c r="B1357">
        <v>206.88</v>
      </c>
      <c r="C1357" s="37">
        <f>VLOOKUP(G1357,Remise!$A$3:$D$17,4,FALSE)</f>
        <v>0</v>
      </c>
      <c r="D1357">
        <f t="shared" si="21"/>
        <v>206.88</v>
      </c>
      <c r="E1357">
        <v>1</v>
      </c>
      <c r="F1357" s="32" t="s">
        <v>1432</v>
      </c>
      <c r="G1357" s="33">
        <v>13</v>
      </c>
      <c r="H1357" s="33" t="s">
        <v>10819</v>
      </c>
      <c r="I1357" s="33" t="s">
        <v>6706</v>
      </c>
      <c r="J1357" s="33" t="s">
        <v>6777</v>
      </c>
      <c r="K1357" s="33" t="s">
        <v>10688</v>
      </c>
      <c r="L1357" s="33">
        <v>1</v>
      </c>
      <c r="M1357" t="s">
        <v>10827</v>
      </c>
    </row>
    <row r="1358" spans="1:13" x14ac:dyDescent="0.3">
      <c r="A1358" s="38">
        <v>47448906</v>
      </c>
      <c r="B1358">
        <v>214.83</v>
      </c>
      <c r="C1358" s="37">
        <f>VLOOKUP(G1358,Remise!$A$3:$D$17,4,FALSE)</f>
        <v>0</v>
      </c>
      <c r="D1358">
        <f t="shared" si="21"/>
        <v>214.83</v>
      </c>
      <c r="E1358">
        <v>1</v>
      </c>
      <c r="F1358" s="32" t="s">
        <v>1433</v>
      </c>
      <c r="G1358" s="33">
        <v>13</v>
      </c>
      <c r="H1358" s="33" t="s">
        <v>10819</v>
      </c>
      <c r="I1358" s="33" t="s">
        <v>6706</v>
      </c>
      <c r="J1358" s="33" t="s">
        <v>6777</v>
      </c>
      <c r="K1358" s="33" t="s">
        <v>10688</v>
      </c>
      <c r="L1358" s="33">
        <v>1</v>
      </c>
      <c r="M1358" t="s">
        <v>10827</v>
      </c>
    </row>
    <row r="1359" spans="1:13" x14ac:dyDescent="0.3">
      <c r="A1359" s="38">
        <v>47448912</v>
      </c>
      <c r="B1359">
        <v>197.3</v>
      </c>
      <c r="C1359" s="37">
        <f>VLOOKUP(G1359,Remise!$A$3:$D$17,4,FALSE)</f>
        <v>0</v>
      </c>
      <c r="D1359">
        <f t="shared" si="21"/>
        <v>197.3</v>
      </c>
      <c r="E1359">
        <v>1</v>
      </c>
      <c r="F1359" s="32" t="s">
        <v>1434</v>
      </c>
      <c r="G1359" s="33">
        <v>13</v>
      </c>
      <c r="H1359" s="33" t="s">
        <v>10819</v>
      </c>
      <c r="I1359" s="33" t="s">
        <v>6706</v>
      </c>
      <c r="J1359" s="33" t="s">
        <v>6777</v>
      </c>
      <c r="K1359" s="33" t="s">
        <v>10688</v>
      </c>
      <c r="L1359" s="33">
        <v>1</v>
      </c>
      <c r="M1359" t="s">
        <v>10827</v>
      </c>
    </row>
    <row r="1360" spans="1:13" x14ac:dyDescent="0.3">
      <c r="A1360" s="38">
        <v>47448913</v>
      </c>
      <c r="B1360">
        <v>225.95</v>
      </c>
      <c r="C1360" s="37">
        <f>VLOOKUP(G1360,Remise!$A$3:$D$17,4,FALSE)</f>
        <v>0</v>
      </c>
      <c r="D1360">
        <f t="shared" si="21"/>
        <v>225.95</v>
      </c>
      <c r="E1360">
        <v>1</v>
      </c>
      <c r="F1360" s="32" t="s">
        <v>1435</v>
      </c>
      <c r="G1360" s="33">
        <v>13</v>
      </c>
      <c r="H1360" s="33" t="s">
        <v>10819</v>
      </c>
      <c r="I1360" s="33" t="s">
        <v>6706</v>
      </c>
      <c r="J1360" s="33" t="s">
        <v>6777</v>
      </c>
      <c r="K1360" s="33" t="s">
        <v>10688</v>
      </c>
      <c r="L1360" s="33">
        <v>1</v>
      </c>
      <c r="M1360" t="s">
        <v>10827</v>
      </c>
    </row>
    <row r="1361" spans="1:13" x14ac:dyDescent="0.3">
      <c r="A1361" s="38">
        <v>47448914</v>
      </c>
      <c r="B1361">
        <v>439.16</v>
      </c>
      <c r="C1361" s="37">
        <f>VLOOKUP(G1361,Remise!$A$3:$D$17,4,FALSE)</f>
        <v>0</v>
      </c>
      <c r="D1361">
        <f t="shared" si="21"/>
        <v>439.16</v>
      </c>
      <c r="E1361">
        <v>1</v>
      </c>
      <c r="F1361" s="32" t="s">
        <v>1436</v>
      </c>
      <c r="G1361" s="33">
        <v>13</v>
      </c>
      <c r="H1361" s="33" t="s">
        <v>10819</v>
      </c>
      <c r="I1361" s="33" t="s">
        <v>6706</v>
      </c>
      <c r="J1361" s="33" t="s">
        <v>6777</v>
      </c>
      <c r="K1361" s="33" t="s">
        <v>10688</v>
      </c>
      <c r="L1361" s="33">
        <v>1</v>
      </c>
      <c r="M1361" t="s">
        <v>10827</v>
      </c>
    </row>
    <row r="1362" spans="1:13" x14ac:dyDescent="0.3">
      <c r="A1362" s="38">
        <v>47448915</v>
      </c>
      <c r="B1362">
        <v>544.14</v>
      </c>
      <c r="C1362" s="37">
        <f>VLOOKUP(G1362,Remise!$A$3:$D$17,4,FALSE)</f>
        <v>0</v>
      </c>
      <c r="D1362">
        <f t="shared" si="21"/>
        <v>544.14</v>
      </c>
      <c r="E1362">
        <v>1</v>
      </c>
      <c r="F1362" s="32" t="s">
        <v>1437</v>
      </c>
      <c r="G1362" s="33">
        <v>13</v>
      </c>
      <c r="H1362" s="33" t="s">
        <v>10819</v>
      </c>
      <c r="I1362" s="33" t="s">
        <v>6706</v>
      </c>
      <c r="J1362" s="33" t="s">
        <v>6777</v>
      </c>
      <c r="K1362" s="33" t="s">
        <v>10688</v>
      </c>
      <c r="L1362" s="33">
        <v>1</v>
      </c>
      <c r="M1362" t="s">
        <v>10827</v>
      </c>
    </row>
    <row r="1363" spans="1:13" x14ac:dyDescent="0.3">
      <c r="A1363" s="38">
        <v>47448916</v>
      </c>
      <c r="B1363">
        <v>509.16</v>
      </c>
      <c r="C1363" s="37">
        <f>VLOOKUP(G1363,Remise!$A$3:$D$17,4,FALSE)</f>
        <v>0</v>
      </c>
      <c r="D1363">
        <f t="shared" si="21"/>
        <v>509.16</v>
      </c>
      <c r="E1363">
        <v>1</v>
      </c>
      <c r="F1363" s="32" t="s">
        <v>1438</v>
      </c>
      <c r="G1363" s="33">
        <v>13</v>
      </c>
      <c r="H1363" s="33" t="s">
        <v>10819</v>
      </c>
      <c r="I1363" s="33" t="s">
        <v>6706</v>
      </c>
      <c r="J1363" s="33" t="s">
        <v>6777</v>
      </c>
      <c r="K1363" s="33" t="s">
        <v>10688</v>
      </c>
      <c r="L1363" s="33">
        <v>1</v>
      </c>
      <c r="M1363" t="s">
        <v>10827</v>
      </c>
    </row>
    <row r="1364" spans="1:13" x14ac:dyDescent="0.3">
      <c r="A1364" s="38">
        <v>47448917</v>
      </c>
      <c r="B1364">
        <v>173.44</v>
      </c>
      <c r="C1364" s="37">
        <f>VLOOKUP(G1364,Remise!$A$3:$D$17,4,FALSE)</f>
        <v>0</v>
      </c>
      <c r="D1364">
        <f t="shared" si="21"/>
        <v>173.44</v>
      </c>
      <c r="E1364">
        <v>1</v>
      </c>
      <c r="F1364" s="32" t="s">
        <v>1439</v>
      </c>
      <c r="G1364" s="33">
        <v>13</v>
      </c>
      <c r="H1364" s="33" t="s">
        <v>10819</v>
      </c>
      <c r="I1364" s="33" t="s">
        <v>6706</v>
      </c>
      <c r="J1364" s="33" t="s">
        <v>6777</v>
      </c>
      <c r="K1364" s="33" t="s">
        <v>10688</v>
      </c>
      <c r="L1364" s="33">
        <v>1</v>
      </c>
      <c r="M1364" t="s">
        <v>10827</v>
      </c>
    </row>
    <row r="1365" spans="1:13" x14ac:dyDescent="0.3">
      <c r="A1365" s="38">
        <v>47448918</v>
      </c>
      <c r="B1365">
        <v>160.38999999999999</v>
      </c>
      <c r="C1365" s="37">
        <f>VLOOKUP(G1365,Remise!$A$3:$D$17,4,FALSE)</f>
        <v>0</v>
      </c>
      <c r="D1365">
        <f t="shared" si="21"/>
        <v>160.38999999999999</v>
      </c>
      <c r="E1365">
        <v>1</v>
      </c>
      <c r="F1365" s="32" t="s">
        <v>1440</v>
      </c>
      <c r="G1365" s="33">
        <v>13</v>
      </c>
      <c r="H1365" s="33" t="s">
        <v>10819</v>
      </c>
      <c r="I1365" s="33" t="s">
        <v>6706</v>
      </c>
      <c r="J1365" s="33" t="s">
        <v>6777</v>
      </c>
      <c r="K1365" s="33" t="s">
        <v>10688</v>
      </c>
      <c r="L1365" s="33">
        <v>1</v>
      </c>
      <c r="M1365" t="s">
        <v>10827</v>
      </c>
    </row>
    <row r="1366" spans="1:13" x14ac:dyDescent="0.3">
      <c r="A1366" s="38">
        <v>47448919</v>
      </c>
      <c r="B1366">
        <v>160.38999999999999</v>
      </c>
      <c r="C1366" s="37">
        <f>VLOOKUP(G1366,Remise!$A$3:$D$17,4,FALSE)</f>
        <v>0</v>
      </c>
      <c r="D1366">
        <f t="shared" si="21"/>
        <v>160.38999999999999</v>
      </c>
      <c r="E1366">
        <v>1</v>
      </c>
      <c r="F1366" s="32" t="s">
        <v>1441</v>
      </c>
      <c r="G1366" s="33">
        <v>13</v>
      </c>
      <c r="H1366" s="33" t="s">
        <v>10819</v>
      </c>
      <c r="I1366" s="33" t="s">
        <v>6706</v>
      </c>
      <c r="J1366" s="33" t="s">
        <v>6777</v>
      </c>
      <c r="K1366" s="33" t="s">
        <v>10688</v>
      </c>
      <c r="L1366" s="33">
        <v>1</v>
      </c>
      <c r="M1366" t="s">
        <v>10827</v>
      </c>
    </row>
    <row r="1367" spans="1:13" x14ac:dyDescent="0.3">
      <c r="A1367" s="38">
        <v>47448920</v>
      </c>
      <c r="B1367">
        <v>160.38999999999999</v>
      </c>
      <c r="C1367" s="37">
        <f>VLOOKUP(G1367,Remise!$A$3:$D$17,4,FALSE)</f>
        <v>0</v>
      </c>
      <c r="D1367">
        <f t="shared" si="21"/>
        <v>160.38999999999999</v>
      </c>
      <c r="E1367">
        <v>1</v>
      </c>
      <c r="F1367" s="32" t="s">
        <v>1442</v>
      </c>
      <c r="G1367" s="33">
        <v>13</v>
      </c>
      <c r="H1367" s="33" t="s">
        <v>10819</v>
      </c>
      <c r="I1367" s="33" t="s">
        <v>6706</v>
      </c>
      <c r="J1367" s="33" t="s">
        <v>6777</v>
      </c>
      <c r="K1367" s="33" t="s">
        <v>10688</v>
      </c>
      <c r="L1367" s="33">
        <v>1</v>
      </c>
      <c r="M1367" t="s">
        <v>10827</v>
      </c>
    </row>
    <row r="1368" spans="1:13" x14ac:dyDescent="0.3">
      <c r="A1368" s="38">
        <v>47448921</v>
      </c>
      <c r="B1368">
        <v>183.02</v>
      </c>
      <c r="C1368" s="37">
        <f>VLOOKUP(G1368,Remise!$A$3:$D$17,4,FALSE)</f>
        <v>0</v>
      </c>
      <c r="D1368">
        <f t="shared" si="21"/>
        <v>183.02</v>
      </c>
      <c r="E1368">
        <v>1</v>
      </c>
      <c r="F1368" s="32" t="s">
        <v>1443</v>
      </c>
      <c r="G1368" s="33">
        <v>13</v>
      </c>
      <c r="H1368" s="33" t="s">
        <v>10819</v>
      </c>
      <c r="I1368" s="33" t="s">
        <v>6706</v>
      </c>
      <c r="J1368" s="33" t="s">
        <v>6777</v>
      </c>
      <c r="K1368" s="33" t="s">
        <v>10688</v>
      </c>
      <c r="L1368" s="33">
        <v>1</v>
      </c>
      <c r="M1368" t="s">
        <v>10827</v>
      </c>
    </row>
    <row r="1369" spans="1:13" x14ac:dyDescent="0.3">
      <c r="A1369" s="38">
        <v>47448922</v>
      </c>
      <c r="B1369">
        <v>143.25</v>
      </c>
      <c r="C1369" s="37">
        <f>VLOOKUP(G1369,Remise!$A$3:$D$17,4,FALSE)</f>
        <v>0</v>
      </c>
      <c r="D1369">
        <f t="shared" si="21"/>
        <v>143.25</v>
      </c>
      <c r="E1369">
        <v>1</v>
      </c>
      <c r="F1369" s="32" t="s">
        <v>1444</v>
      </c>
      <c r="G1369" s="33">
        <v>13</v>
      </c>
      <c r="H1369" s="33" t="s">
        <v>10819</v>
      </c>
      <c r="I1369" s="33" t="s">
        <v>6706</v>
      </c>
      <c r="J1369" s="33" t="s">
        <v>6777</v>
      </c>
      <c r="K1369" s="33" t="s">
        <v>10688</v>
      </c>
      <c r="L1369" s="33">
        <v>1</v>
      </c>
      <c r="M1369" t="s">
        <v>10827</v>
      </c>
    </row>
    <row r="1370" spans="1:13" x14ac:dyDescent="0.3">
      <c r="A1370" s="38">
        <v>47448923</v>
      </c>
      <c r="B1370">
        <v>151.19999999999999</v>
      </c>
      <c r="C1370" s="37">
        <f>VLOOKUP(G1370,Remise!$A$3:$D$17,4,FALSE)</f>
        <v>0</v>
      </c>
      <c r="D1370">
        <f t="shared" si="21"/>
        <v>151.19999999999999</v>
      </c>
      <c r="E1370">
        <v>1</v>
      </c>
      <c r="F1370" s="32" t="s">
        <v>1445</v>
      </c>
      <c r="G1370" s="33">
        <v>13</v>
      </c>
      <c r="H1370" s="33" t="s">
        <v>10819</v>
      </c>
      <c r="I1370" s="33" t="s">
        <v>6706</v>
      </c>
      <c r="J1370" s="33" t="s">
        <v>6777</v>
      </c>
      <c r="K1370" s="33" t="s">
        <v>10688</v>
      </c>
      <c r="L1370" s="33">
        <v>1</v>
      </c>
      <c r="M1370" t="s">
        <v>10827</v>
      </c>
    </row>
    <row r="1371" spans="1:13" x14ac:dyDescent="0.3">
      <c r="A1371" s="38">
        <v>47448927</v>
      </c>
      <c r="B1371">
        <v>136.88</v>
      </c>
      <c r="C1371" s="37">
        <f>VLOOKUP(G1371,Remise!$A$3:$D$17,4,FALSE)</f>
        <v>0</v>
      </c>
      <c r="D1371">
        <f t="shared" si="21"/>
        <v>136.88</v>
      </c>
      <c r="E1371">
        <v>1</v>
      </c>
      <c r="F1371" s="32" t="s">
        <v>1446</v>
      </c>
      <c r="G1371" s="33">
        <v>13</v>
      </c>
      <c r="H1371" s="33" t="s">
        <v>10819</v>
      </c>
      <c r="I1371" s="33" t="s">
        <v>6706</v>
      </c>
      <c r="J1371" s="33" t="s">
        <v>6777</v>
      </c>
      <c r="K1371" s="33" t="s">
        <v>10688</v>
      </c>
      <c r="L1371" s="33">
        <v>1</v>
      </c>
      <c r="M1371" t="s">
        <v>10827</v>
      </c>
    </row>
    <row r="1372" spans="1:13" x14ac:dyDescent="0.3">
      <c r="A1372" s="38">
        <v>47448928</v>
      </c>
      <c r="B1372">
        <v>144.83000000000001</v>
      </c>
      <c r="C1372" s="37">
        <f>VLOOKUP(G1372,Remise!$A$3:$D$17,4,FALSE)</f>
        <v>0</v>
      </c>
      <c r="D1372">
        <f t="shared" si="21"/>
        <v>144.83000000000001</v>
      </c>
      <c r="E1372">
        <v>1</v>
      </c>
      <c r="F1372" s="32" t="s">
        <v>1447</v>
      </c>
      <c r="G1372" s="33">
        <v>13</v>
      </c>
      <c r="H1372" s="33" t="s">
        <v>10819</v>
      </c>
      <c r="I1372" s="33" t="s">
        <v>6706</v>
      </c>
      <c r="J1372" s="33" t="s">
        <v>6777</v>
      </c>
      <c r="K1372" s="33" t="s">
        <v>10688</v>
      </c>
      <c r="L1372" s="33">
        <v>1</v>
      </c>
      <c r="M1372" t="s">
        <v>10827</v>
      </c>
    </row>
    <row r="1373" spans="1:13" x14ac:dyDescent="0.3">
      <c r="A1373" s="38">
        <v>47448929</v>
      </c>
      <c r="B1373">
        <v>175.06</v>
      </c>
      <c r="C1373" s="37">
        <f>VLOOKUP(G1373,Remise!$A$3:$D$17,4,FALSE)</f>
        <v>0</v>
      </c>
      <c r="D1373">
        <f t="shared" si="21"/>
        <v>175.06</v>
      </c>
      <c r="E1373">
        <v>1</v>
      </c>
      <c r="F1373" s="32" t="s">
        <v>1448</v>
      </c>
      <c r="G1373" s="33">
        <v>13</v>
      </c>
      <c r="H1373" s="33" t="s">
        <v>10819</v>
      </c>
      <c r="I1373" s="33" t="s">
        <v>6706</v>
      </c>
      <c r="J1373" s="33" t="s">
        <v>6777</v>
      </c>
      <c r="K1373" s="33" t="s">
        <v>10688</v>
      </c>
      <c r="L1373" s="33">
        <v>1</v>
      </c>
      <c r="M1373" t="s">
        <v>10827</v>
      </c>
    </row>
    <row r="1374" spans="1:13" x14ac:dyDescent="0.3">
      <c r="A1374" s="38">
        <v>47448930</v>
      </c>
      <c r="B1374">
        <v>184.6</v>
      </c>
      <c r="C1374" s="37">
        <f>VLOOKUP(G1374,Remise!$A$3:$D$17,4,FALSE)</f>
        <v>0</v>
      </c>
      <c r="D1374">
        <f t="shared" si="21"/>
        <v>184.6</v>
      </c>
      <c r="E1374">
        <v>1</v>
      </c>
      <c r="F1374" s="32" t="s">
        <v>1448</v>
      </c>
      <c r="G1374" s="33">
        <v>13</v>
      </c>
      <c r="H1374" s="33" t="s">
        <v>10819</v>
      </c>
      <c r="I1374" s="33" t="s">
        <v>6706</v>
      </c>
      <c r="J1374" s="33" t="s">
        <v>6777</v>
      </c>
      <c r="K1374" s="33" t="s">
        <v>10688</v>
      </c>
      <c r="L1374" s="33">
        <v>1</v>
      </c>
      <c r="M1374" t="s">
        <v>10827</v>
      </c>
    </row>
    <row r="1375" spans="1:13" x14ac:dyDescent="0.3">
      <c r="A1375" s="32">
        <v>47450001</v>
      </c>
      <c r="B1375">
        <v>13.39</v>
      </c>
      <c r="C1375" s="37">
        <f>VLOOKUP(G1375,Remise!$A$3:$D$17,4,FALSE)</f>
        <v>0</v>
      </c>
      <c r="D1375">
        <f t="shared" si="21"/>
        <v>13.39</v>
      </c>
      <c r="E1375">
        <v>1</v>
      </c>
      <c r="F1375" s="32" t="s">
        <v>1449</v>
      </c>
      <c r="G1375" s="33">
        <v>21</v>
      </c>
      <c r="H1375" s="33" t="s">
        <v>10813</v>
      </c>
      <c r="I1375" s="33">
        <v>0.25</v>
      </c>
      <c r="J1375" s="33" t="s">
        <v>7476</v>
      </c>
      <c r="K1375" s="33" t="s">
        <v>10671</v>
      </c>
      <c r="L1375" s="33">
        <v>1</v>
      </c>
      <c r="M1375" t="s">
        <v>10827</v>
      </c>
    </row>
    <row r="1376" spans="1:13" x14ac:dyDescent="0.3">
      <c r="A1376" s="32">
        <v>47450002</v>
      </c>
      <c r="B1376">
        <v>25.75</v>
      </c>
      <c r="C1376" s="37">
        <f>VLOOKUP(G1376,Remise!$A$3:$D$17,4,FALSE)</f>
        <v>0</v>
      </c>
      <c r="D1376">
        <f t="shared" si="21"/>
        <v>25.75</v>
      </c>
      <c r="E1376">
        <v>1</v>
      </c>
      <c r="F1376" s="32" t="s">
        <v>1450</v>
      </c>
      <c r="G1376" s="33">
        <v>21</v>
      </c>
      <c r="H1376" s="33" t="s">
        <v>10813</v>
      </c>
      <c r="I1376" s="33">
        <v>0.35</v>
      </c>
      <c r="J1376" s="33" t="s">
        <v>7477</v>
      </c>
      <c r="K1376" s="33" t="s">
        <v>10671</v>
      </c>
      <c r="L1376" s="33">
        <v>1</v>
      </c>
      <c r="M1376" t="s">
        <v>10827</v>
      </c>
    </row>
    <row r="1377" spans="1:13" x14ac:dyDescent="0.3">
      <c r="A1377" s="32">
        <v>47450003</v>
      </c>
      <c r="B1377">
        <v>46.35</v>
      </c>
      <c r="C1377" s="37">
        <f>VLOOKUP(G1377,Remise!$A$3:$D$17,4,FALSE)</f>
        <v>0</v>
      </c>
      <c r="D1377">
        <f t="shared" si="21"/>
        <v>46.35</v>
      </c>
      <c r="E1377">
        <v>1</v>
      </c>
      <c r="F1377" s="32" t="s">
        <v>1451</v>
      </c>
      <c r="G1377" s="33">
        <v>21</v>
      </c>
      <c r="H1377" s="33" t="s">
        <v>10813</v>
      </c>
      <c r="I1377" s="33">
        <v>0.45</v>
      </c>
      <c r="J1377" s="33" t="s">
        <v>7478</v>
      </c>
      <c r="K1377" s="33" t="s">
        <v>10671</v>
      </c>
      <c r="L1377" s="33">
        <v>1</v>
      </c>
      <c r="M1377" t="s">
        <v>10827</v>
      </c>
    </row>
    <row r="1378" spans="1:13" x14ac:dyDescent="0.3">
      <c r="A1378" s="32">
        <v>47450004</v>
      </c>
      <c r="B1378">
        <v>51.5</v>
      </c>
      <c r="C1378" s="37">
        <f>VLOOKUP(G1378,Remise!$A$3:$D$17,4,FALSE)</f>
        <v>0</v>
      </c>
      <c r="D1378">
        <f t="shared" si="21"/>
        <v>51.5</v>
      </c>
      <c r="E1378">
        <v>1</v>
      </c>
      <c r="F1378" s="32" t="s">
        <v>1452</v>
      </c>
      <c r="G1378" s="33">
        <v>21</v>
      </c>
      <c r="H1378" s="33" t="s">
        <v>10813</v>
      </c>
      <c r="I1378" s="33">
        <v>0.8</v>
      </c>
      <c r="J1378" s="33" t="s">
        <v>7479</v>
      </c>
      <c r="K1378" s="33" t="s">
        <v>10671</v>
      </c>
      <c r="L1378" s="33">
        <v>1</v>
      </c>
      <c r="M1378" t="s">
        <v>10827</v>
      </c>
    </row>
    <row r="1379" spans="1:13" x14ac:dyDescent="0.3">
      <c r="A1379" s="32">
        <v>47450005</v>
      </c>
      <c r="B1379">
        <v>61.8</v>
      </c>
      <c r="C1379" s="37">
        <f>VLOOKUP(G1379,Remise!$A$3:$D$17,4,FALSE)</f>
        <v>0</v>
      </c>
      <c r="D1379">
        <f t="shared" si="21"/>
        <v>61.8</v>
      </c>
      <c r="E1379">
        <v>1</v>
      </c>
      <c r="F1379" s="32" t="s">
        <v>1453</v>
      </c>
      <c r="G1379" s="33">
        <v>21</v>
      </c>
      <c r="H1379" s="33" t="s">
        <v>10813</v>
      </c>
      <c r="I1379" s="33">
        <v>0.8</v>
      </c>
      <c r="J1379" s="33" t="s">
        <v>7480</v>
      </c>
      <c r="K1379" s="33" t="s">
        <v>10671</v>
      </c>
      <c r="L1379" s="33">
        <v>1</v>
      </c>
      <c r="M1379" t="s">
        <v>10827</v>
      </c>
    </row>
    <row r="1380" spans="1:13" x14ac:dyDescent="0.3">
      <c r="A1380" s="32">
        <v>47450011</v>
      </c>
      <c r="B1380">
        <v>30.9</v>
      </c>
      <c r="C1380" s="37">
        <f>VLOOKUP(G1380,Remise!$A$3:$D$17,4,FALSE)</f>
        <v>0</v>
      </c>
      <c r="D1380">
        <f t="shared" si="21"/>
        <v>30.9</v>
      </c>
      <c r="E1380">
        <v>1</v>
      </c>
      <c r="F1380" s="32" t="s">
        <v>1454</v>
      </c>
      <c r="G1380" s="33">
        <v>21</v>
      </c>
      <c r="H1380" s="33" t="s">
        <v>10813</v>
      </c>
      <c r="I1380" s="33">
        <v>0.45</v>
      </c>
      <c r="J1380" s="33" t="s">
        <v>7481</v>
      </c>
      <c r="K1380" s="33" t="s">
        <v>10671</v>
      </c>
      <c r="L1380" s="33">
        <v>1</v>
      </c>
      <c r="M1380" t="s">
        <v>10827</v>
      </c>
    </row>
    <row r="1381" spans="1:13" x14ac:dyDescent="0.3">
      <c r="A1381" s="32">
        <v>47450012</v>
      </c>
      <c r="B1381">
        <v>46.35</v>
      </c>
      <c r="C1381" s="37">
        <f>VLOOKUP(G1381,Remise!$A$3:$D$17,4,FALSE)</f>
        <v>0</v>
      </c>
      <c r="D1381">
        <f t="shared" si="21"/>
        <v>46.35</v>
      </c>
      <c r="E1381">
        <v>1</v>
      </c>
      <c r="F1381" s="32" t="s">
        <v>1455</v>
      </c>
      <c r="G1381" s="33">
        <v>21</v>
      </c>
      <c r="H1381" s="33" t="s">
        <v>10813</v>
      </c>
      <c r="I1381" s="33">
        <v>0.6</v>
      </c>
      <c r="J1381" s="33" t="s">
        <v>7482</v>
      </c>
      <c r="K1381" s="33" t="s">
        <v>10671</v>
      </c>
      <c r="L1381" s="33">
        <v>1</v>
      </c>
      <c r="M1381" t="s">
        <v>10827</v>
      </c>
    </row>
    <row r="1382" spans="1:13" x14ac:dyDescent="0.3">
      <c r="A1382" s="32">
        <v>47450013</v>
      </c>
      <c r="B1382">
        <v>72.099999999999994</v>
      </c>
      <c r="C1382" s="37">
        <f>VLOOKUP(G1382,Remise!$A$3:$D$17,4,FALSE)</f>
        <v>0</v>
      </c>
      <c r="D1382">
        <f t="shared" si="21"/>
        <v>72.099999999999994</v>
      </c>
      <c r="E1382">
        <v>1</v>
      </c>
      <c r="F1382" s="32" t="s">
        <v>1456</v>
      </c>
      <c r="G1382" s="33">
        <v>21</v>
      </c>
      <c r="H1382" s="33" t="s">
        <v>10813</v>
      </c>
      <c r="I1382" s="33">
        <v>0.7</v>
      </c>
      <c r="J1382" s="33" t="s">
        <v>7483</v>
      </c>
      <c r="K1382" s="33" t="s">
        <v>10671</v>
      </c>
      <c r="L1382" s="33">
        <v>1</v>
      </c>
      <c r="M1382" t="s">
        <v>10827</v>
      </c>
    </row>
    <row r="1383" spans="1:13" x14ac:dyDescent="0.3">
      <c r="A1383" s="32">
        <v>47450014</v>
      </c>
      <c r="B1383">
        <v>87.55</v>
      </c>
      <c r="C1383" s="37">
        <f>VLOOKUP(G1383,Remise!$A$3:$D$17,4,FALSE)</f>
        <v>0</v>
      </c>
      <c r="D1383">
        <f t="shared" si="21"/>
        <v>87.55</v>
      </c>
      <c r="E1383">
        <v>1</v>
      </c>
      <c r="F1383" s="32" t="s">
        <v>1457</v>
      </c>
      <c r="G1383" s="33">
        <v>21</v>
      </c>
      <c r="H1383" s="33" t="s">
        <v>10813</v>
      </c>
      <c r="I1383" s="33">
        <v>1.1000000000000001</v>
      </c>
      <c r="J1383" s="33" t="s">
        <v>7484</v>
      </c>
      <c r="K1383" s="33" t="s">
        <v>10671</v>
      </c>
      <c r="L1383" s="33">
        <v>1</v>
      </c>
      <c r="M1383" t="s">
        <v>10827</v>
      </c>
    </row>
    <row r="1384" spans="1:13" x14ac:dyDescent="0.3">
      <c r="A1384" s="32">
        <v>47450015</v>
      </c>
      <c r="B1384">
        <v>97.85</v>
      </c>
      <c r="C1384" s="37">
        <f>VLOOKUP(G1384,Remise!$A$3:$D$17,4,FALSE)</f>
        <v>0</v>
      </c>
      <c r="D1384">
        <f t="shared" si="21"/>
        <v>97.85</v>
      </c>
      <c r="E1384">
        <v>1</v>
      </c>
      <c r="F1384" s="32" t="s">
        <v>1458</v>
      </c>
      <c r="G1384" s="33">
        <v>21</v>
      </c>
      <c r="H1384" s="33" t="s">
        <v>10813</v>
      </c>
      <c r="I1384" s="33">
        <v>1.1000000000000001</v>
      </c>
      <c r="J1384" s="33" t="s">
        <v>7485</v>
      </c>
      <c r="K1384" s="33" t="s">
        <v>10671</v>
      </c>
      <c r="L1384" s="33">
        <v>1</v>
      </c>
      <c r="M1384" t="s">
        <v>10827</v>
      </c>
    </row>
    <row r="1385" spans="1:13" x14ac:dyDescent="0.3">
      <c r="A1385" s="32">
        <v>47450021</v>
      </c>
      <c r="B1385">
        <v>46.35</v>
      </c>
      <c r="C1385" s="37">
        <f>VLOOKUP(G1385,Remise!$A$3:$D$17,4,FALSE)</f>
        <v>0</v>
      </c>
      <c r="D1385">
        <f t="shared" si="21"/>
        <v>46.35</v>
      </c>
      <c r="E1385">
        <v>1</v>
      </c>
      <c r="F1385" s="32" t="s">
        <v>1459</v>
      </c>
      <c r="G1385" s="33">
        <v>21</v>
      </c>
      <c r="H1385" s="33" t="s">
        <v>10813</v>
      </c>
      <c r="I1385" s="33">
        <v>0.45</v>
      </c>
      <c r="J1385" s="33" t="s">
        <v>7486</v>
      </c>
      <c r="K1385" s="33" t="s">
        <v>10671</v>
      </c>
      <c r="L1385" s="33">
        <v>1</v>
      </c>
      <c r="M1385" t="s">
        <v>10827</v>
      </c>
    </row>
    <row r="1386" spans="1:13" x14ac:dyDescent="0.3">
      <c r="A1386" s="32">
        <v>47450022</v>
      </c>
      <c r="B1386">
        <v>61.8</v>
      </c>
      <c r="C1386" s="37">
        <f>VLOOKUP(G1386,Remise!$A$3:$D$17,4,FALSE)</f>
        <v>0</v>
      </c>
      <c r="D1386">
        <f t="shared" si="21"/>
        <v>61.8</v>
      </c>
      <c r="E1386">
        <v>1</v>
      </c>
      <c r="F1386" s="32" t="s">
        <v>1460</v>
      </c>
      <c r="G1386" s="33">
        <v>21</v>
      </c>
      <c r="H1386" s="33" t="s">
        <v>10813</v>
      </c>
      <c r="I1386" s="33">
        <v>0.6</v>
      </c>
      <c r="J1386" s="33" t="s">
        <v>7487</v>
      </c>
      <c r="K1386" s="33" t="s">
        <v>10671</v>
      </c>
      <c r="L1386" s="33">
        <v>1</v>
      </c>
      <c r="M1386" t="s">
        <v>10827</v>
      </c>
    </row>
    <row r="1387" spans="1:13" x14ac:dyDescent="0.3">
      <c r="A1387" s="32">
        <v>47450023</v>
      </c>
      <c r="B1387">
        <v>87.55</v>
      </c>
      <c r="C1387" s="37">
        <f>VLOOKUP(G1387,Remise!$A$3:$D$17,4,FALSE)</f>
        <v>0</v>
      </c>
      <c r="D1387">
        <f t="shared" si="21"/>
        <v>87.55</v>
      </c>
      <c r="E1387">
        <v>1</v>
      </c>
      <c r="F1387" s="32" t="s">
        <v>1461</v>
      </c>
      <c r="G1387" s="33">
        <v>21</v>
      </c>
      <c r="H1387" s="33" t="s">
        <v>10813</v>
      </c>
      <c r="I1387" s="33">
        <v>0.7</v>
      </c>
      <c r="J1387" s="33" t="s">
        <v>7488</v>
      </c>
      <c r="K1387" s="33" t="s">
        <v>10671</v>
      </c>
      <c r="L1387" s="33">
        <v>1</v>
      </c>
      <c r="M1387" t="s">
        <v>10827</v>
      </c>
    </row>
    <row r="1388" spans="1:13" x14ac:dyDescent="0.3">
      <c r="A1388" s="32">
        <v>47450024</v>
      </c>
      <c r="B1388">
        <v>103</v>
      </c>
      <c r="C1388" s="37">
        <f>VLOOKUP(G1388,Remise!$A$3:$D$17,4,FALSE)</f>
        <v>0</v>
      </c>
      <c r="D1388">
        <f t="shared" si="21"/>
        <v>103</v>
      </c>
      <c r="E1388">
        <v>1</v>
      </c>
      <c r="F1388" s="32" t="s">
        <v>1462</v>
      </c>
      <c r="G1388" s="33">
        <v>21</v>
      </c>
      <c r="H1388" s="33" t="s">
        <v>10813</v>
      </c>
      <c r="I1388" s="33">
        <v>1.1000000000000001</v>
      </c>
      <c r="J1388" s="33" t="s">
        <v>7489</v>
      </c>
      <c r="K1388" s="33" t="s">
        <v>10671</v>
      </c>
      <c r="L1388" s="33">
        <v>1</v>
      </c>
      <c r="M1388" t="s">
        <v>10827</v>
      </c>
    </row>
    <row r="1389" spans="1:13" x14ac:dyDescent="0.3">
      <c r="A1389" s="32">
        <v>47450025</v>
      </c>
      <c r="B1389">
        <v>113.3</v>
      </c>
      <c r="C1389" s="37">
        <f>VLOOKUP(G1389,Remise!$A$3:$D$17,4,FALSE)</f>
        <v>0</v>
      </c>
      <c r="D1389">
        <f t="shared" si="21"/>
        <v>113.3</v>
      </c>
      <c r="E1389">
        <v>1</v>
      </c>
      <c r="F1389" s="32" t="s">
        <v>1463</v>
      </c>
      <c r="G1389" s="33">
        <v>21</v>
      </c>
      <c r="H1389" s="33" t="s">
        <v>10813</v>
      </c>
      <c r="I1389" s="33">
        <v>1.1000000000000001</v>
      </c>
      <c r="J1389" s="33" t="s">
        <v>7490</v>
      </c>
      <c r="K1389" s="33" t="s">
        <v>10671</v>
      </c>
      <c r="L1389" s="33">
        <v>1</v>
      </c>
      <c r="M1389" t="s">
        <v>10827</v>
      </c>
    </row>
    <row r="1390" spans="1:13" x14ac:dyDescent="0.3">
      <c r="A1390" s="32">
        <v>47450031</v>
      </c>
      <c r="B1390">
        <v>15.45</v>
      </c>
      <c r="C1390" s="37">
        <f>VLOOKUP(G1390,Remise!$A$3:$D$17,4,FALSE)</f>
        <v>0</v>
      </c>
      <c r="D1390">
        <f t="shared" si="21"/>
        <v>15.45</v>
      </c>
      <c r="E1390">
        <v>1</v>
      </c>
      <c r="F1390" s="32" t="s">
        <v>1464</v>
      </c>
      <c r="G1390" s="33">
        <v>21</v>
      </c>
      <c r="H1390" s="33" t="s">
        <v>10813</v>
      </c>
      <c r="I1390" s="33">
        <v>0.2</v>
      </c>
      <c r="J1390" s="33" t="s">
        <v>7491</v>
      </c>
      <c r="K1390" s="33" t="s">
        <v>10671</v>
      </c>
      <c r="L1390" s="33">
        <v>1</v>
      </c>
      <c r="M1390" t="s">
        <v>10827</v>
      </c>
    </row>
    <row r="1391" spans="1:13" x14ac:dyDescent="0.3">
      <c r="A1391" s="32">
        <v>47450032</v>
      </c>
      <c r="B1391">
        <v>20.6</v>
      </c>
      <c r="C1391" s="37">
        <f>VLOOKUP(G1391,Remise!$A$3:$D$17,4,FALSE)</f>
        <v>0</v>
      </c>
      <c r="D1391">
        <f t="shared" si="21"/>
        <v>20.6</v>
      </c>
      <c r="E1391">
        <v>1</v>
      </c>
      <c r="F1391" s="32" t="s">
        <v>1465</v>
      </c>
      <c r="G1391" s="33">
        <v>21</v>
      </c>
      <c r="H1391" s="33" t="s">
        <v>10813</v>
      </c>
      <c r="I1391" s="33">
        <v>0.35</v>
      </c>
      <c r="J1391" s="33" t="s">
        <v>7492</v>
      </c>
      <c r="K1391" s="33" t="s">
        <v>10671</v>
      </c>
      <c r="L1391" s="33">
        <v>1</v>
      </c>
      <c r="M1391" t="s">
        <v>10827</v>
      </c>
    </row>
    <row r="1392" spans="1:13" x14ac:dyDescent="0.3">
      <c r="A1392" s="32">
        <v>47450033</v>
      </c>
      <c r="B1392">
        <v>25.75</v>
      </c>
      <c r="C1392" s="37">
        <f>VLOOKUP(G1392,Remise!$A$3:$D$17,4,FALSE)</f>
        <v>0</v>
      </c>
      <c r="D1392">
        <f t="shared" si="21"/>
        <v>25.75</v>
      </c>
      <c r="E1392">
        <v>1</v>
      </c>
      <c r="F1392" s="32" t="s">
        <v>1466</v>
      </c>
      <c r="G1392" s="33">
        <v>21</v>
      </c>
      <c r="H1392" s="33" t="s">
        <v>10813</v>
      </c>
      <c r="I1392" s="33">
        <v>0.4</v>
      </c>
      <c r="J1392" s="33" t="s">
        <v>7493</v>
      </c>
      <c r="K1392" s="33" t="s">
        <v>10671</v>
      </c>
      <c r="L1392" s="33">
        <v>1</v>
      </c>
      <c r="M1392" t="s">
        <v>10827</v>
      </c>
    </row>
    <row r="1393" spans="1:13" x14ac:dyDescent="0.3">
      <c r="A1393" s="32">
        <v>47450034</v>
      </c>
      <c r="B1393">
        <v>18.54</v>
      </c>
      <c r="C1393" s="37">
        <f>VLOOKUP(G1393,Remise!$A$3:$D$17,4,FALSE)</f>
        <v>0</v>
      </c>
      <c r="D1393">
        <f t="shared" si="21"/>
        <v>18.54</v>
      </c>
      <c r="E1393">
        <v>1</v>
      </c>
      <c r="F1393" s="32" t="s">
        <v>1467</v>
      </c>
      <c r="G1393" s="33">
        <v>21</v>
      </c>
      <c r="H1393" s="33" t="s">
        <v>10813</v>
      </c>
      <c r="I1393" s="33">
        <v>0.3</v>
      </c>
      <c r="J1393" s="33" t="s">
        <v>7494</v>
      </c>
      <c r="K1393" s="33" t="s">
        <v>10703</v>
      </c>
      <c r="L1393" s="33">
        <v>1</v>
      </c>
      <c r="M1393" t="s">
        <v>10827</v>
      </c>
    </row>
    <row r="1394" spans="1:13" x14ac:dyDescent="0.3">
      <c r="A1394" s="32">
        <v>47450035</v>
      </c>
      <c r="B1394">
        <v>46.35</v>
      </c>
      <c r="C1394" s="37">
        <f>VLOOKUP(G1394,Remise!$A$3:$D$17,4,FALSE)</f>
        <v>0</v>
      </c>
      <c r="D1394">
        <f t="shared" si="21"/>
        <v>46.35</v>
      </c>
      <c r="E1394">
        <v>1</v>
      </c>
      <c r="F1394" s="32" t="s">
        <v>1468</v>
      </c>
      <c r="G1394" s="33">
        <v>21</v>
      </c>
      <c r="H1394" s="33" t="s">
        <v>10813</v>
      </c>
      <c r="I1394" s="33">
        <v>0.55000000000000004</v>
      </c>
      <c r="J1394" s="33" t="s">
        <v>7495</v>
      </c>
      <c r="K1394" s="33" t="s">
        <v>10671</v>
      </c>
      <c r="L1394" s="33">
        <v>1</v>
      </c>
      <c r="M1394" t="s">
        <v>10827</v>
      </c>
    </row>
    <row r="1395" spans="1:13" x14ac:dyDescent="0.3">
      <c r="A1395" s="32">
        <v>47450041</v>
      </c>
      <c r="B1395">
        <v>30.9</v>
      </c>
      <c r="C1395" s="37">
        <f>VLOOKUP(G1395,Remise!$A$3:$D$17,4,FALSE)</f>
        <v>0</v>
      </c>
      <c r="D1395">
        <f t="shared" si="21"/>
        <v>30.9</v>
      </c>
      <c r="E1395">
        <v>1</v>
      </c>
      <c r="F1395" s="32" t="s">
        <v>1469</v>
      </c>
      <c r="G1395" s="33">
        <v>21</v>
      </c>
      <c r="H1395" s="33" t="s">
        <v>10813</v>
      </c>
      <c r="I1395" s="33">
        <v>0.2</v>
      </c>
      <c r="J1395" s="33" t="s">
        <v>7496</v>
      </c>
      <c r="K1395" s="33" t="s">
        <v>10671</v>
      </c>
      <c r="L1395" s="33">
        <v>1</v>
      </c>
      <c r="M1395" t="s">
        <v>10827</v>
      </c>
    </row>
    <row r="1396" spans="1:13" x14ac:dyDescent="0.3">
      <c r="A1396" s="32">
        <v>47450042</v>
      </c>
      <c r="B1396">
        <v>30.9</v>
      </c>
      <c r="C1396" s="37">
        <f>VLOOKUP(G1396,Remise!$A$3:$D$17,4,FALSE)</f>
        <v>0</v>
      </c>
      <c r="D1396">
        <f t="shared" si="21"/>
        <v>30.9</v>
      </c>
      <c r="E1396">
        <v>1</v>
      </c>
      <c r="F1396" s="32" t="s">
        <v>1470</v>
      </c>
      <c r="G1396" s="33">
        <v>21</v>
      </c>
      <c r="H1396" s="33" t="s">
        <v>10813</v>
      </c>
      <c r="I1396" s="33">
        <v>0.25</v>
      </c>
      <c r="J1396" s="33" t="s">
        <v>7497</v>
      </c>
      <c r="K1396" s="33" t="s">
        <v>10671</v>
      </c>
      <c r="L1396" s="33">
        <v>1</v>
      </c>
      <c r="M1396" t="s">
        <v>10827</v>
      </c>
    </row>
    <row r="1397" spans="1:13" x14ac:dyDescent="0.3">
      <c r="A1397" s="32">
        <v>47450043</v>
      </c>
      <c r="B1397">
        <v>41.2</v>
      </c>
      <c r="C1397" s="37">
        <f>VLOOKUP(G1397,Remise!$A$3:$D$17,4,FALSE)</f>
        <v>0</v>
      </c>
      <c r="D1397">
        <f t="shared" si="21"/>
        <v>41.2</v>
      </c>
      <c r="E1397">
        <v>1</v>
      </c>
      <c r="F1397" s="32" t="s">
        <v>1471</v>
      </c>
      <c r="G1397" s="33">
        <v>21</v>
      </c>
      <c r="H1397" s="33" t="s">
        <v>10813</v>
      </c>
      <c r="I1397" s="33">
        <v>0.25</v>
      </c>
      <c r="J1397" s="33" t="s">
        <v>7498</v>
      </c>
      <c r="K1397" s="33" t="s">
        <v>10671</v>
      </c>
      <c r="L1397" s="33">
        <v>1</v>
      </c>
      <c r="M1397" t="s">
        <v>10827</v>
      </c>
    </row>
    <row r="1398" spans="1:13" x14ac:dyDescent="0.3">
      <c r="A1398" s="32">
        <v>47450044</v>
      </c>
      <c r="B1398">
        <v>46.35</v>
      </c>
      <c r="C1398" s="37">
        <f>VLOOKUP(G1398,Remise!$A$3:$D$17,4,FALSE)</f>
        <v>0</v>
      </c>
      <c r="D1398">
        <f t="shared" si="21"/>
        <v>46.35</v>
      </c>
      <c r="E1398">
        <v>1</v>
      </c>
      <c r="F1398" s="32" t="s">
        <v>1472</v>
      </c>
      <c r="G1398" s="33">
        <v>21</v>
      </c>
      <c r="H1398" s="33" t="s">
        <v>10813</v>
      </c>
      <c r="I1398" s="33">
        <v>0.25</v>
      </c>
      <c r="J1398" s="33" t="s">
        <v>7499</v>
      </c>
      <c r="K1398" s="33" t="s">
        <v>10671</v>
      </c>
      <c r="L1398" s="33">
        <v>1</v>
      </c>
      <c r="M1398" t="s">
        <v>10827</v>
      </c>
    </row>
    <row r="1399" spans="1:13" x14ac:dyDescent="0.3">
      <c r="A1399" s="32">
        <v>47450045</v>
      </c>
      <c r="B1399">
        <v>61.8</v>
      </c>
      <c r="C1399" s="37">
        <f>VLOOKUP(G1399,Remise!$A$3:$D$17,4,FALSE)</f>
        <v>0</v>
      </c>
      <c r="D1399">
        <f t="shared" si="21"/>
        <v>61.8</v>
      </c>
      <c r="E1399">
        <v>1</v>
      </c>
      <c r="F1399" s="32" t="s">
        <v>1473</v>
      </c>
      <c r="G1399" s="33">
        <v>21</v>
      </c>
      <c r="H1399" s="33" t="s">
        <v>10813</v>
      </c>
      <c r="I1399" s="33">
        <v>0.25</v>
      </c>
      <c r="J1399" s="33" t="s">
        <v>7500</v>
      </c>
      <c r="K1399" s="33" t="s">
        <v>10671</v>
      </c>
      <c r="L1399" s="33">
        <v>1</v>
      </c>
      <c r="M1399" t="s">
        <v>10827</v>
      </c>
    </row>
    <row r="1400" spans="1:13" x14ac:dyDescent="0.3">
      <c r="A1400" s="32">
        <v>47450046</v>
      </c>
      <c r="B1400">
        <v>72.099999999999994</v>
      </c>
      <c r="C1400" s="37">
        <f>VLOOKUP(G1400,Remise!$A$3:$D$17,4,FALSE)</f>
        <v>0</v>
      </c>
      <c r="D1400">
        <f t="shared" si="21"/>
        <v>72.099999999999994</v>
      </c>
      <c r="E1400">
        <v>1</v>
      </c>
      <c r="F1400" s="32" t="s">
        <v>1474</v>
      </c>
      <c r="G1400" s="33">
        <v>21</v>
      </c>
      <c r="H1400" s="33" t="s">
        <v>10813</v>
      </c>
      <c r="I1400" s="33">
        <v>0.25</v>
      </c>
      <c r="J1400" s="33" t="s">
        <v>7501</v>
      </c>
      <c r="K1400" s="33" t="s">
        <v>10671</v>
      </c>
      <c r="L1400" s="33">
        <v>1</v>
      </c>
      <c r="M1400" t="s">
        <v>10827</v>
      </c>
    </row>
    <row r="1401" spans="1:13" x14ac:dyDescent="0.3">
      <c r="A1401" s="32">
        <v>47450051</v>
      </c>
      <c r="B1401">
        <v>92.7</v>
      </c>
      <c r="C1401" s="37">
        <f>VLOOKUP(G1401,Remise!$A$3:$D$17,4,FALSE)</f>
        <v>0</v>
      </c>
      <c r="D1401">
        <f t="shared" si="21"/>
        <v>92.7</v>
      </c>
      <c r="E1401">
        <v>1</v>
      </c>
      <c r="F1401" s="32" t="s">
        <v>1475</v>
      </c>
      <c r="G1401" s="33">
        <v>21</v>
      </c>
      <c r="H1401" s="33" t="s">
        <v>10813</v>
      </c>
      <c r="I1401" s="33">
        <v>0.3</v>
      </c>
      <c r="J1401" s="33" t="s">
        <v>7502</v>
      </c>
      <c r="K1401" s="33" t="s">
        <v>10671</v>
      </c>
      <c r="L1401" s="33">
        <v>1</v>
      </c>
      <c r="M1401" t="s">
        <v>10827</v>
      </c>
    </row>
    <row r="1402" spans="1:13" x14ac:dyDescent="0.3">
      <c r="A1402" s="32">
        <v>47450052</v>
      </c>
      <c r="B1402">
        <v>113.3</v>
      </c>
      <c r="C1402" s="37">
        <f>VLOOKUP(G1402,Remise!$A$3:$D$17,4,FALSE)</f>
        <v>0</v>
      </c>
      <c r="D1402">
        <f t="shared" si="21"/>
        <v>113.3</v>
      </c>
      <c r="E1402">
        <v>1</v>
      </c>
      <c r="F1402" s="32" t="s">
        <v>1476</v>
      </c>
      <c r="G1402" s="33">
        <v>21</v>
      </c>
      <c r="H1402" s="33" t="s">
        <v>10813</v>
      </c>
      <c r="I1402" s="33">
        <v>0.3</v>
      </c>
      <c r="J1402" s="33" t="s">
        <v>7503</v>
      </c>
      <c r="K1402" s="33" t="s">
        <v>10671</v>
      </c>
      <c r="L1402" s="33">
        <v>1</v>
      </c>
      <c r="M1402" t="s">
        <v>10827</v>
      </c>
    </row>
    <row r="1403" spans="1:13" x14ac:dyDescent="0.3">
      <c r="A1403" s="32">
        <v>47450061</v>
      </c>
      <c r="B1403">
        <v>20.6</v>
      </c>
      <c r="C1403" s="37">
        <f>VLOOKUP(G1403,Remise!$A$3:$D$17,4,FALSE)</f>
        <v>0</v>
      </c>
      <c r="D1403">
        <f t="shared" si="21"/>
        <v>20.6</v>
      </c>
      <c r="E1403">
        <v>1</v>
      </c>
      <c r="F1403" s="32" t="s">
        <v>1477</v>
      </c>
      <c r="G1403" s="33">
        <v>21</v>
      </c>
      <c r="H1403" s="33" t="s">
        <v>10813</v>
      </c>
      <c r="I1403" s="33">
        <v>0.15</v>
      </c>
      <c r="J1403" s="33" t="s">
        <v>7504</v>
      </c>
      <c r="K1403" s="33" t="s">
        <v>10671</v>
      </c>
      <c r="L1403" s="33">
        <v>1</v>
      </c>
      <c r="M1403" t="s">
        <v>10827</v>
      </c>
    </row>
    <row r="1404" spans="1:13" x14ac:dyDescent="0.3">
      <c r="A1404" s="32">
        <v>47450062</v>
      </c>
      <c r="B1404">
        <v>22.66</v>
      </c>
      <c r="C1404" s="37">
        <f>VLOOKUP(G1404,Remise!$A$3:$D$17,4,FALSE)</f>
        <v>0</v>
      </c>
      <c r="D1404">
        <f t="shared" si="21"/>
        <v>22.66</v>
      </c>
      <c r="E1404">
        <v>1</v>
      </c>
      <c r="F1404" s="32" t="s">
        <v>1478</v>
      </c>
      <c r="G1404" s="33">
        <v>21</v>
      </c>
      <c r="H1404" s="33" t="s">
        <v>10813</v>
      </c>
      <c r="I1404" s="33">
        <v>0.15</v>
      </c>
      <c r="J1404" s="33" t="s">
        <v>7505</v>
      </c>
      <c r="K1404" s="33" t="s">
        <v>10671</v>
      </c>
      <c r="L1404" s="33">
        <v>1</v>
      </c>
      <c r="M1404" t="s">
        <v>10827</v>
      </c>
    </row>
    <row r="1405" spans="1:13" x14ac:dyDescent="0.3">
      <c r="A1405" s="32">
        <v>47450063</v>
      </c>
      <c r="B1405">
        <v>25.75</v>
      </c>
      <c r="C1405" s="37">
        <f>VLOOKUP(G1405,Remise!$A$3:$D$17,4,FALSE)</f>
        <v>0</v>
      </c>
      <c r="D1405">
        <f t="shared" si="21"/>
        <v>25.75</v>
      </c>
      <c r="E1405">
        <v>1</v>
      </c>
      <c r="F1405" s="32" t="s">
        <v>1479</v>
      </c>
      <c r="G1405" s="33">
        <v>21</v>
      </c>
      <c r="H1405" s="33" t="s">
        <v>10813</v>
      </c>
      <c r="I1405" s="33">
        <v>0.2</v>
      </c>
      <c r="J1405" s="33" t="s">
        <v>7506</v>
      </c>
      <c r="K1405" s="33" t="s">
        <v>10671</v>
      </c>
      <c r="L1405" s="33">
        <v>1</v>
      </c>
      <c r="M1405" t="s">
        <v>10827</v>
      </c>
    </row>
    <row r="1406" spans="1:13" x14ac:dyDescent="0.3">
      <c r="A1406" s="32">
        <v>47450064</v>
      </c>
      <c r="B1406">
        <v>28.84</v>
      </c>
      <c r="C1406" s="37">
        <f>VLOOKUP(G1406,Remise!$A$3:$D$17,4,FALSE)</f>
        <v>0</v>
      </c>
      <c r="D1406">
        <f t="shared" si="21"/>
        <v>28.84</v>
      </c>
      <c r="E1406">
        <v>1</v>
      </c>
      <c r="F1406" s="32" t="s">
        <v>1480</v>
      </c>
      <c r="G1406" s="33">
        <v>21</v>
      </c>
      <c r="H1406" s="33" t="s">
        <v>10813</v>
      </c>
      <c r="I1406" s="33">
        <v>0.2</v>
      </c>
      <c r="J1406" s="33" t="s">
        <v>7507</v>
      </c>
      <c r="K1406" s="33" t="s">
        <v>10671</v>
      </c>
      <c r="L1406" s="33">
        <v>1</v>
      </c>
      <c r="M1406" t="s">
        <v>10827</v>
      </c>
    </row>
    <row r="1407" spans="1:13" x14ac:dyDescent="0.3">
      <c r="A1407" s="32">
        <v>47450071</v>
      </c>
      <c r="B1407">
        <v>20.6</v>
      </c>
      <c r="C1407" s="37">
        <f>VLOOKUP(G1407,Remise!$A$3:$D$17,4,FALSE)</f>
        <v>0</v>
      </c>
      <c r="D1407">
        <f t="shared" si="21"/>
        <v>20.6</v>
      </c>
      <c r="E1407">
        <v>1</v>
      </c>
      <c r="F1407" s="32" t="s">
        <v>1481</v>
      </c>
      <c r="G1407" s="33">
        <v>21</v>
      </c>
      <c r="H1407" s="33" t="s">
        <v>10813</v>
      </c>
      <c r="I1407" s="33">
        <v>0.5</v>
      </c>
      <c r="J1407" s="33" t="s">
        <v>7508</v>
      </c>
      <c r="K1407" s="33" t="s">
        <v>10671</v>
      </c>
      <c r="L1407" s="33">
        <v>1</v>
      </c>
      <c r="M1407" t="s">
        <v>10827</v>
      </c>
    </row>
    <row r="1408" spans="1:13" x14ac:dyDescent="0.3">
      <c r="A1408" s="32">
        <v>47450072</v>
      </c>
      <c r="B1408">
        <v>25.75</v>
      </c>
      <c r="C1408" s="37">
        <f>VLOOKUP(G1408,Remise!$A$3:$D$17,4,FALSE)</f>
        <v>0</v>
      </c>
      <c r="D1408">
        <f t="shared" si="21"/>
        <v>25.75</v>
      </c>
      <c r="E1408">
        <v>1</v>
      </c>
      <c r="F1408" s="32" t="s">
        <v>1482</v>
      </c>
      <c r="G1408" s="33">
        <v>21</v>
      </c>
      <c r="H1408" s="33" t="s">
        <v>10813</v>
      </c>
      <c r="I1408" s="33">
        <v>0.1</v>
      </c>
      <c r="J1408" s="33" t="s">
        <v>7509</v>
      </c>
      <c r="K1408" s="33" t="s">
        <v>10671</v>
      </c>
      <c r="L1408" s="33">
        <v>1</v>
      </c>
      <c r="M1408" t="s">
        <v>10827</v>
      </c>
    </row>
    <row r="1409" spans="1:13" x14ac:dyDescent="0.3">
      <c r="A1409" s="32">
        <v>47450081</v>
      </c>
      <c r="B1409">
        <v>190.55</v>
      </c>
      <c r="C1409" s="37">
        <f>VLOOKUP(G1409,Remise!$A$3:$D$17,4,FALSE)</f>
        <v>0</v>
      </c>
      <c r="D1409">
        <f t="shared" ref="D1409:D1472" si="22">IFERROR((1-C1409)*B1409,"Nous consulter")</f>
        <v>190.55</v>
      </c>
      <c r="E1409">
        <v>1</v>
      </c>
      <c r="F1409" s="32" t="s">
        <v>1483</v>
      </c>
      <c r="G1409" s="33">
        <v>21</v>
      </c>
      <c r="H1409" s="33" t="s">
        <v>10813</v>
      </c>
      <c r="I1409" s="33">
        <v>1.2</v>
      </c>
      <c r="J1409" s="33" t="s">
        <v>7510</v>
      </c>
      <c r="K1409" s="33" t="s">
        <v>10671</v>
      </c>
      <c r="L1409" s="33">
        <v>1</v>
      </c>
      <c r="M1409" t="s">
        <v>10827</v>
      </c>
    </row>
    <row r="1410" spans="1:13" x14ac:dyDescent="0.3">
      <c r="A1410" s="32">
        <v>47450082</v>
      </c>
      <c r="B1410">
        <v>195.7</v>
      </c>
      <c r="C1410" s="37">
        <f>VLOOKUP(G1410,Remise!$A$3:$D$17,4,FALSE)</f>
        <v>0</v>
      </c>
      <c r="D1410">
        <f t="shared" si="22"/>
        <v>195.7</v>
      </c>
      <c r="E1410">
        <v>1</v>
      </c>
      <c r="F1410" s="32" t="s">
        <v>1484</v>
      </c>
      <c r="G1410" s="33">
        <v>21</v>
      </c>
      <c r="H1410" s="33" t="s">
        <v>10813</v>
      </c>
      <c r="I1410" s="33">
        <v>1.2</v>
      </c>
      <c r="J1410" s="33" t="s">
        <v>7511</v>
      </c>
      <c r="K1410" s="33" t="s">
        <v>10704</v>
      </c>
      <c r="L1410" s="33">
        <v>1</v>
      </c>
      <c r="M1410" t="s">
        <v>10827</v>
      </c>
    </row>
    <row r="1411" spans="1:13" x14ac:dyDescent="0.3">
      <c r="A1411" s="32">
        <v>47450083</v>
      </c>
      <c r="B1411">
        <v>206</v>
      </c>
      <c r="C1411" s="37">
        <f>VLOOKUP(G1411,Remise!$A$3:$D$17,4,FALSE)</f>
        <v>0</v>
      </c>
      <c r="D1411">
        <f t="shared" si="22"/>
        <v>206</v>
      </c>
      <c r="E1411">
        <v>1</v>
      </c>
      <c r="F1411" s="32" t="s">
        <v>1485</v>
      </c>
      <c r="G1411" s="33">
        <v>21</v>
      </c>
      <c r="H1411" s="33" t="s">
        <v>10813</v>
      </c>
      <c r="I1411" s="33">
        <v>1.2</v>
      </c>
      <c r="J1411" s="33" t="s">
        <v>7512</v>
      </c>
      <c r="K1411" s="33" t="s">
        <v>10671</v>
      </c>
      <c r="L1411" s="33">
        <v>1</v>
      </c>
      <c r="M1411" t="s">
        <v>10827</v>
      </c>
    </row>
    <row r="1412" spans="1:13" x14ac:dyDescent="0.3">
      <c r="A1412" s="32">
        <v>47450084</v>
      </c>
      <c r="B1412">
        <v>257.5</v>
      </c>
      <c r="C1412" s="37">
        <f>VLOOKUP(G1412,Remise!$A$3:$D$17,4,FALSE)</f>
        <v>0</v>
      </c>
      <c r="D1412">
        <f t="shared" si="22"/>
        <v>257.5</v>
      </c>
      <c r="E1412">
        <v>1</v>
      </c>
      <c r="F1412" s="32" t="s">
        <v>1486</v>
      </c>
      <c r="G1412" s="33">
        <v>21</v>
      </c>
      <c r="H1412" s="33" t="s">
        <v>10813</v>
      </c>
      <c r="I1412" s="33">
        <v>1.2</v>
      </c>
      <c r="J1412" s="33" t="s">
        <v>7513</v>
      </c>
      <c r="K1412" s="33" t="s">
        <v>10671</v>
      </c>
      <c r="L1412" s="33">
        <v>1</v>
      </c>
      <c r="M1412" t="s">
        <v>10827</v>
      </c>
    </row>
    <row r="1413" spans="1:13" x14ac:dyDescent="0.3">
      <c r="A1413" s="32">
        <v>47450091</v>
      </c>
      <c r="B1413">
        <v>6.79</v>
      </c>
      <c r="C1413" s="37">
        <f>VLOOKUP(G1413,Remise!$A$3:$D$17,4,FALSE)</f>
        <v>0</v>
      </c>
      <c r="D1413">
        <f t="shared" si="22"/>
        <v>6.79</v>
      </c>
      <c r="E1413">
        <v>1</v>
      </c>
      <c r="F1413" s="32" t="s">
        <v>1487</v>
      </c>
      <c r="G1413" s="33">
        <v>21</v>
      </c>
      <c r="H1413" s="33" t="s">
        <v>10813</v>
      </c>
      <c r="I1413" s="33">
        <v>0.02</v>
      </c>
      <c r="J1413" s="33" t="s">
        <v>7514</v>
      </c>
      <c r="K1413" s="33" t="s">
        <v>10671</v>
      </c>
      <c r="L1413" s="33">
        <v>1</v>
      </c>
      <c r="M1413" t="s">
        <v>10827</v>
      </c>
    </row>
    <row r="1414" spans="1:13" x14ac:dyDescent="0.3">
      <c r="A1414" s="32">
        <v>47450092</v>
      </c>
      <c r="B1414">
        <v>8.0299999999999994</v>
      </c>
      <c r="C1414" s="37">
        <f>VLOOKUP(G1414,Remise!$A$3:$D$17,4,FALSE)</f>
        <v>0</v>
      </c>
      <c r="D1414">
        <f t="shared" si="22"/>
        <v>8.0299999999999994</v>
      </c>
      <c r="E1414">
        <v>1</v>
      </c>
      <c r="F1414" s="32" t="s">
        <v>1488</v>
      </c>
      <c r="G1414" s="33">
        <v>21</v>
      </c>
      <c r="H1414" s="33" t="s">
        <v>10813</v>
      </c>
      <c r="I1414" s="33">
        <v>0.03</v>
      </c>
      <c r="J1414" s="33" t="s">
        <v>7515</v>
      </c>
      <c r="K1414" s="33" t="s">
        <v>10671</v>
      </c>
      <c r="L1414" s="33">
        <v>1</v>
      </c>
      <c r="M1414" t="s">
        <v>10827</v>
      </c>
    </row>
    <row r="1415" spans="1:13" x14ac:dyDescent="0.3">
      <c r="A1415" s="32">
        <v>47453012</v>
      </c>
      <c r="B1415">
        <v>77.25</v>
      </c>
      <c r="C1415" s="37">
        <f>VLOOKUP(G1415,Remise!$A$3:$D$17,4,FALSE)</f>
        <v>0</v>
      </c>
      <c r="D1415">
        <f t="shared" si="22"/>
        <v>77.25</v>
      </c>
      <c r="E1415">
        <v>1</v>
      </c>
      <c r="F1415" s="32" t="s">
        <v>1489</v>
      </c>
      <c r="G1415" s="33">
        <v>21</v>
      </c>
      <c r="H1415" s="33" t="s">
        <v>10813</v>
      </c>
      <c r="I1415" s="33">
        <v>0.85</v>
      </c>
      <c r="J1415" s="33" t="s">
        <v>7516</v>
      </c>
      <c r="K1415" s="33" t="s">
        <v>10671</v>
      </c>
      <c r="L1415" s="33">
        <v>1</v>
      </c>
      <c r="M1415" t="s">
        <v>10827</v>
      </c>
    </row>
    <row r="1416" spans="1:13" x14ac:dyDescent="0.3">
      <c r="A1416" s="32">
        <v>47453016</v>
      </c>
      <c r="B1416">
        <v>92.7</v>
      </c>
      <c r="C1416" s="37">
        <f>VLOOKUP(G1416,Remise!$A$3:$D$17,4,FALSE)</f>
        <v>0</v>
      </c>
      <c r="D1416">
        <f t="shared" si="22"/>
        <v>92.7</v>
      </c>
      <c r="E1416">
        <v>1</v>
      </c>
      <c r="F1416" s="32" t="s">
        <v>1490</v>
      </c>
      <c r="G1416" s="33">
        <v>21</v>
      </c>
      <c r="H1416" s="33" t="s">
        <v>10813</v>
      </c>
      <c r="I1416" s="33">
        <v>0.85</v>
      </c>
      <c r="J1416" s="33" t="s">
        <v>7517</v>
      </c>
      <c r="K1416" s="33" t="s">
        <v>10671</v>
      </c>
      <c r="L1416" s="33">
        <v>1</v>
      </c>
      <c r="M1416" t="s">
        <v>10827</v>
      </c>
    </row>
    <row r="1417" spans="1:13" x14ac:dyDescent="0.3">
      <c r="A1417" s="32">
        <v>47453025</v>
      </c>
      <c r="B1417">
        <v>139.05000000000001</v>
      </c>
      <c r="C1417" s="37">
        <f>VLOOKUP(G1417,Remise!$A$3:$D$17,4,FALSE)</f>
        <v>0</v>
      </c>
      <c r="D1417">
        <f t="shared" si="22"/>
        <v>139.05000000000001</v>
      </c>
      <c r="E1417">
        <v>1</v>
      </c>
      <c r="F1417" s="32" t="s">
        <v>1491</v>
      </c>
      <c r="G1417" s="33">
        <v>21</v>
      </c>
      <c r="H1417" s="33" t="s">
        <v>10813</v>
      </c>
      <c r="I1417" s="33">
        <v>2.17</v>
      </c>
      <c r="J1417" s="33" t="s">
        <v>7518</v>
      </c>
      <c r="K1417" s="33" t="s">
        <v>10671</v>
      </c>
      <c r="L1417" s="33">
        <v>1</v>
      </c>
      <c r="M1417" t="s">
        <v>10827</v>
      </c>
    </row>
    <row r="1418" spans="1:13" x14ac:dyDescent="0.3">
      <c r="A1418" s="32">
        <v>47453031</v>
      </c>
      <c r="B1418">
        <v>175.1</v>
      </c>
      <c r="C1418" s="37">
        <f>VLOOKUP(G1418,Remise!$A$3:$D$17,4,FALSE)</f>
        <v>0</v>
      </c>
      <c r="D1418">
        <f t="shared" si="22"/>
        <v>175.1</v>
      </c>
      <c r="E1418">
        <v>1</v>
      </c>
      <c r="F1418" s="32" t="s">
        <v>1492</v>
      </c>
      <c r="G1418" s="33">
        <v>21</v>
      </c>
      <c r="H1418" s="33" t="s">
        <v>10813</v>
      </c>
      <c r="I1418" s="33">
        <v>2.17</v>
      </c>
      <c r="J1418" s="33" t="s">
        <v>7519</v>
      </c>
      <c r="K1418" s="33" t="s">
        <v>10671</v>
      </c>
      <c r="L1418" s="33">
        <v>1</v>
      </c>
      <c r="M1418" t="s">
        <v>10827</v>
      </c>
    </row>
    <row r="1419" spans="1:13" x14ac:dyDescent="0.3">
      <c r="A1419" s="32">
        <v>47453040</v>
      </c>
      <c r="B1419">
        <v>216.3</v>
      </c>
      <c r="C1419" s="37">
        <f>VLOOKUP(G1419,Remise!$A$3:$D$17,4,FALSE)</f>
        <v>0</v>
      </c>
      <c r="D1419">
        <f t="shared" si="22"/>
        <v>216.3</v>
      </c>
      <c r="E1419">
        <v>1</v>
      </c>
      <c r="F1419" s="32" t="s">
        <v>1493</v>
      </c>
      <c r="G1419" s="33">
        <v>21</v>
      </c>
      <c r="H1419" s="33" t="s">
        <v>10813</v>
      </c>
      <c r="I1419" s="33">
        <v>2.21</v>
      </c>
      <c r="J1419" s="33" t="s">
        <v>7520</v>
      </c>
      <c r="K1419" s="33" t="s">
        <v>10671</v>
      </c>
      <c r="L1419" s="33">
        <v>1</v>
      </c>
      <c r="M1419" t="s">
        <v>10827</v>
      </c>
    </row>
    <row r="1420" spans="1:13" x14ac:dyDescent="0.3">
      <c r="A1420" s="32">
        <v>47453050</v>
      </c>
      <c r="B1420">
        <v>298.7</v>
      </c>
      <c r="C1420" s="37">
        <f>VLOOKUP(G1420,Remise!$A$3:$D$17,4,FALSE)</f>
        <v>0</v>
      </c>
      <c r="D1420">
        <f t="shared" si="22"/>
        <v>298.7</v>
      </c>
      <c r="E1420">
        <v>1</v>
      </c>
      <c r="F1420" s="32" t="s">
        <v>1494</v>
      </c>
      <c r="G1420" s="33">
        <v>21</v>
      </c>
      <c r="H1420" s="33" t="s">
        <v>10813</v>
      </c>
      <c r="I1420" s="33">
        <v>2.21</v>
      </c>
      <c r="J1420" s="33" t="s">
        <v>7521</v>
      </c>
      <c r="K1420" s="33" t="s">
        <v>10671</v>
      </c>
      <c r="L1420" s="33">
        <v>1</v>
      </c>
      <c r="M1420" t="s">
        <v>10827</v>
      </c>
    </row>
    <row r="1421" spans="1:13" x14ac:dyDescent="0.3">
      <c r="A1421" s="32">
        <v>47453063</v>
      </c>
      <c r="B1421">
        <v>442.9</v>
      </c>
      <c r="C1421" s="37">
        <f>VLOOKUP(G1421,Remise!$A$3:$D$17,4,FALSE)</f>
        <v>0</v>
      </c>
      <c r="D1421">
        <f t="shared" si="22"/>
        <v>442.9</v>
      </c>
      <c r="E1421">
        <v>1</v>
      </c>
      <c r="F1421" s="32" t="s">
        <v>1495</v>
      </c>
      <c r="G1421" s="33">
        <v>21</v>
      </c>
      <c r="H1421" s="33" t="s">
        <v>10813</v>
      </c>
      <c r="I1421" s="33">
        <v>4.76</v>
      </c>
      <c r="J1421" s="33" t="s">
        <v>7522</v>
      </c>
      <c r="K1421" s="33" t="s">
        <v>10671</v>
      </c>
      <c r="L1421" s="33">
        <v>1</v>
      </c>
      <c r="M1421" t="s">
        <v>10827</v>
      </c>
    </row>
    <row r="1422" spans="1:13" x14ac:dyDescent="0.3">
      <c r="A1422" s="32">
        <v>47453080</v>
      </c>
      <c r="B1422">
        <v>587.1</v>
      </c>
      <c r="C1422" s="37">
        <f>VLOOKUP(G1422,Remise!$A$3:$D$17,4,FALSE)</f>
        <v>0</v>
      </c>
      <c r="D1422">
        <f t="shared" si="22"/>
        <v>587.1</v>
      </c>
      <c r="E1422">
        <v>1</v>
      </c>
      <c r="F1422" s="32" t="s">
        <v>1496</v>
      </c>
      <c r="G1422" s="33">
        <v>21</v>
      </c>
      <c r="H1422" s="33" t="s">
        <v>10813</v>
      </c>
      <c r="I1422" s="33">
        <v>4.76</v>
      </c>
      <c r="J1422" s="33" t="s">
        <v>7523</v>
      </c>
      <c r="K1422" s="33" t="s">
        <v>10671</v>
      </c>
      <c r="L1422" s="33">
        <v>1</v>
      </c>
      <c r="M1422" t="s">
        <v>10827</v>
      </c>
    </row>
    <row r="1423" spans="1:13" x14ac:dyDescent="0.3">
      <c r="A1423" s="32">
        <v>47453100</v>
      </c>
      <c r="B1423">
        <v>1282.3499999999999</v>
      </c>
      <c r="C1423" s="37">
        <f>VLOOKUP(G1423,Remise!$A$3:$D$17,4,FALSE)</f>
        <v>0</v>
      </c>
      <c r="D1423">
        <f t="shared" si="22"/>
        <v>1282.3499999999999</v>
      </c>
      <c r="E1423">
        <v>1</v>
      </c>
      <c r="F1423" s="32" t="s">
        <v>1497</v>
      </c>
      <c r="G1423" s="33">
        <v>21</v>
      </c>
      <c r="H1423" s="33" t="s">
        <v>10813</v>
      </c>
      <c r="I1423" s="33">
        <v>7</v>
      </c>
      <c r="J1423" s="33" t="s">
        <v>7524</v>
      </c>
      <c r="K1423" s="33" t="s">
        <v>10671</v>
      </c>
      <c r="L1423" s="33">
        <v>1</v>
      </c>
      <c r="M1423" t="s">
        <v>10827</v>
      </c>
    </row>
    <row r="1424" spans="1:13" x14ac:dyDescent="0.3">
      <c r="A1424" s="32">
        <v>47453125</v>
      </c>
      <c r="B1424">
        <v>1802.5</v>
      </c>
      <c r="C1424" s="37">
        <f>VLOOKUP(G1424,Remise!$A$3:$D$17,4,FALSE)</f>
        <v>0</v>
      </c>
      <c r="D1424">
        <f t="shared" si="22"/>
        <v>1802.5</v>
      </c>
      <c r="E1424">
        <v>1</v>
      </c>
      <c r="F1424" s="32" t="s">
        <v>1498</v>
      </c>
      <c r="G1424" s="33">
        <v>21</v>
      </c>
      <c r="H1424" s="33" t="s">
        <v>10813</v>
      </c>
      <c r="I1424" s="33">
        <v>10.5</v>
      </c>
      <c r="J1424" s="33" t="s">
        <v>7525</v>
      </c>
      <c r="K1424" s="33" t="s">
        <v>10671</v>
      </c>
      <c r="L1424" s="33">
        <v>1</v>
      </c>
      <c r="M1424" t="s">
        <v>10827</v>
      </c>
    </row>
    <row r="1425" spans="1:13" x14ac:dyDescent="0.3">
      <c r="A1425" s="32">
        <v>47453160</v>
      </c>
      <c r="B1425">
        <v>1946.7</v>
      </c>
      <c r="C1425" s="37">
        <f>VLOOKUP(G1425,Remise!$A$3:$D$17,4,FALSE)</f>
        <v>0</v>
      </c>
      <c r="D1425">
        <f t="shared" si="22"/>
        <v>1946.7</v>
      </c>
      <c r="E1425">
        <v>1</v>
      </c>
      <c r="F1425" s="32" t="s">
        <v>1499</v>
      </c>
      <c r="G1425" s="33">
        <v>21</v>
      </c>
      <c r="H1425" s="33" t="s">
        <v>10813</v>
      </c>
      <c r="I1425" s="33">
        <v>10.5</v>
      </c>
      <c r="J1425" s="33" t="s">
        <v>7526</v>
      </c>
      <c r="K1425" s="33" t="s">
        <v>10671</v>
      </c>
      <c r="L1425" s="33">
        <v>1</v>
      </c>
      <c r="M1425" t="s">
        <v>10827</v>
      </c>
    </row>
    <row r="1426" spans="1:13" x14ac:dyDescent="0.3">
      <c r="A1426" s="32">
        <v>47454012</v>
      </c>
      <c r="B1426">
        <v>97.85</v>
      </c>
      <c r="C1426" s="37">
        <f>VLOOKUP(G1426,Remise!$A$3:$D$17,4,FALSE)</f>
        <v>0</v>
      </c>
      <c r="D1426">
        <f t="shared" si="22"/>
        <v>97.85</v>
      </c>
      <c r="E1426">
        <v>1</v>
      </c>
      <c r="F1426" s="32" t="s">
        <v>1500</v>
      </c>
      <c r="G1426" s="33">
        <v>21</v>
      </c>
      <c r="H1426" s="33" t="s">
        <v>10813</v>
      </c>
      <c r="I1426" s="33">
        <v>1</v>
      </c>
      <c r="J1426" s="33" t="s">
        <v>7527</v>
      </c>
      <c r="K1426" s="33" t="s">
        <v>10671</v>
      </c>
      <c r="L1426" s="33">
        <v>1</v>
      </c>
      <c r="M1426" t="s">
        <v>10827</v>
      </c>
    </row>
    <row r="1427" spans="1:13" x14ac:dyDescent="0.3">
      <c r="A1427" s="32">
        <v>47454016</v>
      </c>
      <c r="B1427">
        <v>144.19999999999999</v>
      </c>
      <c r="C1427" s="37">
        <f>VLOOKUP(G1427,Remise!$A$3:$D$17,4,FALSE)</f>
        <v>0</v>
      </c>
      <c r="D1427">
        <f t="shared" si="22"/>
        <v>144.19999999999999</v>
      </c>
      <c r="E1427">
        <v>1</v>
      </c>
      <c r="F1427" s="32" t="s">
        <v>1501</v>
      </c>
      <c r="G1427" s="33">
        <v>21</v>
      </c>
      <c r="H1427" s="33" t="s">
        <v>10813</v>
      </c>
      <c r="I1427" s="33">
        <v>1</v>
      </c>
      <c r="J1427" s="33" t="s">
        <v>7528</v>
      </c>
      <c r="K1427" s="33" t="s">
        <v>10671</v>
      </c>
      <c r="L1427" s="33">
        <v>1</v>
      </c>
      <c r="M1427" t="s">
        <v>10827</v>
      </c>
    </row>
    <row r="1428" spans="1:13" x14ac:dyDescent="0.3">
      <c r="A1428" s="32">
        <v>47454025</v>
      </c>
      <c r="B1428">
        <v>216.3</v>
      </c>
      <c r="C1428" s="37">
        <f>VLOOKUP(G1428,Remise!$A$3:$D$17,4,FALSE)</f>
        <v>0</v>
      </c>
      <c r="D1428">
        <f t="shared" si="22"/>
        <v>216.3</v>
      </c>
      <c r="E1428">
        <v>1</v>
      </c>
      <c r="F1428" s="32" t="s">
        <v>1502</v>
      </c>
      <c r="G1428" s="33">
        <v>21</v>
      </c>
      <c r="H1428" s="33" t="s">
        <v>10813</v>
      </c>
      <c r="I1428" s="33">
        <v>2.7</v>
      </c>
      <c r="J1428" s="33" t="s">
        <v>7529</v>
      </c>
      <c r="K1428" s="33" t="s">
        <v>10671</v>
      </c>
      <c r="L1428" s="33">
        <v>1</v>
      </c>
      <c r="M1428" t="s">
        <v>10827</v>
      </c>
    </row>
    <row r="1429" spans="1:13" x14ac:dyDescent="0.3">
      <c r="A1429" s="32">
        <v>47454031</v>
      </c>
      <c r="B1429">
        <v>288.39999999999998</v>
      </c>
      <c r="C1429" s="37">
        <f>VLOOKUP(G1429,Remise!$A$3:$D$17,4,FALSE)</f>
        <v>0</v>
      </c>
      <c r="D1429">
        <f t="shared" si="22"/>
        <v>288.39999999999998</v>
      </c>
      <c r="E1429">
        <v>1</v>
      </c>
      <c r="F1429" s="32" t="s">
        <v>1503</v>
      </c>
      <c r="G1429" s="33">
        <v>21</v>
      </c>
      <c r="H1429" s="33" t="s">
        <v>10813</v>
      </c>
      <c r="I1429" s="33">
        <v>2.7</v>
      </c>
      <c r="J1429" s="33" t="s">
        <v>7530</v>
      </c>
      <c r="K1429" s="33" t="s">
        <v>10671</v>
      </c>
      <c r="L1429" s="33">
        <v>1</v>
      </c>
      <c r="M1429" t="s">
        <v>10827</v>
      </c>
    </row>
    <row r="1430" spans="1:13" x14ac:dyDescent="0.3">
      <c r="A1430" s="32">
        <v>47454040</v>
      </c>
      <c r="B1430">
        <v>401.7</v>
      </c>
      <c r="C1430" s="37">
        <f>VLOOKUP(G1430,Remise!$A$3:$D$17,4,FALSE)</f>
        <v>0</v>
      </c>
      <c r="D1430">
        <f t="shared" si="22"/>
        <v>401.7</v>
      </c>
      <c r="E1430">
        <v>1</v>
      </c>
      <c r="F1430" s="32" t="s">
        <v>1504</v>
      </c>
      <c r="G1430" s="33">
        <v>21</v>
      </c>
      <c r="H1430" s="33" t="s">
        <v>10813</v>
      </c>
      <c r="I1430" s="33">
        <v>2.76</v>
      </c>
      <c r="J1430" s="33" t="s">
        <v>7531</v>
      </c>
      <c r="K1430" s="33" t="s">
        <v>10671</v>
      </c>
      <c r="L1430" s="33">
        <v>1</v>
      </c>
      <c r="M1430" t="s">
        <v>10827</v>
      </c>
    </row>
    <row r="1431" spans="1:13" x14ac:dyDescent="0.3">
      <c r="A1431" s="32">
        <v>47454050</v>
      </c>
      <c r="B1431">
        <v>473.8</v>
      </c>
      <c r="C1431" s="37">
        <f>VLOOKUP(G1431,Remise!$A$3:$D$17,4,FALSE)</f>
        <v>0</v>
      </c>
      <c r="D1431">
        <f t="shared" si="22"/>
        <v>473.8</v>
      </c>
      <c r="E1431">
        <v>1</v>
      </c>
      <c r="F1431" s="32" t="s">
        <v>1505</v>
      </c>
      <c r="G1431" s="33">
        <v>21</v>
      </c>
      <c r="H1431" s="33" t="s">
        <v>10813</v>
      </c>
      <c r="I1431" s="33">
        <v>2.76</v>
      </c>
      <c r="J1431" s="33" t="s">
        <v>7532</v>
      </c>
      <c r="K1431" s="33" t="s">
        <v>10671</v>
      </c>
      <c r="L1431" s="33">
        <v>1</v>
      </c>
      <c r="M1431" t="s">
        <v>10827</v>
      </c>
    </row>
    <row r="1432" spans="1:13" x14ac:dyDescent="0.3">
      <c r="A1432" s="32">
        <v>47454063</v>
      </c>
      <c r="B1432">
        <v>607.70000000000005</v>
      </c>
      <c r="C1432" s="37">
        <f>VLOOKUP(G1432,Remise!$A$3:$D$17,4,FALSE)</f>
        <v>0</v>
      </c>
      <c r="D1432">
        <f t="shared" si="22"/>
        <v>607.70000000000005</v>
      </c>
      <c r="E1432">
        <v>1</v>
      </c>
      <c r="F1432" s="32" t="s">
        <v>1506</v>
      </c>
      <c r="G1432" s="33">
        <v>21</v>
      </c>
      <c r="H1432" s="33" t="s">
        <v>10813</v>
      </c>
      <c r="I1432" s="33">
        <v>5.7</v>
      </c>
      <c r="J1432" s="33" t="s">
        <v>7533</v>
      </c>
      <c r="K1432" s="33" t="s">
        <v>10671</v>
      </c>
      <c r="L1432" s="33">
        <v>1</v>
      </c>
      <c r="M1432" t="s">
        <v>10827</v>
      </c>
    </row>
    <row r="1433" spans="1:13" x14ac:dyDescent="0.3">
      <c r="A1433" s="32">
        <v>47454080</v>
      </c>
      <c r="B1433">
        <v>875.5</v>
      </c>
      <c r="C1433" s="37">
        <f>VLOOKUP(G1433,Remise!$A$3:$D$17,4,FALSE)</f>
        <v>0</v>
      </c>
      <c r="D1433">
        <f t="shared" si="22"/>
        <v>875.5</v>
      </c>
      <c r="E1433">
        <v>1</v>
      </c>
      <c r="F1433" s="32" t="s">
        <v>1507</v>
      </c>
      <c r="G1433" s="33">
        <v>21</v>
      </c>
      <c r="H1433" s="33" t="s">
        <v>10813</v>
      </c>
      <c r="I1433" s="33">
        <v>5.7</v>
      </c>
      <c r="J1433" s="33" t="s">
        <v>7534</v>
      </c>
      <c r="K1433" s="33" t="s">
        <v>10671</v>
      </c>
      <c r="L1433" s="33">
        <v>1</v>
      </c>
      <c r="M1433" t="s">
        <v>10827</v>
      </c>
    </row>
    <row r="1434" spans="1:13" x14ac:dyDescent="0.3">
      <c r="A1434" s="32">
        <v>47454100</v>
      </c>
      <c r="B1434">
        <v>1421.4</v>
      </c>
      <c r="C1434" s="37">
        <f>VLOOKUP(G1434,Remise!$A$3:$D$17,4,FALSE)</f>
        <v>0</v>
      </c>
      <c r="D1434">
        <f t="shared" si="22"/>
        <v>1421.4</v>
      </c>
      <c r="E1434">
        <v>1</v>
      </c>
      <c r="F1434" s="32" t="s">
        <v>1508</v>
      </c>
      <c r="G1434" s="33">
        <v>21</v>
      </c>
      <c r="H1434" s="33" t="s">
        <v>10813</v>
      </c>
      <c r="I1434" s="33">
        <v>7.6</v>
      </c>
      <c r="J1434" s="33" t="s">
        <v>7535</v>
      </c>
      <c r="K1434" s="33" t="s">
        <v>10671</v>
      </c>
      <c r="L1434" s="33">
        <v>1</v>
      </c>
      <c r="M1434" t="s">
        <v>10827</v>
      </c>
    </row>
    <row r="1435" spans="1:13" x14ac:dyDescent="0.3">
      <c r="A1435" s="32">
        <v>47454125</v>
      </c>
      <c r="B1435">
        <v>1915.8</v>
      </c>
      <c r="C1435" s="37">
        <f>VLOOKUP(G1435,Remise!$A$3:$D$17,4,FALSE)</f>
        <v>0</v>
      </c>
      <c r="D1435">
        <f t="shared" si="22"/>
        <v>1915.8</v>
      </c>
      <c r="E1435">
        <v>1</v>
      </c>
      <c r="F1435" s="32" t="s">
        <v>1509</v>
      </c>
      <c r="G1435" s="33">
        <v>21</v>
      </c>
      <c r="H1435" s="33" t="s">
        <v>10813</v>
      </c>
      <c r="I1435" s="33">
        <v>13.5</v>
      </c>
      <c r="J1435" s="33" t="s">
        <v>7536</v>
      </c>
      <c r="K1435" s="33" t="s">
        <v>10671</v>
      </c>
      <c r="L1435" s="33">
        <v>1</v>
      </c>
      <c r="M1435" t="s">
        <v>10827</v>
      </c>
    </row>
    <row r="1436" spans="1:13" x14ac:dyDescent="0.3">
      <c r="A1436" s="32">
        <v>47454160</v>
      </c>
      <c r="B1436">
        <v>2317.5</v>
      </c>
      <c r="C1436" s="37">
        <f>VLOOKUP(G1436,Remise!$A$3:$D$17,4,FALSE)</f>
        <v>0</v>
      </c>
      <c r="D1436">
        <f t="shared" si="22"/>
        <v>2317.5</v>
      </c>
      <c r="E1436">
        <v>1</v>
      </c>
      <c r="F1436" s="32" t="s">
        <v>1510</v>
      </c>
      <c r="G1436" s="33">
        <v>21</v>
      </c>
      <c r="H1436" s="33" t="s">
        <v>10813</v>
      </c>
      <c r="I1436" s="33">
        <v>13.5</v>
      </c>
      <c r="J1436" s="33" t="s">
        <v>7537</v>
      </c>
      <c r="K1436" s="33" t="s">
        <v>10671</v>
      </c>
      <c r="L1436" s="33">
        <v>1</v>
      </c>
      <c r="M1436" t="s">
        <v>10827</v>
      </c>
    </row>
    <row r="1437" spans="1:13" x14ac:dyDescent="0.3">
      <c r="A1437" s="32">
        <v>47460001</v>
      </c>
      <c r="B1437">
        <v>21.63</v>
      </c>
      <c r="C1437" s="37">
        <f>VLOOKUP(G1437,Remise!$A$3:$D$17,4,FALSE)</f>
        <v>0</v>
      </c>
      <c r="D1437">
        <f t="shared" si="22"/>
        <v>21.63</v>
      </c>
      <c r="E1437">
        <v>1</v>
      </c>
      <c r="F1437" s="32" t="s">
        <v>1511</v>
      </c>
      <c r="G1437" s="33">
        <v>21</v>
      </c>
      <c r="H1437" s="33" t="s">
        <v>10813</v>
      </c>
      <c r="I1437" s="33">
        <v>0.25</v>
      </c>
      <c r="J1437" s="33" t="s">
        <v>7538</v>
      </c>
      <c r="K1437" s="33" t="s">
        <v>10705</v>
      </c>
      <c r="L1437" s="33">
        <v>1</v>
      </c>
      <c r="M1437" t="s">
        <v>10827</v>
      </c>
    </row>
    <row r="1438" spans="1:13" x14ac:dyDescent="0.3">
      <c r="A1438" s="32">
        <v>47460002</v>
      </c>
      <c r="B1438">
        <v>46.35</v>
      </c>
      <c r="C1438" s="37">
        <f>VLOOKUP(G1438,Remise!$A$3:$D$17,4,FALSE)</f>
        <v>0</v>
      </c>
      <c r="D1438">
        <f t="shared" si="22"/>
        <v>46.35</v>
      </c>
      <c r="E1438">
        <v>1</v>
      </c>
      <c r="F1438" s="32" t="s">
        <v>1512</v>
      </c>
      <c r="G1438" s="33">
        <v>21</v>
      </c>
      <c r="H1438" s="33" t="s">
        <v>10813</v>
      </c>
      <c r="I1438" s="33">
        <v>0.35</v>
      </c>
      <c r="J1438" s="33" t="s">
        <v>7539</v>
      </c>
      <c r="K1438" s="33" t="s">
        <v>10706</v>
      </c>
      <c r="L1438" s="33">
        <v>1</v>
      </c>
      <c r="M1438" t="s">
        <v>10827</v>
      </c>
    </row>
    <row r="1439" spans="1:13" x14ac:dyDescent="0.3">
      <c r="A1439" s="32">
        <v>47460003</v>
      </c>
      <c r="B1439">
        <v>61.8</v>
      </c>
      <c r="C1439" s="37">
        <f>VLOOKUP(G1439,Remise!$A$3:$D$17,4,FALSE)</f>
        <v>0</v>
      </c>
      <c r="D1439">
        <f t="shared" si="22"/>
        <v>61.8</v>
      </c>
      <c r="E1439">
        <v>1</v>
      </c>
      <c r="F1439" s="32" t="s">
        <v>1513</v>
      </c>
      <c r="G1439" s="33">
        <v>21</v>
      </c>
      <c r="H1439" s="33" t="s">
        <v>10813</v>
      </c>
      <c r="I1439" s="33">
        <v>0.45</v>
      </c>
      <c r="J1439" s="33" t="s">
        <v>7540</v>
      </c>
      <c r="K1439" s="33" t="s">
        <v>10707</v>
      </c>
      <c r="L1439" s="33">
        <v>1</v>
      </c>
      <c r="M1439" t="s">
        <v>10827</v>
      </c>
    </row>
    <row r="1440" spans="1:13" x14ac:dyDescent="0.3">
      <c r="A1440" s="32">
        <v>47460004</v>
      </c>
      <c r="B1440">
        <v>87.55</v>
      </c>
      <c r="C1440" s="37">
        <f>VLOOKUP(G1440,Remise!$A$3:$D$17,4,FALSE)</f>
        <v>0</v>
      </c>
      <c r="D1440">
        <f t="shared" si="22"/>
        <v>87.55</v>
      </c>
      <c r="E1440">
        <v>1</v>
      </c>
      <c r="F1440" s="32" t="s">
        <v>1514</v>
      </c>
      <c r="G1440" s="33">
        <v>21</v>
      </c>
      <c r="H1440" s="33" t="s">
        <v>10813</v>
      </c>
      <c r="I1440" s="33">
        <v>0.8</v>
      </c>
      <c r="J1440" s="33" t="s">
        <v>7541</v>
      </c>
      <c r="K1440" s="33" t="s">
        <v>10708</v>
      </c>
      <c r="L1440" s="33">
        <v>1</v>
      </c>
      <c r="M1440" t="s">
        <v>10827</v>
      </c>
    </row>
    <row r="1441" spans="1:13" x14ac:dyDescent="0.3">
      <c r="A1441" s="32">
        <v>47460011</v>
      </c>
      <c r="B1441">
        <v>49.44</v>
      </c>
      <c r="C1441" s="37">
        <f>VLOOKUP(G1441,Remise!$A$3:$D$17,4,FALSE)</f>
        <v>0</v>
      </c>
      <c r="D1441">
        <f t="shared" si="22"/>
        <v>49.44</v>
      </c>
      <c r="E1441">
        <v>1</v>
      </c>
      <c r="F1441" s="32" t="s">
        <v>1515</v>
      </c>
      <c r="G1441" s="33">
        <v>21</v>
      </c>
      <c r="H1441" s="33" t="s">
        <v>10813</v>
      </c>
      <c r="I1441" s="33">
        <v>0.45</v>
      </c>
      <c r="J1441" s="33" t="s">
        <v>7542</v>
      </c>
      <c r="K1441" s="33" t="s">
        <v>10709</v>
      </c>
      <c r="L1441" s="33">
        <v>1</v>
      </c>
      <c r="M1441" t="s">
        <v>10827</v>
      </c>
    </row>
    <row r="1442" spans="1:13" x14ac:dyDescent="0.3">
      <c r="A1442" s="32">
        <v>47460012</v>
      </c>
      <c r="B1442">
        <v>66.95</v>
      </c>
      <c r="C1442" s="37">
        <f>VLOOKUP(G1442,Remise!$A$3:$D$17,4,FALSE)</f>
        <v>0</v>
      </c>
      <c r="D1442">
        <f t="shared" si="22"/>
        <v>66.95</v>
      </c>
      <c r="E1442">
        <v>1</v>
      </c>
      <c r="F1442" s="32" t="s">
        <v>1516</v>
      </c>
      <c r="G1442" s="33">
        <v>21</v>
      </c>
      <c r="H1442" s="33" t="s">
        <v>10813</v>
      </c>
      <c r="I1442" s="33">
        <v>0.6</v>
      </c>
      <c r="J1442" s="33" t="s">
        <v>7543</v>
      </c>
      <c r="K1442" s="33" t="s">
        <v>10710</v>
      </c>
      <c r="L1442" s="33">
        <v>1</v>
      </c>
      <c r="M1442" t="s">
        <v>10827</v>
      </c>
    </row>
    <row r="1443" spans="1:13" x14ac:dyDescent="0.3">
      <c r="A1443" s="32">
        <v>47460013</v>
      </c>
      <c r="B1443">
        <v>87.55</v>
      </c>
      <c r="C1443" s="37">
        <f>VLOOKUP(G1443,Remise!$A$3:$D$17,4,FALSE)</f>
        <v>0</v>
      </c>
      <c r="D1443">
        <f t="shared" si="22"/>
        <v>87.55</v>
      </c>
      <c r="E1443">
        <v>1</v>
      </c>
      <c r="F1443" s="32" t="s">
        <v>1517</v>
      </c>
      <c r="G1443" s="33">
        <v>21</v>
      </c>
      <c r="H1443" s="33" t="s">
        <v>10813</v>
      </c>
      <c r="I1443" s="33">
        <v>0.7</v>
      </c>
      <c r="J1443" s="33" t="s">
        <v>7544</v>
      </c>
      <c r="K1443" s="33" t="s">
        <v>10711</v>
      </c>
      <c r="L1443" s="33">
        <v>1</v>
      </c>
      <c r="M1443" t="s">
        <v>10827</v>
      </c>
    </row>
    <row r="1444" spans="1:13" x14ac:dyDescent="0.3">
      <c r="A1444" s="32">
        <v>47460014</v>
      </c>
      <c r="B1444">
        <v>113.3</v>
      </c>
      <c r="C1444" s="37">
        <f>VLOOKUP(G1444,Remise!$A$3:$D$17,4,FALSE)</f>
        <v>0</v>
      </c>
      <c r="D1444">
        <f t="shared" si="22"/>
        <v>113.3</v>
      </c>
      <c r="E1444">
        <v>1</v>
      </c>
      <c r="F1444" s="32" t="s">
        <v>1518</v>
      </c>
      <c r="G1444" s="33">
        <v>21</v>
      </c>
      <c r="H1444" s="33" t="s">
        <v>10813</v>
      </c>
      <c r="I1444" s="33">
        <v>1.1000000000000001</v>
      </c>
      <c r="J1444" s="33" t="s">
        <v>7545</v>
      </c>
      <c r="K1444" s="33" t="s">
        <v>10712</v>
      </c>
      <c r="L1444" s="33">
        <v>1</v>
      </c>
      <c r="M1444" t="s">
        <v>10827</v>
      </c>
    </row>
    <row r="1445" spans="1:13" x14ac:dyDescent="0.3">
      <c r="A1445" s="32">
        <v>47460031</v>
      </c>
      <c r="B1445">
        <v>30.9</v>
      </c>
      <c r="C1445" s="37">
        <f>VLOOKUP(G1445,Remise!$A$3:$D$17,4,FALSE)</f>
        <v>0</v>
      </c>
      <c r="D1445">
        <f t="shared" si="22"/>
        <v>30.9</v>
      </c>
      <c r="E1445">
        <v>1</v>
      </c>
      <c r="F1445" s="32" t="s">
        <v>1519</v>
      </c>
      <c r="G1445" s="33">
        <v>21</v>
      </c>
      <c r="H1445" s="33" t="s">
        <v>10813</v>
      </c>
      <c r="I1445" s="33">
        <v>0.2</v>
      </c>
      <c r="J1445" s="33" t="s">
        <v>7546</v>
      </c>
      <c r="K1445" s="33" t="s">
        <v>10713</v>
      </c>
      <c r="L1445" s="33">
        <v>1</v>
      </c>
      <c r="M1445" t="s">
        <v>10827</v>
      </c>
    </row>
    <row r="1446" spans="1:13" x14ac:dyDescent="0.3">
      <c r="A1446" s="32">
        <v>47460032</v>
      </c>
      <c r="B1446">
        <v>46.35</v>
      </c>
      <c r="C1446" s="37">
        <f>VLOOKUP(G1446,Remise!$A$3:$D$17,4,FALSE)</f>
        <v>0</v>
      </c>
      <c r="D1446">
        <f t="shared" si="22"/>
        <v>46.35</v>
      </c>
      <c r="E1446">
        <v>1</v>
      </c>
      <c r="F1446" s="32" t="s">
        <v>1520</v>
      </c>
      <c r="G1446" s="33">
        <v>21</v>
      </c>
      <c r="H1446" s="33" t="s">
        <v>10813</v>
      </c>
      <c r="I1446" s="33">
        <v>0.25</v>
      </c>
      <c r="J1446" s="33" t="s">
        <v>7547</v>
      </c>
      <c r="K1446" s="33" t="s">
        <v>10714</v>
      </c>
      <c r="L1446" s="33">
        <v>1</v>
      </c>
      <c r="M1446" t="s">
        <v>10827</v>
      </c>
    </row>
    <row r="1447" spans="1:13" x14ac:dyDescent="0.3">
      <c r="A1447" s="32">
        <v>47460041</v>
      </c>
      <c r="B1447">
        <v>25.75</v>
      </c>
      <c r="C1447" s="37">
        <f>VLOOKUP(G1447,Remise!$A$3:$D$17,4,FALSE)</f>
        <v>0</v>
      </c>
      <c r="D1447">
        <f t="shared" si="22"/>
        <v>25.75</v>
      </c>
      <c r="E1447">
        <v>1</v>
      </c>
      <c r="F1447" s="32" t="s">
        <v>1521</v>
      </c>
      <c r="G1447" s="33">
        <v>21</v>
      </c>
      <c r="H1447" s="33" t="s">
        <v>10813</v>
      </c>
      <c r="I1447" s="33">
        <v>0.2</v>
      </c>
      <c r="J1447" s="33" t="s">
        <v>7548</v>
      </c>
      <c r="K1447" s="33" t="s">
        <v>10715</v>
      </c>
      <c r="L1447" s="33">
        <v>1</v>
      </c>
      <c r="M1447" t="s">
        <v>10827</v>
      </c>
    </row>
    <row r="1448" spans="1:13" x14ac:dyDescent="0.3">
      <c r="A1448" s="32">
        <v>47460042</v>
      </c>
      <c r="B1448">
        <v>25.75</v>
      </c>
      <c r="C1448" s="37">
        <f>VLOOKUP(G1448,Remise!$A$3:$D$17,4,FALSE)</f>
        <v>0</v>
      </c>
      <c r="D1448">
        <f t="shared" si="22"/>
        <v>25.75</v>
      </c>
      <c r="E1448">
        <v>1</v>
      </c>
      <c r="F1448" s="32" t="s">
        <v>1522</v>
      </c>
      <c r="G1448" s="33">
        <v>21</v>
      </c>
      <c r="H1448" s="33" t="s">
        <v>10813</v>
      </c>
      <c r="I1448" s="33">
        <v>0.2</v>
      </c>
      <c r="J1448" s="33" t="s">
        <v>7549</v>
      </c>
      <c r="K1448" s="33" t="s">
        <v>10716</v>
      </c>
      <c r="L1448" s="33">
        <v>1</v>
      </c>
      <c r="M1448" t="s">
        <v>10827</v>
      </c>
    </row>
    <row r="1449" spans="1:13" x14ac:dyDescent="0.3">
      <c r="A1449" s="32">
        <v>47460044</v>
      </c>
      <c r="B1449">
        <v>41.2</v>
      </c>
      <c r="C1449" s="37">
        <f>VLOOKUP(G1449,Remise!$A$3:$D$17,4,FALSE)</f>
        <v>0</v>
      </c>
      <c r="D1449">
        <f t="shared" si="22"/>
        <v>41.2</v>
      </c>
      <c r="E1449">
        <v>1</v>
      </c>
      <c r="F1449" s="32" t="s">
        <v>1523</v>
      </c>
      <c r="G1449" s="33">
        <v>21</v>
      </c>
      <c r="H1449" s="33" t="s">
        <v>10813</v>
      </c>
      <c r="I1449" s="33">
        <v>0.25</v>
      </c>
      <c r="J1449" s="33" t="s">
        <v>7550</v>
      </c>
      <c r="K1449" s="33" t="s">
        <v>10717</v>
      </c>
      <c r="L1449" s="33">
        <v>1</v>
      </c>
      <c r="M1449" t="s">
        <v>10827</v>
      </c>
    </row>
    <row r="1450" spans="1:13" x14ac:dyDescent="0.3">
      <c r="A1450" s="32">
        <v>47460045</v>
      </c>
      <c r="B1450">
        <v>61.8</v>
      </c>
      <c r="C1450" s="37">
        <f>VLOOKUP(G1450,Remise!$A$3:$D$17,4,FALSE)</f>
        <v>0</v>
      </c>
      <c r="D1450">
        <f t="shared" si="22"/>
        <v>61.8</v>
      </c>
      <c r="E1450">
        <v>1</v>
      </c>
      <c r="F1450" s="32" t="s">
        <v>1524</v>
      </c>
      <c r="G1450" s="33">
        <v>21</v>
      </c>
      <c r="H1450" s="33" t="s">
        <v>10813</v>
      </c>
      <c r="I1450" s="33">
        <v>0.25</v>
      </c>
      <c r="J1450" s="33" t="s">
        <v>7551</v>
      </c>
      <c r="K1450" s="33" t="s">
        <v>10718</v>
      </c>
      <c r="L1450" s="33">
        <v>1</v>
      </c>
      <c r="M1450" t="s">
        <v>10827</v>
      </c>
    </row>
    <row r="1451" spans="1:13" x14ac:dyDescent="0.3">
      <c r="A1451" s="32">
        <v>47460047</v>
      </c>
      <c r="B1451">
        <v>103</v>
      </c>
      <c r="C1451" s="37">
        <f>VLOOKUP(G1451,Remise!$A$3:$D$17,4,FALSE)</f>
        <v>0</v>
      </c>
      <c r="D1451">
        <f t="shared" si="22"/>
        <v>103</v>
      </c>
      <c r="E1451">
        <v>1</v>
      </c>
      <c r="F1451" s="32" t="s">
        <v>1525</v>
      </c>
      <c r="G1451" s="33">
        <v>21</v>
      </c>
      <c r="H1451" s="33" t="s">
        <v>10813</v>
      </c>
      <c r="I1451" s="33">
        <v>0.25</v>
      </c>
      <c r="J1451" s="33" t="s">
        <v>7552</v>
      </c>
      <c r="K1451" s="33" t="s">
        <v>10719</v>
      </c>
      <c r="L1451" s="33">
        <v>1</v>
      </c>
      <c r="M1451" t="s">
        <v>10827</v>
      </c>
    </row>
    <row r="1452" spans="1:13" x14ac:dyDescent="0.3">
      <c r="A1452" s="32">
        <v>47460051</v>
      </c>
      <c r="B1452">
        <v>25.75</v>
      </c>
      <c r="C1452" s="37">
        <f>VLOOKUP(G1452,Remise!$A$3:$D$17,4,FALSE)</f>
        <v>0</v>
      </c>
      <c r="D1452">
        <f t="shared" si="22"/>
        <v>25.75</v>
      </c>
      <c r="E1452">
        <v>1</v>
      </c>
      <c r="F1452" s="32" t="s">
        <v>1526</v>
      </c>
      <c r="G1452" s="33">
        <v>21</v>
      </c>
      <c r="H1452" s="33" t="s">
        <v>10813</v>
      </c>
      <c r="I1452" s="33">
        <v>0.15</v>
      </c>
      <c r="J1452" s="33" t="s">
        <v>7553</v>
      </c>
      <c r="K1452" s="33" t="s">
        <v>10720</v>
      </c>
      <c r="L1452" s="33">
        <v>1</v>
      </c>
      <c r="M1452" t="s">
        <v>10827</v>
      </c>
    </row>
    <row r="1453" spans="1:13" x14ac:dyDescent="0.3">
      <c r="A1453" s="32">
        <v>47460052</v>
      </c>
      <c r="B1453">
        <v>28.84</v>
      </c>
      <c r="C1453" s="37">
        <f>VLOOKUP(G1453,Remise!$A$3:$D$17,4,FALSE)</f>
        <v>0</v>
      </c>
      <c r="D1453">
        <f t="shared" si="22"/>
        <v>28.84</v>
      </c>
      <c r="E1453">
        <v>1</v>
      </c>
      <c r="F1453" s="32" t="s">
        <v>1527</v>
      </c>
      <c r="G1453" s="33">
        <v>21</v>
      </c>
      <c r="H1453" s="33" t="s">
        <v>10813</v>
      </c>
      <c r="I1453" s="33">
        <v>0.15</v>
      </c>
      <c r="J1453" s="33" t="s">
        <v>7554</v>
      </c>
      <c r="K1453" s="33" t="s">
        <v>10721</v>
      </c>
      <c r="L1453" s="33">
        <v>1</v>
      </c>
      <c r="M1453" t="s">
        <v>10827</v>
      </c>
    </row>
    <row r="1454" spans="1:13" x14ac:dyDescent="0.3">
      <c r="A1454" s="32">
        <v>47460061</v>
      </c>
      <c r="B1454">
        <v>175.1</v>
      </c>
      <c r="C1454" s="37">
        <f>VLOOKUP(G1454,Remise!$A$3:$D$17,4,FALSE)</f>
        <v>0</v>
      </c>
      <c r="D1454">
        <f t="shared" si="22"/>
        <v>175.1</v>
      </c>
      <c r="E1454">
        <v>1</v>
      </c>
      <c r="F1454" s="32" t="s">
        <v>1528</v>
      </c>
      <c r="G1454" s="33">
        <v>21</v>
      </c>
      <c r="H1454" s="33" t="s">
        <v>10813</v>
      </c>
      <c r="I1454" s="33">
        <v>0.5</v>
      </c>
      <c r="J1454" s="33" t="s">
        <v>7555</v>
      </c>
      <c r="K1454" s="33" t="s">
        <v>10722</v>
      </c>
      <c r="L1454" s="33">
        <v>1</v>
      </c>
      <c r="M1454" t="s">
        <v>10827</v>
      </c>
    </row>
    <row r="1455" spans="1:13" x14ac:dyDescent="0.3">
      <c r="A1455" s="32">
        <v>47460062</v>
      </c>
      <c r="B1455">
        <v>391.4</v>
      </c>
      <c r="C1455" s="37">
        <f>VLOOKUP(G1455,Remise!$A$3:$D$17,4,FALSE)</f>
        <v>0</v>
      </c>
      <c r="D1455">
        <f t="shared" si="22"/>
        <v>391.4</v>
      </c>
      <c r="E1455">
        <v>1</v>
      </c>
      <c r="F1455" s="32" t="s">
        <v>1529</v>
      </c>
      <c r="G1455" s="33">
        <v>21</v>
      </c>
      <c r="H1455" s="33" t="s">
        <v>10813</v>
      </c>
      <c r="I1455" s="33">
        <v>1.1499999999999999</v>
      </c>
      <c r="J1455" s="33" t="s">
        <v>7556</v>
      </c>
      <c r="K1455" s="33" t="s">
        <v>10723</v>
      </c>
      <c r="L1455" s="33">
        <v>1</v>
      </c>
      <c r="M1455" t="s">
        <v>10827</v>
      </c>
    </row>
    <row r="1456" spans="1:13" x14ac:dyDescent="0.3">
      <c r="A1456" s="32">
        <v>47460063</v>
      </c>
      <c r="B1456">
        <v>978.5</v>
      </c>
      <c r="C1456" s="37">
        <f>VLOOKUP(G1456,Remise!$A$3:$D$17,4,FALSE)</f>
        <v>0</v>
      </c>
      <c r="D1456">
        <f t="shared" si="22"/>
        <v>978.5</v>
      </c>
      <c r="E1456">
        <v>1</v>
      </c>
      <c r="F1456" s="32" t="s">
        <v>1530</v>
      </c>
      <c r="G1456" s="33">
        <v>21</v>
      </c>
      <c r="H1456" s="33" t="s">
        <v>10813</v>
      </c>
      <c r="I1456" s="33">
        <v>1.35</v>
      </c>
      <c r="J1456" s="33" t="s">
        <v>7557</v>
      </c>
      <c r="K1456" s="33" t="s">
        <v>10724</v>
      </c>
      <c r="L1456" s="33">
        <v>1</v>
      </c>
      <c r="M1456" t="s">
        <v>10827</v>
      </c>
    </row>
    <row r="1457" spans="1:13" x14ac:dyDescent="0.3">
      <c r="A1457" s="32">
        <v>47460064</v>
      </c>
      <c r="B1457">
        <v>1153.5999999999999</v>
      </c>
      <c r="C1457" s="37">
        <f>VLOOKUP(G1457,Remise!$A$3:$D$17,4,FALSE)</f>
        <v>0</v>
      </c>
      <c r="D1457">
        <f t="shared" si="22"/>
        <v>1153.5999999999999</v>
      </c>
      <c r="E1457">
        <v>1</v>
      </c>
      <c r="F1457" s="32" t="s">
        <v>1531</v>
      </c>
      <c r="G1457" s="33">
        <v>21</v>
      </c>
      <c r="H1457" s="33" t="s">
        <v>10813</v>
      </c>
      <c r="I1457" s="33">
        <v>1.55</v>
      </c>
      <c r="J1457" s="33" t="s">
        <v>7558</v>
      </c>
      <c r="K1457" s="33" t="s">
        <v>10725</v>
      </c>
      <c r="L1457" s="33">
        <v>1</v>
      </c>
      <c r="M1457" t="s">
        <v>10827</v>
      </c>
    </row>
    <row r="1458" spans="1:13" x14ac:dyDescent="0.3">
      <c r="A1458" s="32">
        <v>47460071</v>
      </c>
      <c r="B1458">
        <v>30.9</v>
      </c>
      <c r="C1458" s="37">
        <f>VLOOKUP(G1458,Remise!$A$3:$D$17,4,FALSE)</f>
        <v>0</v>
      </c>
      <c r="D1458">
        <f t="shared" si="22"/>
        <v>30.9</v>
      </c>
      <c r="E1458">
        <v>1</v>
      </c>
      <c r="F1458" s="32" t="s">
        <v>1532</v>
      </c>
      <c r="G1458" s="33">
        <v>21</v>
      </c>
      <c r="H1458" s="33" t="s">
        <v>10813</v>
      </c>
      <c r="I1458" s="33">
        <v>0.5</v>
      </c>
      <c r="J1458" s="33" t="s">
        <v>7559</v>
      </c>
      <c r="K1458" s="33" t="s">
        <v>10726</v>
      </c>
      <c r="L1458" s="33">
        <v>1</v>
      </c>
      <c r="M1458" t="s">
        <v>10827</v>
      </c>
    </row>
    <row r="1459" spans="1:13" x14ac:dyDescent="0.3">
      <c r="A1459" s="32">
        <v>47460072</v>
      </c>
      <c r="B1459">
        <v>36.049999999999997</v>
      </c>
      <c r="C1459" s="37">
        <f>VLOOKUP(G1459,Remise!$A$3:$D$17,4,FALSE)</f>
        <v>0</v>
      </c>
      <c r="D1459">
        <f t="shared" si="22"/>
        <v>36.049999999999997</v>
      </c>
      <c r="E1459">
        <v>1</v>
      </c>
      <c r="F1459" s="32" t="s">
        <v>1533</v>
      </c>
      <c r="G1459" s="33">
        <v>21</v>
      </c>
      <c r="H1459" s="33" t="s">
        <v>10813</v>
      </c>
      <c r="I1459" s="33">
        <v>0.1</v>
      </c>
      <c r="J1459" s="33" t="s">
        <v>7560</v>
      </c>
      <c r="K1459" s="33" t="s">
        <v>10727</v>
      </c>
      <c r="L1459" s="33">
        <v>1</v>
      </c>
      <c r="M1459" t="s">
        <v>10827</v>
      </c>
    </row>
    <row r="1460" spans="1:13" x14ac:dyDescent="0.3">
      <c r="A1460" s="32">
        <v>47460081</v>
      </c>
      <c r="B1460">
        <v>195.7</v>
      </c>
      <c r="C1460" s="37">
        <f>VLOOKUP(G1460,Remise!$A$3:$D$17,4,FALSE)</f>
        <v>0</v>
      </c>
      <c r="D1460">
        <f t="shared" si="22"/>
        <v>195.7</v>
      </c>
      <c r="E1460">
        <v>1</v>
      </c>
      <c r="F1460" s="32" t="s">
        <v>1534</v>
      </c>
      <c r="G1460" s="33">
        <v>21</v>
      </c>
      <c r="H1460" s="33" t="s">
        <v>10813</v>
      </c>
      <c r="I1460" s="33">
        <v>1.2</v>
      </c>
      <c r="J1460" s="33" t="s">
        <v>7561</v>
      </c>
      <c r="K1460" s="33" t="s">
        <v>10728</v>
      </c>
      <c r="L1460" s="33">
        <v>1</v>
      </c>
      <c r="M1460" t="s">
        <v>10827</v>
      </c>
    </row>
    <row r="1461" spans="1:13" x14ac:dyDescent="0.3">
      <c r="A1461" s="32">
        <v>47460082</v>
      </c>
      <c r="B1461">
        <v>216.3</v>
      </c>
      <c r="C1461" s="37">
        <f>VLOOKUP(G1461,Remise!$A$3:$D$17,4,FALSE)</f>
        <v>0</v>
      </c>
      <c r="D1461">
        <f t="shared" si="22"/>
        <v>216.3</v>
      </c>
      <c r="E1461">
        <v>1</v>
      </c>
      <c r="F1461" s="32" t="s">
        <v>1535</v>
      </c>
      <c r="G1461" s="33">
        <v>21</v>
      </c>
      <c r="H1461" s="33" t="s">
        <v>10813</v>
      </c>
      <c r="I1461" s="33">
        <v>1.2</v>
      </c>
      <c r="J1461" s="33" t="s">
        <v>7562</v>
      </c>
      <c r="K1461" s="33" t="s">
        <v>10729</v>
      </c>
      <c r="L1461" s="33">
        <v>1</v>
      </c>
      <c r="M1461" t="s">
        <v>10827</v>
      </c>
    </row>
    <row r="1462" spans="1:13" x14ac:dyDescent="0.3">
      <c r="A1462" s="32">
        <v>47460083</v>
      </c>
      <c r="B1462">
        <v>267.8</v>
      </c>
      <c r="C1462" s="37">
        <f>VLOOKUP(G1462,Remise!$A$3:$D$17,4,FALSE)</f>
        <v>0</v>
      </c>
      <c r="D1462">
        <f t="shared" si="22"/>
        <v>267.8</v>
      </c>
      <c r="E1462">
        <v>1</v>
      </c>
      <c r="F1462" s="32" t="s">
        <v>1536</v>
      </c>
      <c r="G1462" s="33">
        <v>21</v>
      </c>
      <c r="H1462" s="33" t="s">
        <v>10813</v>
      </c>
      <c r="I1462" s="33">
        <v>1.2</v>
      </c>
      <c r="J1462" s="33" t="s">
        <v>7563</v>
      </c>
      <c r="K1462" s="33" t="s">
        <v>10730</v>
      </c>
      <c r="L1462" s="33">
        <v>1</v>
      </c>
      <c r="M1462" t="s">
        <v>10827</v>
      </c>
    </row>
    <row r="1463" spans="1:13" x14ac:dyDescent="0.3">
      <c r="A1463" s="32">
        <v>47460084</v>
      </c>
      <c r="B1463">
        <v>288.39999999999998</v>
      </c>
      <c r="C1463" s="37">
        <f>VLOOKUP(G1463,Remise!$A$3:$D$17,4,FALSE)</f>
        <v>0</v>
      </c>
      <c r="D1463">
        <f t="shared" si="22"/>
        <v>288.39999999999998</v>
      </c>
      <c r="E1463">
        <v>1</v>
      </c>
      <c r="F1463" s="32" t="s">
        <v>1537</v>
      </c>
      <c r="G1463" s="33">
        <v>21</v>
      </c>
      <c r="H1463" s="33" t="s">
        <v>10813</v>
      </c>
      <c r="I1463" s="33">
        <v>1.2</v>
      </c>
      <c r="J1463" s="33" t="s">
        <v>7564</v>
      </c>
      <c r="K1463" s="33" t="s">
        <v>10731</v>
      </c>
      <c r="L1463" s="33">
        <v>1</v>
      </c>
      <c r="M1463" t="s">
        <v>10827</v>
      </c>
    </row>
    <row r="1464" spans="1:13" x14ac:dyDescent="0.3">
      <c r="A1464" s="32">
        <v>47460091</v>
      </c>
      <c r="B1464">
        <v>978.5</v>
      </c>
      <c r="C1464" s="37">
        <f>VLOOKUP(G1464,Remise!$A$3:$D$17,4,FALSE)</f>
        <v>0</v>
      </c>
      <c r="D1464">
        <f t="shared" si="22"/>
        <v>978.5</v>
      </c>
      <c r="E1464">
        <v>1</v>
      </c>
      <c r="F1464" s="32" t="s">
        <v>1538</v>
      </c>
      <c r="G1464" s="33">
        <v>21</v>
      </c>
      <c r="H1464" s="33" t="s">
        <v>10813</v>
      </c>
      <c r="I1464" s="33">
        <v>1.8</v>
      </c>
      <c r="J1464" s="33" t="s">
        <v>7565</v>
      </c>
      <c r="K1464" s="33" t="s">
        <v>10732</v>
      </c>
      <c r="L1464" s="33">
        <v>1</v>
      </c>
      <c r="M1464" t="s">
        <v>10827</v>
      </c>
    </row>
    <row r="1465" spans="1:13" x14ac:dyDescent="0.3">
      <c r="A1465" s="32">
        <v>47460092</v>
      </c>
      <c r="B1465">
        <v>1493.5</v>
      </c>
      <c r="C1465" s="37">
        <f>VLOOKUP(G1465,Remise!$A$3:$D$17,4,FALSE)</f>
        <v>0</v>
      </c>
      <c r="D1465">
        <f t="shared" si="22"/>
        <v>1493.5</v>
      </c>
      <c r="E1465">
        <v>1</v>
      </c>
      <c r="F1465" s="32" t="s">
        <v>1539</v>
      </c>
      <c r="G1465" s="33">
        <v>21</v>
      </c>
      <c r="H1465" s="33" t="s">
        <v>10813</v>
      </c>
      <c r="I1465" s="33">
        <v>1.8</v>
      </c>
      <c r="J1465" s="33" t="s">
        <v>7566</v>
      </c>
      <c r="K1465" s="33" t="s">
        <v>10733</v>
      </c>
      <c r="L1465" s="33">
        <v>1</v>
      </c>
      <c r="M1465" t="s">
        <v>10827</v>
      </c>
    </row>
    <row r="1466" spans="1:13" x14ac:dyDescent="0.3">
      <c r="A1466" s="32">
        <v>47460093</v>
      </c>
      <c r="B1466">
        <v>1854</v>
      </c>
      <c r="C1466" s="37">
        <f>VLOOKUP(G1466,Remise!$A$3:$D$17,4,FALSE)</f>
        <v>0</v>
      </c>
      <c r="D1466">
        <f t="shared" si="22"/>
        <v>1854</v>
      </c>
      <c r="E1466">
        <v>1</v>
      </c>
      <c r="F1466" s="32" t="s">
        <v>1540</v>
      </c>
      <c r="G1466" s="33">
        <v>21</v>
      </c>
      <c r="H1466" s="33" t="s">
        <v>10813</v>
      </c>
      <c r="I1466" s="33">
        <v>4.5</v>
      </c>
      <c r="J1466" s="33" t="s">
        <v>7567</v>
      </c>
      <c r="K1466" s="33" t="s">
        <v>10734</v>
      </c>
      <c r="L1466" s="33">
        <v>1</v>
      </c>
      <c r="M1466" t="s">
        <v>10827</v>
      </c>
    </row>
    <row r="1467" spans="1:13" x14ac:dyDescent="0.3">
      <c r="A1467" s="32">
        <v>47460094</v>
      </c>
      <c r="B1467">
        <v>2214.5</v>
      </c>
      <c r="C1467" s="37">
        <f>VLOOKUP(G1467,Remise!$A$3:$D$17,4,FALSE)</f>
        <v>0</v>
      </c>
      <c r="D1467">
        <f t="shared" si="22"/>
        <v>2214.5</v>
      </c>
      <c r="E1467">
        <v>1</v>
      </c>
      <c r="F1467" s="32" t="s">
        <v>1541</v>
      </c>
      <c r="G1467" s="33">
        <v>21</v>
      </c>
      <c r="H1467" s="33" t="s">
        <v>10813</v>
      </c>
      <c r="I1467" s="33">
        <v>4.5</v>
      </c>
      <c r="J1467" s="33" t="s">
        <v>7568</v>
      </c>
      <c r="K1467" s="33" t="s">
        <v>10735</v>
      </c>
      <c r="L1467" s="33">
        <v>1</v>
      </c>
      <c r="M1467" t="s">
        <v>10827</v>
      </c>
    </row>
    <row r="1468" spans="1:13" x14ac:dyDescent="0.3">
      <c r="A1468" s="32">
        <v>47463012</v>
      </c>
      <c r="B1468">
        <v>489.25</v>
      </c>
      <c r="C1468" s="37">
        <f>VLOOKUP(G1468,Remise!$A$3:$D$17,4,FALSE)</f>
        <v>0</v>
      </c>
      <c r="D1468">
        <f t="shared" si="22"/>
        <v>489.25</v>
      </c>
      <c r="E1468">
        <v>1</v>
      </c>
      <c r="F1468" s="32" t="s">
        <v>1542</v>
      </c>
      <c r="G1468" s="33">
        <v>21</v>
      </c>
      <c r="H1468" s="33" t="s">
        <v>10813</v>
      </c>
      <c r="I1468" s="33">
        <v>1.8</v>
      </c>
      <c r="J1468" s="33" t="s">
        <v>7569</v>
      </c>
      <c r="K1468" s="33" t="s">
        <v>10736</v>
      </c>
      <c r="L1468" s="33">
        <v>1</v>
      </c>
      <c r="M1468" t="s">
        <v>10827</v>
      </c>
    </row>
    <row r="1469" spans="1:13" x14ac:dyDescent="0.3">
      <c r="A1469" s="32">
        <v>47463016</v>
      </c>
      <c r="B1469">
        <v>556.20000000000005</v>
      </c>
      <c r="C1469" s="37">
        <f>VLOOKUP(G1469,Remise!$A$3:$D$17,4,FALSE)</f>
        <v>0</v>
      </c>
      <c r="D1469">
        <f t="shared" si="22"/>
        <v>556.20000000000005</v>
      </c>
      <c r="E1469">
        <v>1</v>
      </c>
      <c r="F1469" s="32" t="s">
        <v>1543</v>
      </c>
      <c r="G1469" s="33">
        <v>21</v>
      </c>
      <c r="H1469" s="33" t="s">
        <v>10813</v>
      </c>
      <c r="I1469" s="33">
        <v>1.8</v>
      </c>
      <c r="J1469" s="33" t="s">
        <v>7570</v>
      </c>
      <c r="K1469" s="33" t="s">
        <v>10737</v>
      </c>
      <c r="L1469" s="33">
        <v>1</v>
      </c>
      <c r="M1469" t="s">
        <v>10827</v>
      </c>
    </row>
    <row r="1470" spans="1:13" x14ac:dyDescent="0.3">
      <c r="A1470" s="32">
        <v>47463025</v>
      </c>
      <c r="B1470">
        <v>947.6</v>
      </c>
      <c r="C1470" s="37">
        <f>VLOOKUP(G1470,Remise!$A$3:$D$17,4,FALSE)</f>
        <v>0</v>
      </c>
      <c r="D1470">
        <f t="shared" si="22"/>
        <v>947.6</v>
      </c>
      <c r="E1470">
        <v>1</v>
      </c>
      <c r="F1470" s="32" t="s">
        <v>1544</v>
      </c>
      <c r="G1470" s="33">
        <v>21</v>
      </c>
      <c r="H1470" s="33" t="s">
        <v>10813</v>
      </c>
      <c r="I1470" s="33">
        <v>5.5</v>
      </c>
      <c r="J1470" s="33" t="s">
        <v>7571</v>
      </c>
      <c r="K1470" s="33" t="s">
        <v>10738</v>
      </c>
      <c r="L1470" s="33">
        <v>1</v>
      </c>
      <c r="M1470" t="s">
        <v>10827</v>
      </c>
    </row>
    <row r="1471" spans="1:13" x14ac:dyDescent="0.3">
      <c r="A1471" s="32">
        <v>47463040</v>
      </c>
      <c r="B1471">
        <v>1236</v>
      </c>
      <c r="C1471" s="37">
        <f>VLOOKUP(G1471,Remise!$A$3:$D$17,4,FALSE)</f>
        <v>0</v>
      </c>
      <c r="D1471">
        <f t="shared" si="22"/>
        <v>1236</v>
      </c>
      <c r="E1471">
        <v>1</v>
      </c>
      <c r="F1471" s="32" t="s">
        <v>1545</v>
      </c>
      <c r="G1471" s="33">
        <v>21</v>
      </c>
      <c r="H1471" s="33" t="s">
        <v>10813</v>
      </c>
      <c r="I1471" s="33">
        <v>5.7</v>
      </c>
      <c r="J1471" s="33" t="s">
        <v>7572</v>
      </c>
      <c r="K1471" s="33" t="s">
        <v>10739</v>
      </c>
      <c r="L1471" s="33">
        <v>1</v>
      </c>
      <c r="M1471" t="s">
        <v>10827</v>
      </c>
    </row>
    <row r="1472" spans="1:13" x14ac:dyDescent="0.3">
      <c r="A1472" s="32">
        <v>47463063</v>
      </c>
      <c r="B1472">
        <v>2369</v>
      </c>
      <c r="C1472" s="37">
        <f>VLOOKUP(G1472,Remise!$A$3:$D$17,4,FALSE)</f>
        <v>0</v>
      </c>
      <c r="D1472">
        <f t="shared" si="22"/>
        <v>2369</v>
      </c>
      <c r="E1472">
        <v>1</v>
      </c>
      <c r="F1472" s="32" t="s">
        <v>1546</v>
      </c>
      <c r="G1472" s="33">
        <v>21</v>
      </c>
      <c r="H1472" s="33" t="s">
        <v>10813</v>
      </c>
      <c r="I1472" s="33">
        <v>12.3</v>
      </c>
      <c r="J1472" s="33" t="s">
        <v>7573</v>
      </c>
      <c r="K1472" s="33" t="s">
        <v>10740</v>
      </c>
      <c r="L1472" s="33">
        <v>1</v>
      </c>
      <c r="M1472" t="s">
        <v>10827</v>
      </c>
    </row>
    <row r="1473" spans="1:13" x14ac:dyDescent="0.3">
      <c r="A1473" s="32">
        <v>47463120</v>
      </c>
      <c r="B1473">
        <v>4635</v>
      </c>
      <c r="C1473" s="37">
        <f>VLOOKUP(G1473,Remise!$A$3:$D$17,4,FALSE)</f>
        <v>0</v>
      </c>
      <c r="D1473">
        <f t="shared" ref="D1473:D1536" si="23">IFERROR((1-C1473)*B1473,"Nous consulter")</f>
        <v>4635</v>
      </c>
      <c r="E1473">
        <v>1</v>
      </c>
      <c r="F1473" s="32" t="s">
        <v>1547</v>
      </c>
      <c r="G1473" s="33">
        <v>21</v>
      </c>
      <c r="H1473" s="33" t="s">
        <v>10813</v>
      </c>
      <c r="I1473" s="33">
        <v>18.5</v>
      </c>
      <c r="J1473" s="33" t="s">
        <v>7574</v>
      </c>
      <c r="K1473" s="33" t="s">
        <v>10741</v>
      </c>
      <c r="L1473" s="33">
        <v>1</v>
      </c>
      <c r="M1473" t="s">
        <v>10827</v>
      </c>
    </row>
    <row r="1474" spans="1:13" x14ac:dyDescent="0.3">
      <c r="A1474" s="32">
        <v>47464012</v>
      </c>
      <c r="B1474">
        <v>535.6</v>
      </c>
      <c r="C1474" s="37">
        <f>VLOOKUP(G1474,Remise!$A$3:$D$17,4,FALSE)</f>
        <v>0</v>
      </c>
      <c r="D1474">
        <f t="shared" si="23"/>
        <v>535.6</v>
      </c>
      <c r="E1474">
        <v>1</v>
      </c>
      <c r="F1474" s="32" t="s">
        <v>1548</v>
      </c>
      <c r="G1474" s="33">
        <v>21</v>
      </c>
      <c r="H1474" s="33" t="s">
        <v>10813</v>
      </c>
      <c r="I1474" s="33">
        <v>2.1</v>
      </c>
      <c r="J1474" s="33" t="s">
        <v>7575</v>
      </c>
      <c r="K1474" s="33" t="s">
        <v>10742</v>
      </c>
      <c r="L1474" s="33">
        <v>1</v>
      </c>
      <c r="M1474" t="s">
        <v>10827</v>
      </c>
    </row>
    <row r="1475" spans="1:13" x14ac:dyDescent="0.3">
      <c r="A1475" s="32">
        <v>47464016</v>
      </c>
      <c r="B1475">
        <v>669.5</v>
      </c>
      <c r="C1475" s="37">
        <f>VLOOKUP(G1475,Remise!$A$3:$D$17,4,FALSE)</f>
        <v>0</v>
      </c>
      <c r="D1475">
        <f t="shared" si="23"/>
        <v>669.5</v>
      </c>
      <c r="E1475">
        <v>1</v>
      </c>
      <c r="F1475" s="32" t="s">
        <v>1549</v>
      </c>
      <c r="G1475" s="33">
        <v>21</v>
      </c>
      <c r="H1475" s="33" t="s">
        <v>10813</v>
      </c>
      <c r="I1475" s="33">
        <v>2.1</v>
      </c>
      <c r="J1475" s="33" t="s">
        <v>7576</v>
      </c>
      <c r="K1475" s="33" t="s">
        <v>10743</v>
      </c>
      <c r="L1475" s="33">
        <v>1</v>
      </c>
      <c r="M1475" t="s">
        <v>10827</v>
      </c>
    </row>
    <row r="1476" spans="1:13" x14ac:dyDescent="0.3">
      <c r="A1476" s="32">
        <v>47464025</v>
      </c>
      <c r="B1476">
        <v>1009.4</v>
      </c>
      <c r="C1476" s="37">
        <f>VLOOKUP(G1476,Remise!$A$3:$D$17,4,FALSE)</f>
        <v>0</v>
      </c>
      <c r="D1476">
        <f t="shared" si="23"/>
        <v>1009.4</v>
      </c>
      <c r="E1476">
        <v>1</v>
      </c>
      <c r="F1476" s="32" t="s">
        <v>1550</v>
      </c>
      <c r="G1476" s="33">
        <v>21</v>
      </c>
      <c r="H1476" s="33" t="s">
        <v>10813</v>
      </c>
      <c r="I1476" s="33">
        <v>5.8</v>
      </c>
      <c r="J1476" s="33" t="s">
        <v>7577</v>
      </c>
      <c r="K1476" s="33" t="s">
        <v>10744</v>
      </c>
      <c r="L1476" s="33">
        <v>1</v>
      </c>
      <c r="M1476" t="s">
        <v>10827</v>
      </c>
    </row>
    <row r="1477" spans="1:13" x14ac:dyDescent="0.3">
      <c r="A1477" s="32">
        <v>47464040</v>
      </c>
      <c r="B1477">
        <v>1339</v>
      </c>
      <c r="C1477" s="37">
        <f>VLOOKUP(G1477,Remise!$A$3:$D$17,4,FALSE)</f>
        <v>0</v>
      </c>
      <c r="D1477">
        <f t="shared" si="23"/>
        <v>1339</v>
      </c>
      <c r="E1477">
        <v>1</v>
      </c>
      <c r="F1477" s="32" t="s">
        <v>1551</v>
      </c>
      <c r="G1477" s="33">
        <v>21</v>
      </c>
      <c r="H1477" s="33" t="s">
        <v>10813</v>
      </c>
      <c r="I1477" s="33">
        <v>6</v>
      </c>
      <c r="J1477" s="33" t="s">
        <v>7578</v>
      </c>
      <c r="K1477" s="33" t="s">
        <v>10745</v>
      </c>
      <c r="L1477" s="33">
        <v>1</v>
      </c>
      <c r="M1477" t="s">
        <v>10827</v>
      </c>
    </row>
    <row r="1478" spans="1:13" x14ac:dyDescent="0.3">
      <c r="A1478" s="32">
        <v>47464063</v>
      </c>
      <c r="B1478">
        <v>2523.5</v>
      </c>
      <c r="C1478" s="37">
        <f>VLOOKUP(G1478,Remise!$A$3:$D$17,4,FALSE)</f>
        <v>0</v>
      </c>
      <c r="D1478">
        <f t="shared" si="23"/>
        <v>2523.5</v>
      </c>
      <c r="E1478">
        <v>1</v>
      </c>
      <c r="F1478" s="32" t="s">
        <v>1552</v>
      </c>
      <c r="G1478" s="33">
        <v>21</v>
      </c>
      <c r="H1478" s="33" t="s">
        <v>10813</v>
      </c>
      <c r="I1478" s="33">
        <v>13</v>
      </c>
      <c r="J1478" s="33" t="s">
        <v>7579</v>
      </c>
      <c r="K1478" s="33" t="s">
        <v>10746</v>
      </c>
      <c r="L1478" s="33">
        <v>1</v>
      </c>
      <c r="M1478" t="s">
        <v>10827</v>
      </c>
    </row>
    <row r="1479" spans="1:13" x14ac:dyDescent="0.3">
      <c r="A1479" s="32">
        <v>47464080</v>
      </c>
      <c r="B1479">
        <v>4223</v>
      </c>
      <c r="C1479" s="37">
        <f>VLOOKUP(G1479,Remise!$A$3:$D$17,4,FALSE)</f>
        <v>0</v>
      </c>
      <c r="D1479">
        <f t="shared" si="23"/>
        <v>4223</v>
      </c>
      <c r="E1479">
        <v>1</v>
      </c>
      <c r="F1479" s="32" t="s">
        <v>1553</v>
      </c>
      <c r="G1479" s="33">
        <v>21</v>
      </c>
      <c r="H1479" s="33" t="s">
        <v>10813</v>
      </c>
      <c r="I1479" s="33">
        <v>13</v>
      </c>
      <c r="J1479" s="33" t="s">
        <v>7580</v>
      </c>
      <c r="K1479" s="33" t="s">
        <v>10747</v>
      </c>
      <c r="L1479" s="33">
        <v>1</v>
      </c>
      <c r="M1479" t="s">
        <v>10827</v>
      </c>
    </row>
    <row r="1480" spans="1:13" x14ac:dyDescent="0.3">
      <c r="A1480" s="32">
        <v>47464120</v>
      </c>
      <c r="B1480">
        <v>5253</v>
      </c>
      <c r="C1480" s="37">
        <f>VLOOKUP(G1480,Remise!$A$3:$D$17,4,FALSE)</f>
        <v>0</v>
      </c>
      <c r="D1480">
        <f t="shared" si="23"/>
        <v>5253</v>
      </c>
      <c r="E1480">
        <v>1</v>
      </c>
      <c r="F1480" s="32" t="s">
        <v>1554</v>
      </c>
      <c r="G1480" s="33">
        <v>21</v>
      </c>
      <c r="H1480" s="33" t="s">
        <v>10813</v>
      </c>
      <c r="I1480" s="33">
        <v>20</v>
      </c>
      <c r="J1480" s="33" t="s">
        <v>7581</v>
      </c>
      <c r="K1480" s="33" t="s">
        <v>10748</v>
      </c>
      <c r="L1480" s="33">
        <v>1</v>
      </c>
      <c r="M1480" t="s">
        <v>10827</v>
      </c>
    </row>
    <row r="1481" spans="1:13" x14ac:dyDescent="0.3">
      <c r="A1481" s="32">
        <v>47470101</v>
      </c>
      <c r="B1481">
        <v>17</v>
      </c>
      <c r="C1481" s="37">
        <f>VLOOKUP(G1481,Remise!$A$3:$D$17,4,FALSE)</f>
        <v>0</v>
      </c>
      <c r="D1481">
        <f t="shared" si="23"/>
        <v>17</v>
      </c>
      <c r="E1481">
        <v>1</v>
      </c>
      <c r="F1481" s="32" t="s">
        <v>1555</v>
      </c>
      <c r="G1481" s="33">
        <v>21</v>
      </c>
      <c r="H1481" s="33" t="s">
        <v>10813</v>
      </c>
      <c r="I1481" s="33">
        <v>0.1</v>
      </c>
      <c r="J1481" s="33" t="s">
        <v>7582</v>
      </c>
      <c r="K1481" s="33" t="s">
        <v>10671</v>
      </c>
      <c r="L1481" s="33">
        <v>1</v>
      </c>
      <c r="M1481" t="s">
        <v>10827</v>
      </c>
    </row>
    <row r="1482" spans="1:13" x14ac:dyDescent="0.3">
      <c r="A1482" s="32">
        <v>47470102</v>
      </c>
      <c r="B1482">
        <v>25</v>
      </c>
      <c r="C1482" s="37">
        <f>VLOOKUP(G1482,Remise!$A$3:$D$17,4,FALSE)</f>
        <v>0</v>
      </c>
      <c r="D1482">
        <f t="shared" si="23"/>
        <v>25</v>
      </c>
      <c r="E1482">
        <v>1</v>
      </c>
      <c r="F1482" s="32" t="s">
        <v>1556</v>
      </c>
      <c r="G1482" s="33">
        <v>21</v>
      </c>
      <c r="H1482" s="33" t="s">
        <v>10813</v>
      </c>
      <c r="I1482" s="33">
        <v>0.1</v>
      </c>
      <c r="J1482" s="33" t="s">
        <v>7583</v>
      </c>
      <c r="K1482" s="33" t="s">
        <v>10671</v>
      </c>
      <c r="L1482" s="33">
        <v>1</v>
      </c>
      <c r="M1482" t="s">
        <v>10827</v>
      </c>
    </row>
    <row r="1483" spans="1:13" x14ac:dyDescent="0.3">
      <c r="A1483" s="32">
        <v>47473101</v>
      </c>
      <c r="B1483">
        <v>101</v>
      </c>
      <c r="C1483" s="37">
        <f>VLOOKUP(G1483,Remise!$A$3:$D$17,4,FALSE)</f>
        <v>0</v>
      </c>
      <c r="D1483">
        <f t="shared" si="23"/>
        <v>101</v>
      </c>
      <c r="E1483">
        <v>1</v>
      </c>
      <c r="F1483" s="32" t="s">
        <v>1557</v>
      </c>
      <c r="G1483" s="33">
        <v>21</v>
      </c>
      <c r="H1483" s="33" t="s">
        <v>10813</v>
      </c>
      <c r="I1483" s="33">
        <v>0.8</v>
      </c>
      <c r="J1483" s="33" t="s">
        <v>7584</v>
      </c>
      <c r="K1483" s="33" t="s">
        <v>10671</v>
      </c>
      <c r="L1483" s="33">
        <v>1</v>
      </c>
      <c r="M1483" t="s">
        <v>10827</v>
      </c>
    </row>
    <row r="1484" spans="1:13" x14ac:dyDescent="0.3">
      <c r="A1484" s="32">
        <v>47473102</v>
      </c>
      <c r="B1484">
        <v>115</v>
      </c>
      <c r="C1484" s="37">
        <f>VLOOKUP(G1484,Remise!$A$3:$D$17,4,FALSE)</f>
        <v>0</v>
      </c>
      <c r="D1484">
        <f t="shared" si="23"/>
        <v>115</v>
      </c>
      <c r="E1484">
        <v>1</v>
      </c>
      <c r="F1484" s="32" t="s">
        <v>1558</v>
      </c>
      <c r="G1484" s="33">
        <v>21</v>
      </c>
      <c r="H1484" s="33" t="s">
        <v>10813</v>
      </c>
      <c r="I1484" s="33">
        <v>0.8</v>
      </c>
      <c r="J1484" s="33" t="s">
        <v>7585</v>
      </c>
      <c r="K1484" s="33" t="s">
        <v>10671</v>
      </c>
      <c r="L1484" s="33">
        <v>1</v>
      </c>
      <c r="M1484" t="s">
        <v>10827</v>
      </c>
    </row>
    <row r="1485" spans="1:13" x14ac:dyDescent="0.3">
      <c r="A1485" s="32">
        <v>47473104</v>
      </c>
      <c r="B1485">
        <v>176</v>
      </c>
      <c r="C1485" s="37">
        <f>VLOOKUP(G1485,Remise!$A$3:$D$17,4,FALSE)</f>
        <v>0</v>
      </c>
      <c r="D1485">
        <f t="shared" si="23"/>
        <v>176</v>
      </c>
      <c r="E1485">
        <v>1</v>
      </c>
      <c r="F1485" s="32" t="s">
        <v>1559</v>
      </c>
      <c r="G1485" s="33">
        <v>21</v>
      </c>
      <c r="H1485" s="33" t="s">
        <v>10813</v>
      </c>
      <c r="I1485" s="33">
        <v>0.8</v>
      </c>
      <c r="J1485" s="33" t="s">
        <v>7586</v>
      </c>
      <c r="K1485" s="33" t="s">
        <v>10671</v>
      </c>
      <c r="L1485" s="33">
        <v>1</v>
      </c>
      <c r="M1485" t="s">
        <v>10827</v>
      </c>
    </row>
    <row r="1486" spans="1:13" x14ac:dyDescent="0.3">
      <c r="A1486" s="32">
        <v>47473106</v>
      </c>
      <c r="B1486">
        <v>368</v>
      </c>
      <c r="C1486" s="37">
        <f>VLOOKUP(G1486,Remise!$A$3:$D$17,4,FALSE)</f>
        <v>0</v>
      </c>
      <c r="D1486">
        <f t="shared" si="23"/>
        <v>368</v>
      </c>
      <c r="E1486">
        <v>1</v>
      </c>
      <c r="F1486" s="32" t="s">
        <v>1560</v>
      </c>
      <c r="G1486" s="33">
        <v>21</v>
      </c>
      <c r="H1486" s="33" t="s">
        <v>10813</v>
      </c>
      <c r="I1486" s="33">
        <v>2</v>
      </c>
      <c r="J1486" s="33" t="s">
        <v>7587</v>
      </c>
      <c r="K1486" s="33" t="s">
        <v>10671</v>
      </c>
      <c r="L1486" s="33">
        <v>1</v>
      </c>
      <c r="M1486" t="s">
        <v>10827</v>
      </c>
    </row>
    <row r="1487" spans="1:13" x14ac:dyDescent="0.3">
      <c r="A1487" s="32">
        <v>47473108</v>
      </c>
      <c r="B1487">
        <v>390</v>
      </c>
      <c r="C1487" s="37">
        <f>VLOOKUP(G1487,Remise!$A$3:$D$17,4,FALSE)</f>
        <v>0</v>
      </c>
      <c r="D1487">
        <f t="shared" si="23"/>
        <v>390</v>
      </c>
      <c r="E1487">
        <v>1</v>
      </c>
      <c r="F1487" s="32" t="s">
        <v>1561</v>
      </c>
      <c r="G1487" s="33">
        <v>21</v>
      </c>
      <c r="H1487" s="33" t="s">
        <v>10813</v>
      </c>
      <c r="I1487" s="33">
        <v>2</v>
      </c>
      <c r="J1487" s="33" t="s">
        <v>7588</v>
      </c>
      <c r="K1487" s="33" t="s">
        <v>10671</v>
      </c>
      <c r="L1487" s="33">
        <v>1</v>
      </c>
      <c r="M1487" t="s">
        <v>10827</v>
      </c>
    </row>
    <row r="1488" spans="1:13" x14ac:dyDescent="0.3">
      <c r="A1488" s="32">
        <v>47473112</v>
      </c>
      <c r="B1488">
        <v>404</v>
      </c>
      <c r="C1488" s="37">
        <f>VLOOKUP(G1488,Remise!$A$3:$D$17,4,FALSE)</f>
        <v>0</v>
      </c>
      <c r="D1488">
        <f t="shared" si="23"/>
        <v>404</v>
      </c>
      <c r="E1488">
        <v>1</v>
      </c>
      <c r="F1488" s="32" t="s">
        <v>1562</v>
      </c>
      <c r="G1488" s="33">
        <v>21</v>
      </c>
      <c r="H1488" s="33" t="s">
        <v>10813</v>
      </c>
      <c r="I1488" s="33">
        <v>3.5</v>
      </c>
      <c r="J1488" s="33" t="s">
        <v>7589</v>
      </c>
      <c r="K1488" s="33" t="s">
        <v>10671</v>
      </c>
      <c r="L1488" s="33">
        <v>1</v>
      </c>
      <c r="M1488" t="s">
        <v>10827</v>
      </c>
    </row>
    <row r="1489" spans="1:13" x14ac:dyDescent="0.3">
      <c r="A1489">
        <v>47473113</v>
      </c>
      <c r="B1489">
        <v>440</v>
      </c>
      <c r="C1489" s="37">
        <f>VLOOKUP(G1489,Remise!$A$3:$D$17,4,FALSE)</f>
        <v>0</v>
      </c>
      <c r="D1489">
        <f t="shared" si="23"/>
        <v>440</v>
      </c>
      <c r="E1489">
        <v>1</v>
      </c>
      <c r="F1489" t="s">
        <v>10893</v>
      </c>
      <c r="G1489" s="33">
        <v>21</v>
      </c>
      <c r="H1489" s="33" t="s">
        <v>10813</v>
      </c>
      <c r="I1489" s="33" t="s">
        <v>6706</v>
      </c>
      <c r="K1489" s="134" t="s">
        <v>10671</v>
      </c>
      <c r="L1489" s="33">
        <v>1</v>
      </c>
      <c r="M1489" t="s">
        <v>10892</v>
      </c>
    </row>
    <row r="1490" spans="1:13" x14ac:dyDescent="0.3">
      <c r="A1490">
        <v>47473116</v>
      </c>
      <c r="B1490">
        <v>540</v>
      </c>
      <c r="C1490" s="37">
        <f>VLOOKUP(G1490,Remise!$A$3:$D$17,4,FALSE)</f>
        <v>0</v>
      </c>
      <c r="D1490">
        <f t="shared" si="23"/>
        <v>540</v>
      </c>
      <c r="E1490">
        <v>1</v>
      </c>
      <c r="F1490" t="s">
        <v>10895</v>
      </c>
      <c r="G1490" s="33">
        <v>21</v>
      </c>
      <c r="H1490" s="33" t="s">
        <v>10813</v>
      </c>
      <c r="I1490" s="33" t="s">
        <v>6706</v>
      </c>
      <c r="K1490" s="134" t="s">
        <v>10671</v>
      </c>
      <c r="L1490" s="33">
        <v>1</v>
      </c>
      <c r="M1490" t="s">
        <v>10892</v>
      </c>
    </row>
    <row r="1491" spans="1:13" x14ac:dyDescent="0.3">
      <c r="A1491">
        <v>47473125</v>
      </c>
      <c r="B1491">
        <v>800</v>
      </c>
      <c r="C1491" s="37">
        <f>VLOOKUP(G1491,Remise!$A$3:$D$17,4,FALSE)</f>
        <v>0</v>
      </c>
      <c r="D1491">
        <f t="shared" si="23"/>
        <v>800</v>
      </c>
      <c r="E1491">
        <v>1</v>
      </c>
      <c r="F1491" t="s">
        <v>10897</v>
      </c>
      <c r="G1491" s="33">
        <v>21</v>
      </c>
      <c r="H1491" s="33" t="s">
        <v>10813</v>
      </c>
      <c r="I1491" s="33" t="s">
        <v>6706</v>
      </c>
      <c r="K1491" s="134" t="s">
        <v>10671</v>
      </c>
      <c r="L1491" s="33">
        <v>1</v>
      </c>
      <c r="M1491" t="s">
        <v>10892</v>
      </c>
    </row>
    <row r="1492" spans="1:13" x14ac:dyDescent="0.3">
      <c r="A1492">
        <v>47473140</v>
      </c>
      <c r="B1492">
        <v>1240</v>
      </c>
      <c r="C1492" s="37">
        <f>VLOOKUP(G1492,Remise!$A$3:$D$17,4,FALSE)</f>
        <v>0</v>
      </c>
      <c r="D1492">
        <f t="shared" si="23"/>
        <v>1240</v>
      </c>
      <c r="E1492">
        <v>1</v>
      </c>
      <c r="F1492" t="s">
        <v>10899</v>
      </c>
      <c r="G1492" s="33">
        <v>21</v>
      </c>
      <c r="H1492" s="33" t="s">
        <v>10813</v>
      </c>
      <c r="I1492" s="33" t="s">
        <v>6706</v>
      </c>
      <c r="K1492" s="134" t="s">
        <v>10671</v>
      </c>
      <c r="L1492" s="33">
        <v>1</v>
      </c>
      <c r="M1492" t="s">
        <v>10892</v>
      </c>
    </row>
    <row r="1493" spans="1:13" x14ac:dyDescent="0.3">
      <c r="A1493">
        <v>47473163</v>
      </c>
      <c r="B1493">
        <v>1430</v>
      </c>
      <c r="C1493" s="37">
        <f>VLOOKUP(G1493,Remise!$A$3:$D$17,4,FALSE)</f>
        <v>0</v>
      </c>
      <c r="D1493">
        <f t="shared" si="23"/>
        <v>1430</v>
      </c>
      <c r="E1493">
        <v>1</v>
      </c>
      <c r="F1493" t="s">
        <v>10901</v>
      </c>
      <c r="G1493" s="33">
        <v>21</v>
      </c>
      <c r="H1493" s="33" t="s">
        <v>10813</v>
      </c>
      <c r="I1493" s="33" t="s">
        <v>6706</v>
      </c>
      <c r="K1493" s="134" t="s">
        <v>10671</v>
      </c>
      <c r="L1493" s="33">
        <v>1</v>
      </c>
      <c r="M1493" t="s">
        <v>10892</v>
      </c>
    </row>
    <row r="1494" spans="1:13" x14ac:dyDescent="0.3">
      <c r="A1494">
        <v>47473180</v>
      </c>
      <c r="B1494">
        <v>1850</v>
      </c>
      <c r="C1494" s="37">
        <f>VLOOKUP(G1494,Remise!$A$3:$D$17,4,FALSE)</f>
        <v>0</v>
      </c>
      <c r="D1494">
        <f t="shared" si="23"/>
        <v>1850</v>
      </c>
      <c r="E1494">
        <v>1</v>
      </c>
      <c r="F1494" t="s">
        <v>10903</v>
      </c>
      <c r="G1494" s="33">
        <v>21</v>
      </c>
      <c r="H1494" s="33" t="s">
        <v>10813</v>
      </c>
      <c r="I1494" s="33" t="s">
        <v>6706</v>
      </c>
      <c r="K1494" s="134" t="s">
        <v>10671</v>
      </c>
      <c r="L1494" s="33">
        <v>1</v>
      </c>
      <c r="M1494" t="s">
        <v>10892</v>
      </c>
    </row>
    <row r="1495" spans="1:13" x14ac:dyDescent="0.3">
      <c r="A1495">
        <v>47473190</v>
      </c>
      <c r="B1495">
        <v>2775</v>
      </c>
      <c r="C1495" s="37">
        <f>VLOOKUP(G1495,Remise!$A$3:$D$17,4,FALSE)</f>
        <v>0</v>
      </c>
      <c r="D1495">
        <f t="shared" si="23"/>
        <v>2775</v>
      </c>
      <c r="E1495">
        <v>1</v>
      </c>
      <c r="F1495" t="s">
        <v>10905</v>
      </c>
      <c r="G1495" s="33">
        <v>21</v>
      </c>
      <c r="H1495" s="33" t="s">
        <v>10813</v>
      </c>
      <c r="I1495" s="33" t="s">
        <v>6706</v>
      </c>
      <c r="K1495" s="134" t="s">
        <v>10671</v>
      </c>
      <c r="L1495" s="33">
        <v>1</v>
      </c>
      <c r="M1495" t="s">
        <v>10892</v>
      </c>
    </row>
    <row r="1496" spans="1:13" x14ac:dyDescent="0.3">
      <c r="A1496">
        <v>47473192</v>
      </c>
      <c r="B1496">
        <v>3380</v>
      </c>
      <c r="C1496" s="37">
        <f>VLOOKUP(G1496,Remise!$A$3:$D$17,4,FALSE)</f>
        <v>0</v>
      </c>
      <c r="D1496">
        <f t="shared" si="23"/>
        <v>3380</v>
      </c>
      <c r="E1496">
        <v>1</v>
      </c>
      <c r="F1496" t="s">
        <v>10907</v>
      </c>
      <c r="G1496" s="33">
        <v>21</v>
      </c>
      <c r="H1496" s="33" t="s">
        <v>10813</v>
      </c>
      <c r="I1496" s="33" t="s">
        <v>6706</v>
      </c>
      <c r="K1496" s="134" t="s">
        <v>10671</v>
      </c>
      <c r="L1496" s="33">
        <v>1</v>
      </c>
      <c r="M1496" t="s">
        <v>10892</v>
      </c>
    </row>
    <row r="1497" spans="1:13" x14ac:dyDescent="0.3">
      <c r="A1497">
        <v>47473196</v>
      </c>
      <c r="B1497">
        <v>3865</v>
      </c>
      <c r="C1497" s="37">
        <f>VLOOKUP(G1497,Remise!$A$3:$D$17,4,FALSE)</f>
        <v>0</v>
      </c>
      <c r="D1497">
        <f t="shared" si="23"/>
        <v>3865</v>
      </c>
      <c r="E1497">
        <v>1</v>
      </c>
      <c r="F1497" t="s">
        <v>10909</v>
      </c>
      <c r="G1497" s="33">
        <v>21</v>
      </c>
      <c r="H1497" s="33" t="s">
        <v>10813</v>
      </c>
      <c r="I1497" s="33" t="s">
        <v>6706</v>
      </c>
      <c r="K1497" s="134" t="s">
        <v>10671</v>
      </c>
      <c r="L1497" s="33">
        <v>1</v>
      </c>
      <c r="M1497" t="s">
        <v>10892</v>
      </c>
    </row>
    <row r="1498" spans="1:13" x14ac:dyDescent="0.3">
      <c r="A1498" s="32">
        <v>47473201</v>
      </c>
      <c r="B1498">
        <v>101</v>
      </c>
      <c r="C1498" s="37">
        <f>VLOOKUP(G1498,Remise!$A$3:$D$17,4,FALSE)</f>
        <v>0</v>
      </c>
      <c r="D1498">
        <f t="shared" si="23"/>
        <v>101</v>
      </c>
      <c r="E1498">
        <v>1</v>
      </c>
      <c r="F1498" s="32" t="s">
        <v>1563</v>
      </c>
      <c r="G1498" s="33">
        <v>21</v>
      </c>
      <c r="H1498" s="33" t="s">
        <v>10813</v>
      </c>
      <c r="I1498" s="33">
        <v>0.8</v>
      </c>
      <c r="J1498" s="33" t="s">
        <v>7590</v>
      </c>
      <c r="K1498" s="33" t="s">
        <v>10671</v>
      </c>
      <c r="L1498" s="33">
        <v>1</v>
      </c>
      <c r="M1498" t="s">
        <v>10827</v>
      </c>
    </row>
    <row r="1499" spans="1:13" x14ac:dyDescent="0.3">
      <c r="A1499" s="32">
        <v>47473202</v>
      </c>
      <c r="B1499">
        <v>115</v>
      </c>
      <c r="C1499" s="37">
        <f>VLOOKUP(G1499,Remise!$A$3:$D$17,4,FALSE)</f>
        <v>0</v>
      </c>
      <c r="D1499">
        <f t="shared" si="23"/>
        <v>115</v>
      </c>
      <c r="E1499">
        <v>1</v>
      </c>
      <c r="F1499" s="32" t="s">
        <v>1564</v>
      </c>
      <c r="G1499" s="33">
        <v>21</v>
      </c>
      <c r="H1499" s="33" t="s">
        <v>10813</v>
      </c>
      <c r="I1499" s="33">
        <v>0.8</v>
      </c>
      <c r="J1499" s="33" t="s">
        <v>7591</v>
      </c>
      <c r="K1499" s="33" t="s">
        <v>10671</v>
      </c>
      <c r="L1499" s="33">
        <v>1</v>
      </c>
      <c r="M1499" t="s">
        <v>10827</v>
      </c>
    </row>
    <row r="1500" spans="1:13" x14ac:dyDescent="0.3">
      <c r="A1500" s="32">
        <v>47473204</v>
      </c>
      <c r="B1500">
        <v>160</v>
      </c>
      <c r="C1500" s="37">
        <f>VLOOKUP(G1500,Remise!$A$3:$D$17,4,FALSE)</f>
        <v>0</v>
      </c>
      <c r="D1500">
        <f t="shared" si="23"/>
        <v>160</v>
      </c>
      <c r="E1500">
        <v>1</v>
      </c>
      <c r="F1500" s="32" t="s">
        <v>1565</v>
      </c>
      <c r="G1500" s="33">
        <v>21</v>
      </c>
      <c r="H1500" s="33" t="s">
        <v>10813</v>
      </c>
      <c r="I1500" s="33">
        <v>0.8</v>
      </c>
      <c r="J1500" s="33" t="s">
        <v>7592</v>
      </c>
      <c r="K1500" s="33" t="s">
        <v>10671</v>
      </c>
      <c r="L1500" s="33">
        <v>1</v>
      </c>
      <c r="M1500" t="s">
        <v>10827</v>
      </c>
    </row>
    <row r="1501" spans="1:13" x14ac:dyDescent="0.3">
      <c r="A1501" s="32">
        <v>47473206</v>
      </c>
      <c r="B1501">
        <v>368</v>
      </c>
      <c r="C1501" s="37">
        <f>VLOOKUP(G1501,Remise!$A$3:$D$17,4,FALSE)</f>
        <v>0</v>
      </c>
      <c r="D1501">
        <f t="shared" si="23"/>
        <v>368</v>
      </c>
      <c r="E1501">
        <v>1</v>
      </c>
      <c r="F1501" s="32" t="s">
        <v>1566</v>
      </c>
      <c r="G1501" s="33">
        <v>21</v>
      </c>
      <c r="H1501" s="33" t="s">
        <v>10813</v>
      </c>
      <c r="I1501" s="33">
        <v>2</v>
      </c>
      <c r="J1501" s="33" t="s">
        <v>7593</v>
      </c>
      <c r="K1501" s="33" t="s">
        <v>10671</v>
      </c>
      <c r="L1501" s="33">
        <v>1</v>
      </c>
      <c r="M1501" t="s">
        <v>10827</v>
      </c>
    </row>
    <row r="1502" spans="1:13" x14ac:dyDescent="0.3">
      <c r="A1502" s="32">
        <v>47473208</v>
      </c>
      <c r="B1502">
        <v>390</v>
      </c>
      <c r="C1502" s="37">
        <f>VLOOKUP(G1502,Remise!$A$3:$D$17,4,FALSE)</f>
        <v>0</v>
      </c>
      <c r="D1502">
        <f t="shared" si="23"/>
        <v>390</v>
      </c>
      <c r="E1502">
        <v>1</v>
      </c>
      <c r="F1502" s="32" t="s">
        <v>1567</v>
      </c>
      <c r="G1502" s="33">
        <v>21</v>
      </c>
      <c r="H1502" s="33" t="s">
        <v>10813</v>
      </c>
      <c r="I1502" s="33">
        <v>2</v>
      </c>
      <c r="J1502" s="33" t="s">
        <v>7594</v>
      </c>
      <c r="K1502" s="33" t="s">
        <v>10671</v>
      </c>
      <c r="L1502" s="33">
        <v>1</v>
      </c>
      <c r="M1502" t="s">
        <v>10827</v>
      </c>
    </row>
    <row r="1503" spans="1:13" x14ac:dyDescent="0.3">
      <c r="A1503" s="32">
        <v>47473212</v>
      </c>
      <c r="B1503">
        <v>404</v>
      </c>
      <c r="C1503" s="37">
        <f>VLOOKUP(G1503,Remise!$A$3:$D$17,4,FALSE)</f>
        <v>0</v>
      </c>
      <c r="D1503">
        <f t="shared" si="23"/>
        <v>404</v>
      </c>
      <c r="E1503">
        <v>1</v>
      </c>
      <c r="F1503" s="32" t="s">
        <v>1568</v>
      </c>
      <c r="G1503" s="33">
        <v>21</v>
      </c>
      <c r="H1503" s="33" t="s">
        <v>10813</v>
      </c>
      <c r="I1503" s="33">
        <v>3.5</v>
      </c>
      <c r="J1503" s="33" t="s">
        <v>7595</v>
      </c>
      <c r="K1503" s="33" t="s">
        <v>10671</v>
      </c>
      <c r="L1503" s="33">
        <v>1</v>
      </c>
      <c r="M1503" t="s">
        <v>10827</v>
      </c>
    </row>
    <row r="1504" spans="1:13" x14ac:dyDescent="0.3">
      <c r="A1504">
        <v>47473213</v>
      </c>
      <c r="B1504">
        <v>455</v>
      </c>
      <c r="C1504" s="37">
        <f>VLOOKUP(G1504,Remise!$A$3:$D$17,4,FALSE)</f>
        <v>0</v>
      </c>
      <c r="D1504">
        <f t="shared" si="23"/>
        <v>455</v>
      </c>
      <c r="E1504">
        <v>1</v>
      </c>
      <c r="F1504" t="s">
        <v>10923</v>
      </c>
      <c r="G1504" s="33">
        <v>21</v>
      </c>
      <c r="H1504" s="33" t="s">
        <v>10813</v>
      </c>
      <c r="I1504" s="33" t="s">
        <v>6706</v>
      </c>
      <c r="K1504" s="134" t="s">
        <v>10671</v>
      </c>
      <c r="L1504" s="33">
        <v>1</v>
      </c>
      <c r="M1504" t="s">
        <v>10892</v>
      </c>
    </row>
    <row r="1505" spans="1:13" x14ac:dyDescent="0.3">
      <c r="A1505">
        <v>47473216</v>
      </c>
      <c r="B1505">
        <v>555</v>
      </c>
      <c r="C1505" s="37">
        <f>VLOOKUP(G1505,Remise!$A$3:$D$17,4,FALSE)</f>
        <v>0</v>
      </c>
      <c r="D1505">
        <f t="shared" si="23"/>
        <v>555</v>
      </c>
      <c r="E1505">
        <v>1</v>
      </c>
      <c r="F1505" t="s">
        <v>10925</v>
      </c>
      <c r="G1505" s="33">
        <v>21</v>
      </c>
      <c r="H1505" s="33" t="s">
        <v>10813</v>
      </c>
      <c r="I1505" s="33" t="s">
        <v>6706</v>
      </c>
      <c r="K1505" s="134" t="s">
        <v>10671</v>
      </c>
      <c r="L1505" s="33">
        <v>1</v>
      </c>
      <c r="M1505" t="s">
        <v>10892</v>
      </c>
    </row>
    <row r="1506" spans="1:13" x14ac:dyDescent="0.3">
      <c r="A1506">
        <v>47473225</v>
      </c>
      <c r="B1506">
        <v>815</v>
      </c>
      <c r="C1506" s="37">
        <f>VLOOKUP(G1506,Remise!$A$3:$D$17,4,FALSE)</f>
        <v>0</v>
      </c>
      <c r="D1506">
        <f t="shared" si="23"/>
        <v>815</v>
      </c>
      <c r="E1506">
        <v>1</v>
      </c>
      <c r="F1506" t="s">
        <v>10927</v>
      </c>
      <c r="G1506" s="33">
        <v>21</v>
      </c>
      <c r="H1506" s="33" t="s">
        <v>10813</v>
      </c>
      <c r="I1506" s="33" t="s">
        <v>6706</v>
      </c>
      <c r="K1506" s="134" t="s">
        <v>10671</v>
      </c>
      <c r="L1506" s="33">
        <v>1</v>
      </c>
      <c r="M1506" t="s">
        <v>10892</v>
      </c>
    </row>
    <row r="1507" spans="1:13" x14ac:dyDescent="0.3">
      <c r="A1507">
        <v>47473240</v>
      </c>
      <c r="B1507">
        <v>1255</v>
      </c>
      <c r="C1507" s="37">
        <f>VLOOKUP(G1507,Remise!$A$3:$D$17,4,FALSE)</f>
        <v>0</v>
      </c>
      <c r="D1507">
        <f t="shared" si="23"/>
        <v>1255</v>
      </c>
      <c r="E1507">
        <v>1</v>
      </c>
      <c r="F1507" t="s">
        <v>10929</v>
      </c>
      <c r="G1507" s="33">
        <v>21</v>
      </c>
      <c r="H1507" s="33" t="s">
        <v>10813</v>
      </c>
      <c r="I1507" s="33" t="s">
        <v>6706</v>
      </c>
      <c r="K1507" s="134" t="s">
        <v>10671</v>
      </c>
      <c r="L1507" s="33">
        <v>1</v>
      </c>
      <c r="M1507" t="s">
        <v>10892</v>
      </c>
    </row>
    <row r="1508" spans="1:13" x14ac:dyDescent="0.3">
      <c r="A1508">
        <v>47473263</v>
      </c>
      <c r="B1508">
        <v>1445</v>
      </c>
      <c r="C1508" s="37">
        <f>VLOOKUP(G1508,Remise!$A$3:$D$17,4,FALSE)</f>
        <v>0</v>
      </c>
      <c r="D1508">
        <f t="shared" si="23"/>
        <v>1445</v>
      </c>
      <c r="E1508">
        <v>1</v>
      </c>
      <c r="F1508" t="s">
        <v>10931</v>
      </c>
      <c r="G1508" s="33">
        <v>21</v>
      </c>
      <c r="H1508" s="33" t="s">
        <v>10813</v>
      </c>
      <c r="I1508" s="33" t="s">
        <v>6706</v>
      </c>
      <c r="K1508" s="134" t="s">
        <v>10671</v>
      </c>
      <c r="L1508" s="33">
        <v>1</v>
      </c>
      <c r="M1508" t="s">
        <v>10892</v>
      </c>
    </row>
    <row r="1509" spans="1:13" x14ac:dyDescent="0.3">
      <c r="A1509">
        <v>47473280</v>
      </c>
      <c r="B1509">
        <v>1855</v>
      </c>
      <c r="C1509" s="37">
        <f>VLOOKUP(G1509,Remise!$A$3:$D$17,4,FALSE)</f>
        <v>0</v>
      </c>
      <c r="D1509">
        <f t="shared" si="23"/>
        <v>1855</v>
      </c>
      <c r="E1509">
        <v>1</v>
      </c>
      <c r="F1509" t="s">
        <v>10933</v>
      </c>
      <c r="G1509" s="33">
        <v>21</v>
      </c>
      <c r="H1509" s="33" t="s">
        <v>10813</v>
      </c>
      <c r="I1509" s="33" t="s">
        <v>6706</v>
      </c>
      <c r="K1509" s="134" t="s">
        <v>10671</v>
      </c>
      <c r="L1509" s="33">
        <v>1</v>
      </c>
      <c r="M1509" t="s">
        <v>10892</v>
      </c>
    </row>
    <row r="1510" spans="1:13" x14ac:dyDescent="0.3">
      <c r="A1510">
        <v>47473290</v>
      </c>
      <c r="B1510">
        <v>2790</v>
      </c>
      <c r="C1510" s="37">
        <f>VLOOKUP(G1510,Remise!$A$3:$D$17,4,FALSE)</f>
        <v>0</v>
      </c>
      <c r="D1510">
        <f t="shared" si="23"/>
        <v>2790</v>
      </c>
      <c r="E1510">
        <v>1</v>
      </c>
      <c r="F1510" t="s">
        <v>10935</v>
      </c>
      <c r="G1510" s="33">
        <v>21</v>
      </c>
      <c r="H1510" s="33" t="s">
        <v>10813</v>
      </c>
      <c r="I1510" s="33" t="s">
        <v>6706</v>
      </c>
      <c r="K1510" s="134" t="s">
        <v>10671</v>
      </c>
      <c r="L1510" s="33">
        <v>1</v>
      </c>
      <c r="M1510" t="s">
        <v>10892</v>
      </c>
    </row>
    <row r="1511" spans="1:13" x14ac:dyDescent="0.3">
      <c r="A1511">
        <v>47473292</v>
      </c>
      <c r="B1511">
        <v>3395</v>
      </c>
      <c r="C1511" s="37">
        <f>VLOOKUP(G1511,Remise!$A$3:$D$17,4,FALSE)</f>
        <v>0</v>
      </c>
      <c r="D1511">
        <f t="shared" si="23"/>
        <v>3395</v>
      </c>
      <c r="E1511">
        <v>1</v>
      </c>
      <c r="F1511" t="s">
        <v>10937</v>
      </c>
      <c r="G1511" s="33">
        <v>21</v>
      </c>
      <c r="H1511" s="33" t="s">
        <v>10813</v>
      </c>
      <c r="I1511" s="33" t="s">
        <v>6706</v>
      </c>
      <c r="K1511" s="134" t="s">
        <v>10671</v>
      </c>
      <c r="L1511" s="33">
        <v>1</v>
      </c>
      <c r="M1511" t="s">
        <v>10892</v>
      </c>
    </row>
    <row r="1512" spans="1:13" x14ac:dyDescent="0.3">
      <c r="A1512">
        <v>47473296</v>
      </c>
      <c r="B1512">
        <v>3880</v>
      </c>
      <c r="C1512" s="37">
        <f>VLOOKUP(G1512,Remise!$A$3:$D$17,4,FALSE)</f>
        <v>0</v>
      </c>
      <c r="D1512">
        <f t="shared" si="23"/>
        <v>3880</v>
      </c>
      <c r="E1512">
        <v>1</v>
      </c>
      <c r="F1512" t="s">
        <v>10939</v>
      </c>
      <c r="G1512" s="33">
        <v>21</v>
      </c>
      <c r="H1512" s="33" t="s">
        <v>10813</v>
      </c>
      <c r="I1512" s="33" t="s">
        <v>6706</v>
      </c>
      <c r="K1512" s="134" t="s">
        <v>10671</v>
      </c>
      <c r="L1512" s="33">
        <v>1</v>
      </c>
      <c r="M1512" t="s">
        <v>10892</v>
      </c>
    </row>
    <row r="1513" spans="1:13" x14ac:dyDescent="0.3">
      <c r="A1513" s="32">
        <v>47473301</v>
      </c>
      <c r="B1513">
        <v>46</v>
      </c>
      <c r="C1513" s="37">
        <f>VLOOKUP(G1513,Remise!$A$3:$D$17,4,FALSE)</f>
        <v>0</v>
      </c>
      <c r="D1513">
        <f t="shared" si="23"/>
        <v>46</v>
      </c>
      <c r="E1513">
        <v>1</v>
      </c>
      <c r="F1513" s="32" t="s">
        <v>1569</v>
      </c>
      <c r="G1513" s="33">
        <v>21</v>
      </c>
      <c r="H1513" s="33" t="s">
        <v>10813</v>
      </c>
      <c r="I1513" s="33">
        <v>0.4</v>
      </c>
      <c r="J1513" s="33" t="s">
        <v>7596</v>
      </c>
      <c r="K1513" s="33" t="s">
        <v>10671</v>
      </c>
      <c r="L1513" s="33">
        <v>1</v>
      </c>
      <c r="M1513" t="s">
        <v>10827</v>
      </c>
    </row>
    <row r="1514" spans="1:13" x14ac:dyDescent="0.3">
      <c r="A1514" s="32">
        <v>47473302</v>
      </c>
      <c r="B1514">
        <v>52</v>
      </c>
      <c r="C1514" s="37">
        <f>VLOOKUP(G1514,Remise!$A$3:$D$17,4,FALSE)</f>
        <v>0</v>
      </c>
      <c r="D1514">
        <f t="shared" si="23"/>
        <v>52</v>
      </c>
      <c r="E1514">
        <v>1</v>
      </c>
      <c r="F1514" s="32" t="s">
        <v>1570</v>
      </c>
      <c r="G1514" s="33">
        <v>21</v>
      </c>
      <c r="H1514" s="33" t="s">
        <v>10813</v>
      </c>
      <c r="I1514" s="33">
        <v>0.4</v>
      </c>
      <c r="J1514" s="33" t="s">
        <v>7597</v>
      </c>
      <c r="K1514" s="33" t="s">
        <v>10671</v>
      </c>
      <c r="L1514" s="33">
        <v>1</v>
      </c>
      <c r="M1514" t="s">
        <v>10827</v>
      </c>
    </row>
    <row r="1515" spans="1:13" x14ac:dyDescent="0.3">
      <c r="A1515" s="32">
        <v>47473304</v>
      </c>
      <c r="B1515">
        <v>75</v>
      </c>
      <c r="C1515" s="37">
        <f>VLOOKUP(G1515,Remise!$A$3:$D$17,4,FALSE)</f>
        <v>0</v>
      </c>
      <c r="D1515">
        <f t="shared" si="23"/>
        <v>75</v>
      </c>
      <c r="E1515">
        <v>1</v>
      </c>
      <c r="F1515" s="32" t="s">
        <v>1571</v>
      </c>
      <c r="G1515" s="33">
        <v>21</v>
      </c>
      <c r="H1515" s="33" t="s">
        <v>10813</v>
      </c>
      <c r="I1515" s="33">
        <v>0.4</v>
      </c>
      <c r="J1515" s="33" t="s">
        <v>7598</v>
      </c>
      <c r="K1515" s="33" t="s">
        <v>10671</v>
      </c>
      <c r="L1515" s="33">
        <v>1</v>
      </c>
      <c r="M1515" t="s">
        <v>10827</v>
      </c>
    </row>
    <row r="1516" spans="1:13" x14ac:dyDescent="0.3">
      <c r="A1516" s="32">
        <v>47473306</v>
      </c>
      <c r="B1516">
        <v>110</v>
      </c>
      <c r="C1516" s="37">
        <f>VLOOKUP(G1516,Remise!$A$3:$D$17,4,FALSE)</f>
        <v>0</v>
      </c>
      <c r="D1516">
        <f t="shared" si="23"/>
        <v>110</v>
      </c>
      <c r="E1516">
        <v>1</v>
      </c>
      <c r="F1516" s="32" t="s">
        <v>1572</v>
      </c>
      <c r="G1516" s="33">
        <v>21</v>
      </c>
      <c r="H1516" s="33" t="s">
        <v>10813</v>
      </c>
      <c r="I1516" s="33">
        <v>0.6</v>
      </c>
      <c r="J1516" s="33" t="s">
        <v>7599</v>
      </c>
      <c r="K1516" s="33" t="s">
        <v>10671</v>
      </c>
      <c r="L1516" s="33">
        <v>1</v>
      </c>
      <c r="M1516" t="s">
        <v>10827</v>
      </c>
    </row>
    <row r="1517" spans="1:13" x14ac:dyDescent="0.3">
      <c r="A1517" s="32">
        <v>47473308</v>
      </c>
      <c r="B1517">
        <v>112</v>
      </c>
      <c r="C1517" s="37">
        <f>VLOOKUP(G1517,Remise!$A$3:$D$17,4,FALSE)</f>
        <v>0</v>
      </c>
      <c r="D1517">
        <f t="shared" si="23"/>
        <v>112</v>
      </c>
      <c r="E1517">
        <v>1</v>
      </c>
      <c r="F1517" s="32" t="s">
        <v>1573</v>
      </c>
      <c r="G1517" s="33">
        <v>21</v>
      </c>
      <c r="H1517" s="33" t="s">
        <v>10813</v>
      </c>
      <c r="I1517" s="33">
        <v>0.6</v>
      </c>
      <c r="J1517" s="33" t="s">
        <v>7600</v>
      </c>
      <c r="K1517" s="33" t="s">
        <v>10671</v>
      </c>
      <c r="L1517" s="33">
        <v>1</v>
      </c>
      <c r="M1517" t="s">
        <v>10827</v>
      </c>
    </row>
    <row r="1518" spans="1:13" x14ac:dyDescent="0.3">
      <c r="A1518" s="32">
        <v>47473312</v>
      </c>
      <c r="B1518">
        <v>220</v>
      </c>
      <c r="C1518" s="37">
        <f>VLOOKUP(G1518,Remise!$A$3:$D$17,4,FALSE)</f>
        <v>0</v>
      </c>
      <c r="D1518">
        <f t="shared" si="23"/>
        <v>220</v>
      </c>
      <c r="E1518">
        <v>1</v>
      </c>
      <c r="F1518" s="32" t="s">
        <v>1574</v>
      </c>
      <c r="G1518" s="33">
        <v>21</v>
      </c>
      <c r="H1518" s="33" t="s">
        <v>10813</v>
      </c>
      <c r="I1518" s="33">
        <v>1</v>
      </c>
      <c r="J1518" s="33" t="s">
        <v>7601</v>
      </c>
      <c r="K1518" s="33" t="s">
        <v>10671</v>
      </c>
      <c r="L1518" s="33">
        <v>1</v>
      </c>
      <c r="M1518" t="s">
        <v>10827</v>
      </c>
    </row>
    <row r="1519" spans="1:13" x14ac:dyDescent="0.3">
      <c r="A1519">
        <v>47473313</v>
      </c>
      <c r="B1519">
        <v>320</v>
      </c>
      <c r="C1519" s="37">
        <f>VLOOKUP(G1519,Remise!$A$3:$D$17,4,FALSE)</f>
        <v>0</v>
      </c>
      <c r="D1519">
        <f t="shared" si="23"/>
        <v>320</v>
      </c>
      <c r="E1519">
        <v>1</v>
      </c>
      <c r="F1519" t="s">
        <v>10911</v>
      </c>
      <c r="G1519" s="33">
        <v>21</v>
      </c>
      <c r="H1519" s="33" t="s">
        <v>10813</v>
      </c>
      <c r="I1519" s="33" t="s">
        <v>6706</v>
      </c>
      <c r="K1519" s="134" t="s">
        <v>10671</v>
      </c>
      <c r="L1519" s="33">
        <v>1</v>
      </c>
      <c r="M1519" t="s">
        <v>10892</v>
      </c>
    </row>
    <row r="1520" spans="1:13" x14ac:dyDescent="0.3">
      <c r="A1520">
        <v>47473316</v>
      </c>
      <c r="B1520">
        <v>400</v>
      </c>
      <c r="C1520" s="37">
        <f>VLOOKUP(G1520,Remise!$A$3:$D$17,4,FALSE)</f>
        <v>0</v>
      </c>
      <c r="D1520">
        <f t="shared" si="23"/>
        <v>400</v>
      </c>
      <c r="E1520">
        <v>1</v>
      </c>
      <c r="F1520" t="s">
        <v>10913</v>
      </c>
      <c r="G1520" s="33">
        <v>21</v>
      </c>
      <c r="H1520" s="33" t="s">
        <v>10813</v>
      </c>
      <c r="I1520" s="33" t="s">
        <v>6706</v>
      </c>
      <c r="K1520" s="134" t="s">
        <v>10671</v>
      </c>
      <c r="L1520" s="33">
        <v>1</v>
      </c>
      <c r="M1520" t="s">
        <v>10892</v>
      </c>
    </row>
    <row r="1521" spans="1:13" x14ac:dyDescent="0.3">
      <c r="A1521">
        <v>47473325</v>
      </c>
      <c r="B1521">
        <v>620</v>
      </c>
      <c r="C1521" s="37">
        <f>VLOOKUP(G1521,Remise!$A$3:$D$17,4,FALSE)</f>
        <v>0</v>
      </c>
      <c r="D1521">
        <f t="shared" si="23"/>
        <v>620</v>
      </c>
      <c r="E1521">
        <v>1</v>
      </c>
      <c r="F1521" t="s">
        <v>10915</v>
      </c>
      <c r="G1521" s="33">
        <v>21</v>
      </c>
      <c r="H1521" s="33" t="s">
        <v>10813</v>
      </c>
      <c r="I1521" s="33" t="s">
        <v>6706</v>
      </c>
      <c r="K1521" s="134" t="s">
        <v>10671</v>
      </c>
      <c r="L1521" s="33">
        <v>1</v>
      </c>
      <c r="M1521" t="s">
        <v>10892</v>
      </c>
    </row>
    <row r="1522" spans="1:13" x14ac:dyDescent="0.3">
      <c r="A1522">
        <v>47473340</v>
      </c>
      <c r="B1522">
        <v>1025</v>
      </c>
      <c r="C1522" s="37">
        <f>VLOOKUP(G1522,Remise!$A$3:$D$17,4,FALSE)</f>
        <v>0</v>
      </c>
      <c r="D1522">
        <f t="shared" si="23"/>
        <v>1025</v>
      </c>
      <c r="E1522">
        <v>1</v>
      </c>
      <c r="F1522" t="s">
        <v>10917</v>
      </c>
      <c r="G1522" s="33">
        <v>21</v>
      </c>
      <c r="H1522" s="33" t="s">
        <v>10813</v>
      </c>
      <c r="I1522" s="33" t="s">
        <v>6706</v>
      </c>
      <c r="K1522" s="134" t="s">
        <v>10671</v>
      </c>
      <c r="L1522" s="33">
        <v>1</v>
      </c>
      <c r="M1522" t="s">
        <v>10892</v>
      </c>
    </row>
    <row r="1523" spans="1:13" x14ac:dyDescent="0.3">
      <c r="A1523">
        <v>47473363</v>
      </c>
      <c r="B1523">
        <v>1185</v>
      </c>
      <c r="C1523" s="37">
        <f>VLOOKUP(G1523,Remise!$A$3:$D$17,4,FALSE)</f>
        <v>0</v>
      </c>
      <c r="D1523">
        <f t="shared" si="23"/>
        <v>1185</v>
      </c>
      <c r="E1523">
        <v>1</v>
      </c>
      <c r="F1523" t="s">
        <v>10919</v>
      </c>
      <c r="G1523" s="33">
        <v>21</v>
      </c>
      <c r="H1523" s="33" t="s">
        <v>10813</v>
      </c>
      <c r="I1523" s="33" t="s">
        <v>6706</v>
      </c>
      <c r="K1523" s="134" t="s">
        <v>10671</v>
      </c>
      <c r="L1523" s="33">
        <v>1</v>
      </c>
      <c r="M1523" t="s">
        <v>10892</v>
      </c>
    </row>
    <row r="1524" spans="1:13" x14ac:dyDescent="0.3">
      <c r="A1524">
        <v>47473380</v>
      </c>
      <c r="B1524">
        <v>1565</v>
      </c>
      <c r="C1524" s="37">
        <f>VLOOKUP(G1524,Remise!$A$3:$D$17,4,FALSE)</f>
        <v>0</v>
      </c>
      <c r="D1524">
        <f t="shared" si="23"/>
        <v>1565</v>
      </c>
      <c r="E1524">
        <v>1</v>
      </c>
      <c r="F1524" t="s">
        <v>10921</v>
      </c>
      <c r="G1524" s="33">
        <v>21</v>
      </c>
      <c r="H1524" s="33" t="s">
        <v>10813</v>
      </c>
      <c r="I1524" s="33" t="s">
        <v>6706</v>
      </c>
      <c r="K1524" s="134" t="s">
        <v>10671</v>
      </c>
      <c r="L1524" s="33">
        <v>1</v>
      </c>
      <c r="M1524" t="s">
        <v>10892</v>
      </c>
    </row>
    <row r="1525" spans="1:13" x14ac:dyDescent="0.3">
      <c r="A1525" s="32">
        <v>47473401</v>
      </c>
      <c r="B1525">
        <v>46</v>
      </c>
      <c r="C1525" s="37">
        <f>VLOOKUP(G1525,Remise!$A$3:$D$17,4,FALSE)</f>
        <v>0</v>
      </c>
      <c r="D1525">
        <f t="shared" si="23"/>
        <v>46</v>
      </c>
      <c r="E1525">
        <v>1</v>
      </c>
      <c r="F1525" s="32" t="s">
        <v>1575</v>
      </c>
      <c r="G1525" s="33">
        <v>21</v>
      </c>
      <c r="H1525" s="33" t="s">
        <v>10813</v>
      </c>
      <c r="I1525" s="33">
        <v>0.4</v>
      </c>
      <c r="J1525" s="33" t="s">
        <v>7602</v>
      </c>
      <c r="K1525" s="33" t="s">
        <v>10671</v>
      </c>
      <c r="L1525" s="33">
        <v>1</v>
      </c>
      <c r="M1525" t="s">
        <v>10827</v>
      </c>
    </row>
    <row r="1526" spans="1:13" x14ac:dyDescent="0.3">
      <c r="A1526" s="32">
        <v>47473402</v>
      </c>
      <c r="B1526">
        <v>52</v>
      </c>
      <c r="C1526" s="37">
        <f>VLOOKUP(G1526,Remise!$A$3:$D$17,4,FALSE)</f>
        <v>0</v>
      </c>
      <c r="D1526">
        <f t="shared" si="23"/>
        <v>52</v>
      </c>
      <c r="E1526">
        <v>1</v>
      </c>
      <c r="F1526" s="32" t="s">
        <v>1576</v>
      </c>
      <c r="G1526" s="33">
        <v>21</v>
      </c>
      <c r="H1526" s="33" t="s">
        <v>10813</v>
      </c>
      <c r="I1526" s="33">
        <v>0.4</v>
      </c>
      <c r="J1526" s="33" t="s">
        <v>7603</v>
      </c>
      <c r="K1526" s="33" t="s">
        <v>10671</v>
      </c>
      <c r="L1526" s="33">
        <v>1</v>
      </c>
      <c r="M1526" t="s">
        <v>10827</v>
      </c>
    </row>
    <row r="1527" spans="1:13" x14ac:dyDescent="0.3">
      <c r="A1527" s="32">
        <v>47473404</v>
      </c>
      <c r="B1527">
        <v>75</v>
      </c>
      <c r="C1527" s="37">
        <f>VLOOKUP(G1527,Remise!$A$3:$D$17,4,FALSE)</f>
        <v>0</v>
      </c>
      <c r="D1527">
        <f t="shared" si="23"/>
        <v>75</v>
      </c>
      <c r="E1527">
        <v>1</v>
      </c>
      <c r="F1527" s="32" t="s">
        <v>1577</v>
      </c>
      <c r="G1527" s="33">
        <v>21</v>
      </c>
      <c r="H1527" s="33" t="s">
        <v>10813</v>
      </c>
      <c r="I1527" s="33">
        <v>0.4</v>
      </c>
      <c r="J1527" s="33" t="s">
        <v>7604</v>
      </c>
      <c r="K1527" s="33" t="s">
        <v>10671</v>
      </c>
      <c r="L1527" s="33">
        <v>1</v>
      </c>
      <c r="M1527" t="s">
        <v>10827</v>
      </c>
    </row>
    <row r="1528" spans="1:13" x14ac:dyDescent="0.3">
      <c r="A1528" s="32">
        <v>47473406</v>
      </c>
      <c r="B1528">
        <v>110</v>
      </c>
      <c r="C1528" s="37">
        <f>VLOOKUP(G1528,Remise!$A$3:$D$17,4,FALSE)</f>
        <v>0</v>
      </c>
      <c r="D1528">
        <f t="shared" si="23"/>
        <v>110</v>
      </c>
      <c r="E1528">
        <v>1</v>
      </c>
      <c r="F1528" s="32" t="s">
        <v>1578</v>
      </c>
      <c r="G1528" s="33">
        <v>21</v>
      </c>
      <c r="H1528" s="33" t="s">
        <v>10813</v>
      </c>
      <c r="I1528" s="33">
        <v>0.6</v>
      </c>
      <c r="J1528" s="33" t="s">
        <v>7605</v>
      </c>
      <c r="K1528" s="33" t="s">
        <v>10671</v>
      </c>
      <c r="L1528" s="33">
        <v>1</v>
      </c>
      <c r="M1528" t="s">
        <v>10827</v>
      </c>
    </row>
    <row r="1529" spans="1:13" x14ac:dyDescent="0.3">
      <c r="A1529" s="32">
        <v>47473408</v>
      </c>
      <c r="B1529">
        <v>112</v>
      </c>
      <c r="C1529" s="37">
        <f>VLOOKUP(G1529,Remise!$A$3:$D$17,4,FALSE)</f>
        <v>0</v>
      </c>
      <c r="D1529">
        <f t="shared" si="23"/>
        <v>112</v>
      </c>
      <c r="E1529">
        <v>1</v>
      </c>
      <c r="F1529" s="32" t="s">
        <v>1579</v>
      </c>
      <c r="G1529" s="33">
        <v>21</v>
      </c>
      <c r="H1529" s="33" t="s">
        <v>10813</v>
      </c>
      <c r="I1529" s="33">
        <v>0.6</v>
      </c>
      <c r="J1529" s="33" t="s">
        <v>7606</v>
      </c>
      <c r="K1529" s="33" t="s">
        <v>10671</v>
      </c>
      <c r="L1529" s="33">
        <v>1</v>
      </c>
      <c r="M1529" t="s">
        <v>10827</v>
      </c>
    </row>
    <row r="1530" spans="1:13" x14ac:dyDescent="0.3">
      <c r="A1530" s="32">
        <v>47473412</v>
      </c>
      <c r="B1530">
        <v>220</v>
      </c>
      <c r="C1530" s="37">
        <f>VLOOKUP(G1530,Remise!$A$3:$D$17,4,FALSE)</f>
        <v>0</v>
      </c>
      <c r="D1530">
        <f t="shared" si="23"/>
        <v>220</v>
      </c>
      <c r="E1530">
        <v>1</v>
      </c>
      <c r="F1530" s="32" t="s">
        <v>1580</v>
      </c>
      <c r="G1530" s="33">
        <v>21</v>
      </c>
      <c r="H1530" s="33" t="s">
        <v>10813</v>
      </c>
      <c r="I1530" s="33">
        <v>1</v>
      </c>
      <c r="J1530" s="33" t="s">
        <v>7607</v>
      </c>
      <c r="K1530" s="33" t="s">
        <v>10671</v>
      </c>
      <c r="L1530" s="33">
        <v>1</v>
      </c>
      <c r="M1530" t="s">
        <v>10827</v>
      </c>
    </row>
    <row r="1531" spans="1:13" x14ac:dyDescent="0.3">
      <c r="A1531">
        <v>47473413</v>
      </c>
      <c r="B1531">
        <v>335</v>
      </c>
      <c r="C1531" s="37">
        <f>VLOOKUP(G1531,Remise!$A$3:$D$17,4,FALSE)</f>
        <v>0</v>
      </c>
      <c r="D1531">
        <f t="shared" si="23"/>
        <v>335</v>
      </c>
      <c r="E1531">
        <v>1</v>
      </c>
      <c r="F1531" t="s">
        <v>10941</v>
      </c>
      <c r="G1531" s="33">
        <v>21</v>
      </c>
      <c r="H1531" s="33" t="s">
        <v>10813</v>
      </c>
      <c r="I1531" s="33" t="s">
        <v>6706</v>
      </c>
      <c r="K1531" s="134" t="s">
        <v>10671</v>
      </c>
      <c r="L1531" s="33">
        <v>1</v>
      </c>
      <c r="M1531" t="s">
        <v>10892</v>
      </c>
    </row>
    <row r="1532" spans="1:13" x14ac:dyDescent="0.3">
      <c r="A1532">
        <v>47473416</v>
      </c>
      <c r="B1532">
        <v>415</v>
      </c>
      <c r="C1532" s="37">
        <f>VLOOKUP(G1532,Remise!$A$3:$D$17,4,FALSE)</f>
        <v>0</v>
      </c>
      <c r="D1532">
        <f t="shared" si="23"/>
        <v>415</v>
      </c>
      <c r="E1532">
        <v>1</v>
      </c>
      <c r="F1532" t="s">
        <v>10943</v>
      </c>
      <c r="G1532" s="33">
        <v>21</v>
      </c>
      <c r="H1532" s="33" t="s">
        <v>10813</v>
      </c>
      <c r="I1532" s="33" t="s">
        <v>6706</v>
      </c>
      <c r="K1532" s="134" t="s">
        <v>10671</v>
      </c>
      <c r="L1532" s="33">
        <v>1</v>
      </c>
      <c r="M1532" t="s">
        <v>10892</v>
      </c>
    </row>
    <row r="1533" spans="1:13" x14ac:dyDescent="0.3">
      <c r="A1533">
        <v>47473425</v>
      </c>
      <c r="B1533">
        <v>635</v>
      </c>
      <c r="C1533" s="37">
        <f>VLOOKUP(G1533,Remise!$A$3:$D$17,4,FALSE)</f>
        <v>0</v>
      </c>
      <c r="D1533">
        <f t="shared" si="23"/>
        <v>635</v>
      </c>
      <c r="E1533">
        <v>1</v>
      </c>
      <c r="F1533" t="s">
        <v>10945</v>
      </c>
      <c r="G1533" s="33">
        <v>21</v>
      </c>
      <c r="H1533" s="33" t="s">
        <v>10813</v>
      </c>
      <c r="I1533" s="33" t="s">
        <v>6706</v>
      </c>
      <c r="K1533" s="134" t="s">
        <v>10671</v>
      </c>
      <c r="L1533" s="33">
        <v>1</v>
      </c>
      <c r="M1533" t="s">
        <v>10892</v>
      </c>
    </row>
    <row r="1534" spans="1:13" x14ac:dyDescent="0.3">
      <c r="A1534">
        <v>47473440</v>
      </c>
      <c r="B1534">
        <v>1040</v>
      </c>
      <c r="C1534" s="37">
        <f>VLOOKUP(G1534,Remise!$A$3:$D$17,4,FALSE)</f>
        <v>0</v>
      </c>
      <c r="D1534">
        <f t="shared" si="23"/>
        <v>1040</v>
      </c>
      <c r="E1534">
        <v>1</v>
      </c>
      <c r="F1534" t="s">
        <v>10947</v>
      </c>
      <c r="G1534" s="33">
        <v>21</v>
      </c>
      <c r="H1534" s="33" t="s">
        <v>10813</v>
      </c>
      <c r="I1534" s="33" t="s">
        <v>6706</v>
      </c>
      <c r="K1534" s="134" t="s">
        <v>10671</v>
      </c>
      <c r="L1534" s="33">
        <v>1</v>
      </c>
      <c r="M1534" t="s">
        <v>10892</v>
      </c>
    </row>
    <row r="1535" spans="1:13" x14ac:dyDescent="0.3">
      <c r="A1535">
        <v>47473463</v>
      </c>
      <c r="B1535">
        <v>1200</v>
      </c>
      <c r="C1535" s="37">
        <f>VLOOKUP(G1535,Remise!$A$3:$D$17,4,FALSE)</f>
        <v>0</v>
      </c>
      <c r="D1535">
        <f t="shared" si="23"/>
        <v>1200</v>
      </c>
      <c r="E1535">
        <v>1</v>
      </c>
      <c r="F1535" t="s">
        <v>10949</v>
      </c>
      <c r="G1535" s="33">
        <v>21</v>
      </c>
      <c r="H1535" s="33" t="s">
        <v>10813</v>
      </c>
      <c r="I1535" s="33" t="s">
        <v>6706</v>
      </c>
      <c r="K1535" s="134" t="s">
        <v>10671</v>
      </c>
      <c r="L1535" s="33">
        <v>1</v>
      </c>
      <c r="M1535" t="s">
        <v>10892</v>
      </c>
    </row>
    <row r="1536" spans="1:13" x14ac:dyDescent="0.3">
      <c r="A1536">
        <v>47473480</v>
      </c>
      <c r="B1536">
        <v>1580</v>
      </c>
      <c r="C1536" s="37">
        <f>VLOOKUP(G1536,Remise!$A$3:$D$17,4,FALSE)</f>
        <v>0</v>
      </c>
      <c r="D1536">
        <f t="shared" si="23"/>
        <v>1580</v>
      </c>
      <c r="E1536">
        <v>1</v>
      </c>
      <c r="F1536" t="s">
        <v>10951</v>
      </c>
      <c r="G1536" s="33">
        <v>21</v>
      </c>
      <c r="H1536" s="33" t="s">
        <v>10813</v>
      </c>
      <c r="I1536" s="33" t="s">
        <v>6706</v>
      </c>
      <c r="K1536" s="134" t="s">
        <v>10671</v>
      </c>
      <c r="L1536" s="33">
        <v>1</v>
      </c>
      <c r="M1536" t="s">
        <v>10892</v>
      </c>
    </row>
    <row r="1537" spans="1:13" x14ac:dyDescent="0.3">
      <c r="A1537" s="32">
        <v>47474101</v>
      </c>
      <c r="B1537">
        <v>123</v>
      </c>
      <c r="C1537" s="37">
        <f>VLOOKUP(G1537,Remise!$A$3:$D$17,4,FALSE)</f>
        <v>0</v>
      </c>
      <c r="D1537">
        <f t="shared" ref="D1537:D1600" si="24">IFERROR((1-C1537)*B1537,"Nous consulter")</f>
        <v>123</v>
      </c>
      <c r="E1537">
        <v>1</v>
      </c>
      <c r="F1537" s="32" t="s">
        <v>1581</v>
      </c>
      <c r="G1537" s="33">
        <v>21</v>
      </c>
      <c r="H1537" s="33" t="s">
        <v>10813</v>
      </c>
      <c r="I1537" s="33">
        <v>0.9</v>
      </c>
      <c r="J1537" s="33" t="s">
        <v>7608</v>
      </c>
      <c r="K1537" s="33" t="s">
        <v>10671</v>
      </c>
      <c r="L1537" s="33">
        <v>1</v>
      </c>
      <c r="M1537" t="s">
        <v>10827</v>
      </c>
    </row>
    <row r="1538" spans="1:13" x14ac:dyDescent="0.3">
      <c r="A1538" s="32">
        <v>47474102</v>
      </c>
      <c r="B1538">
        <v>137</v>
      </c>
      <c r="C1538" s="37">
        <f>VLOOKUP(G1538,Remise!$A$3:$D$17,4,FALSE)</f>
        <v>0</v>
      </c>
      <c r="D1538">
        <f t="shared" si="24"/>
        <v>137</v>
      </c>
      <c r="E1538">
        <v>1</v>
      </c>
      <c r="F1538" s="32" t="s">
        <v>1582</v>
      </c>
      <c r="G1538" s="33">
        <v>21</v>
      </c>
      <c r="H1538" s="33" t="s">
        <v>10813</v>
      </c>
      <c r="I1538" s="33">
        <v>0.9</v>
      </c>
      <c r="J1538" s="33" t="s">
        <v>7609</v>
      </c>
      <c r="K1538" s="33" t="s">
        <v>10671</v>
      </c>
      <c r="L1538" s="33">
        <v>1</v>
      </c>
      <c r="M1538" t="s">
        <v>10827</v>
      </c>
    </row>
    <row r="1539" spans="1:13" x14ac:dyDescent="0.3">
      <c r="A1539" s="32">
        <v>47474104</v>
      </c>
      <c r="B1539">
        <v>181</v>
      </c>
      <c r="C1539" s="37">
        <f>VLOOKUP(G1539,Remise!$A$3:$D$17,4,FALSE)</f>
        <v>0</v>
      </c>
      <c r="D1539">
        <f t="shared" si="24"/>
        <v>181</v>
      </c>
      <c r="E1539">
        <v>1</v>
      </c>
      <c r="F1539" s="32" t="s">
        <v>1583</v>
      </c>
      <c r="G1539" s="33">
        <v>21</v>
      </c>
      <c r="H1539" s="33" t="s">
        <v>10813</v>
      </c>
      <c r="I1539" s="33">
        <v>0.9</v>
      </c>
      <c r="J1539" s="33" t="s">
        <v>7610</v>
      </c>
      <c r="K1539" s="33" t="s">
        <v>10671</v>
      </c>
      <c r="L1539" s="33">
        <v>1</v>
      </c>
      <c r="M1539" t="s">
        <v>10827</v>
      </c>
    </row>
    <row r="1540" spans="1:13" x14ac:dyDescent="0.3">
      <c r="A1540" s="32">
        <v>47474106</v>
      </c>
      <c r="B1540">
        <v>386</v>
      </c>
      <c r="C1540" s="37">
        <f>VLOOKUP(G1540,Remise!$A$3:$D$17,4,FALSE)</f>
        <v>0</v>
      </c>
      <c r="D1540">
        <f t="shared" si="24"/>
        <v>386</v>
      </c>
      <c r="E1540">
        <v>1</v>
      </c>
      <c r="F1540" s="32" t="s">
        <v>1584</v>
      </c>
      <c r="G1540" s="33">
        <v>21</v>
      </c>
      <c r="H1540" s="33" t="s">
        <v>10813</v>
      </c>
      <c r="I1540" s="33">
        <v>2.1</v>
      </c>
      <c r="J1540" s="33" t="s">
        <v>7611</v>
      </c>
      <c r="K1540" s="33" t="s">
        <v>10671</v>
      </c>
      <c r="L1540" s="33">
        <v>1</v>
      </c>
      <c r="M1540" t="s">
        <v>10827</v>
      </c>
    </row>
    <row r="1541" spans="1:13" x14ac:dyDescent="0.3">
      <c r="A1541" s="32">
        <v>47474108</v>
      </c>
      <c r="B1541">
        <v>410</v>
      </c>
      <c r="C1541" s="37">
        <f>VLOOKUP(G1541,Remise!$A$3:$D$17,4,FALSE)</f>
        <v>0</v>
      </c>
      <c r="D1541">
        <f t="shared" si="24"/>
        <v>410</v>
      </c>
      <c r="E1541">
        <v>1</v>
      </c>
      <c r="F1541" s="32" t="s">
        <v>1585</v>
      </c>
      <c r="G1541" s="33">
        <v>21</v>
      </c>
      <c r="H1541" s="33" t="s">
        <v>10813</v>
      </c>
      <c r="I1541" s="33">
        <v>2.1</v>
      </c>
      <c r="J1541" s="33" t="s">
        <v>7612</v>
      </c>
      <c r="K1541" s="33" t="s">
        <v>10671</v>
      </c>
      <c r="L1541" s="33">
        <v>1</v>
      </c>
      <c r="M1541" t="s">
        <v>10827</v>
      </c>
    </row>
    <row r="1542" spans="1:13" x14ac:dyDescent="0.3">
      <c r="A1542" s="32">
        <v>47474112</v>
      </c>
      <c r="B1542">
        <v>421</v>
      </c>
      <c r="C1542" s="37">
        <f>VLOOKUP(G1542,Remise!$A$3:$D$17,4,FALSE)</f>
        <v>0</v>
      </c>
      <c r="D1542">
        <f t="shared" si="24"/>
        <v>421</v>
      </c>
      <c r="E1542">
        <v>1</v>
      </c>
      <c r="F1542" s="32" t="s">
        <v>1586</v>
      </c>
      <c r="G1542" s="33">
        <v>21</v>
      </c>
      <c r="H1542" s="33" t="s">
        <v>10813</v>
      </c>
      <c r="I1542" s="33">
        <v>3.6</v>
      </c>
      <c r="J1542" s="33" t="s">
        <v>7613</v>
      </c>
      <c r="K1542" s="33" t="s">
        <v>10671</v>
      </c>
      <c r="L1542" s="33">
        <v>1</v>
      </c>
      <c r="M1542" t="s">
        <v>10827</v>
      </c>
    </row>
    <row r="1543" spans="1:13" x14ac:dyDescent="0.3">
      <c r="A1543">
        <v>47474113</v>
      </c>
      <c r="B1543">
        <v>500</v>
      </c>
      <c r="C1543" s="37">
        <f>VLOOKUP(G1543,Remise!$A$3:$D$17,4,FALSE)</f>
        <v>0</v>
      </c>
      <c r="D1543">
        <f t="shared" si="24"/>
        <v>500</v>
      </c>
      <c r="E1543">
        <v>1</v>
      </c>
      <c r="F1543" t="s">
        <v>10894</v>
      </c>
      <c r="G1543" s="33">
        <v>21</v>
      </c>
      <c r="H1543" s="33" t="s">
        <v>10813</v>
      </c>
      <c r="I1543" s="33" t="s">
        <v>6706</v>
      </c>
      <c r="K1543" s="134" t="s">
        <v>10671</v>
      </c>
      <c r="L1543" s="33">
        <v>1</v>
      </c>
      <c r="M1543" t="s">
        <v>10892</v>
      </c>
    </row>
    <row r="1544" spans="1:13" x14ac:dyDescent="0.3">
      <c r="A1544">
        <v>47474116</v>
      </c>
      <c r="B1544">
        <v>580</v>
      </c>
      <c r="C1544" s="37">
        <f>VLOOKUP(G1544,Remise!$A$3:$D$17,4,FALSE)</f>
        <v>0</v>
      </c>
      <c r="D1544">
        <f t="shared" si="24"/>
        <v>580</v>
      </c>
      <c r="E1544">
        <v>1</v>
      </c>
      <c r="F1544" t="s">
        <v>10896</v>
      </c>
      <c r="G1544" s="33">
        <v>21</v>
      </c>
      <c r="H1544" s="33" t="s">
        <v>10813</v>
      </c>
      <c r="I1544" s="33" t="s">
        <v>6706</v>
      </c>
      <c r="K1544" s="134" t="s">
        <v>10671</v>
      </c>
      <c r="L1544" s="33">
        <v>1</v>
      </c>
      <c r="M1544" t="s">
        <v>10892</v>
      </c>
    </row>
    <row r="1545" spans="1:13" x14ac:dyDescent="0.3">
      <c r="A1545">
        <v>47474125</v>
      </c>
      <c r="B1545">
        <v>870</v>
      </c>
      <c r="C1545" s="37">
        <f>VLOOKUP(G1545,Remise!$A$3:$D$17,4,FALSE)</f>
        <v>0</v>
      </c>
      <c r="D1545">
        <f t="shared" si="24"/>
        <v>870</v>
      </c>
      <c r="E1545">
        <v>1</v>
      </c>
      <c r="F1545" t="s">
        <v>10898</v>
      </c>
      <c r="G1545" s="33">
        <v>21</v>
      </c>
      <c r="H1545" s="33" t="s">
        <v>10813</v>
      </c>
      <c r="I1545" s="33" t="s">
        <v>6706</v>
      </c>
      <c r="K1545" s="134" t="s">
        <v>10671</v>
      </c>
      <c r="L1545" s="33">
        <v>1</v>
      </c>
      <c r="M1545" t="s">
        <v>10892</v>
      </c>
    </row>
    <row r="1546" spans="1:13" x14ac:dyDescent="0.3">
      <c r="A1546">
        <v>47474140</v>
      </c>
      <c r="B1546">
        <v>1410</v>
      </c>
      <c r="C1546" s="37">
        <f>VLOOKUP(G1546,Remise!$A$3:$D$17,4,FALSE)</f>
        <v>0</v>
      </c>
      <c r="D1546">
        <f t="shared" si="24"/>
        <v>1410</v>
      </c>
      <c r="E1546">
        <v>1</v>
      </c>
      <c r="F1546" t="s">
        <v>10900</v>
      </c>
      <c r="G1546" s="33">
        <v>21</v>
      </c>
      <c r="H1546" s="33" t="s">
        <v>10813</v>
      </c>
      <c r="I1546" s="33" t="s">
        <v>6706</v>
      </c>
      <c r="K1546" s="134" t="s">
        <v>10671</v>
      </c>
      <c r="L1546" s="33">
        <v>1</v>
      </c>
      <c r="M1546" t="s">
        <v>10892</v>
      </c>
    </row>
    <row r="1547" spans="1:13" x14ac:dyDescent="0.3">
      <c r="A1547">
        <v>47474163</v>
      </c>
      <c r="B1547">
        <v>1570</v>
      </c>
      <c r="C1547" s="37">
        <f>VLOOKUP(G1547,Remise!$A$3:$D$17,4,FALSE)</f>
        <v>0</v>
      </c>
      <c r="D1547">
        <f t="shared" si="24"/>
        <v>1570</v>
      </c>
      <c r="E1547">
        <v>1</v>
      </c>
      <c r="F1547" t="s">
        <v>10902</v>
      </c>
      <c r="G1547" s="33">
        <v>21</v>
      </c>
      <c r="H1547" s="33" t="s">
        <v>10813</v>
      </c>
      <c r="I1547" s="33" t="s">
        <v>6706</v>
      </c>
      <c r="K1547" s="134" t="s">
        <v>10671</v>
      </c>
      <c r="L1547" s="33">
        <v>1</v>
      </c>
      <c r="M1547" t="s">
        <v>10892</v>
      </c>
    </row>
    <row r="1548" spans="1:13" x14ac:dyDescent="0.3">
      <c r="A1548">
        <v>47474180</v>
      </c>
      <c r="B1548">
        <v>2020</v>
      </c>
      <c r="C1548" s="37">
        <f>VLOOKUP(G1548,Remise!$A$3:$D$17,4,FALSE)</f>
        <v>0</v>
      </c>
      <c r="D1548">
        <f t="shared" si="24"/>
        <v>2020</v>
      </c>
      <c r="E1548">
        <v>1</v>
      </c>
      <c r="F1548" t="s">
        <v>10904</v>
      </c>
      <c r="G1548" s="33">
        <v>21</v>
      </c>
      <c r="H1548" s="33" t="s">
        <v>10813</v>
      </c>
      <c r="I1548" s="33" t="s">
        <v>6706</v>
      </c>
      <c r="K1548" s="134" t="s">
        <v>10671</v>
      </c>
      <c r="L1548" s="33">
        <v>1</v>
      </c>
      <c r="M1548" t="s">
        <v>10892</v>
      </c>
    </row>
    <row r="1549" spans="1:13" x14ac:dyDescent="0.3">
      <c r="A1549">
        <v>47474190</v>
      </c>
      <c r="B1549">
        <v>3020</v>
      </c>
      <c r="C1549" s="37">
        <f>VLOOKUP(G1549,Remise!$A$3:$D$17,4,FALSE)</f>
        <v>0</v>
      </c>
      <c r="D1549">
        <f t="shared" si="24"/>
        <v>3020</v>
      </c>
      <c r="E1549">
        <v>1</v>
      </c>
      <c r="F1549" t="s">
        <v>10906</v>
      </c>
      <c r="G1549" s="33">
        <v>21</v>
      </c>
      <c r="H1549" s="33" t="s">
        <v>10813</v>
      </c>
      <c r="I1549" s="33" t="s">
        <v>6706</v>
      </c>
      <c r="K1549" s="134" t="s">
        <v>10671</v>
      </c>
      <c r="L1549" s="33">
        <v>1</v>
      </c>
      <c r="M1549" t="s">
        <v>10892</v>
      </c>
    </row>
    <row r="1550" spans="1:13" x14ac:dyDescent="0.3">
      <c r="A1550">
        <v>47474192</v>
      </c>
      <c r="B1550">
        <v>3700</v>
      </c>
      <c r="C1550" s="37">
        <f>VLOOKUP(G1550,Remise!$A$3:$D$17,4,FALSE)</f>
        <v>0</v>
      </c>
      <c r="D1550">
        <f t="shared" si="24"/>
        <v>3700</v>
      </c>
      <c r="E1550">
        <v>1</v>
      </c>
      <c r="F1550" t="s">
        <v>10908</v>
      </c>
      <c r="G1550" s="33">
        <v>21</v>
      </c>
      <c r="H1550" s="33" t="s">
        <v>10813</v>
      </c>
      <c r="I1550" s="33" t="s">
        <v>6706</v>
      </c>
      <c r="K1550" s="134" t="s">
        <v>10671</v>
      </c>
      <c r="L1550" s="33">
        <v>1</v>
      </c>
      <c r="M1550" t="s">
        <v>10892</v>
      </c>
    </row>
    <row r="1551" spans="1:13" x14ac:dyDescent="0.3">
      <c r="A1551">
        <v>47474196</v>
      </c>
      <c r="B1551">
        <v>4275</v>
      </c>
      <c r="C1551" s="37">
        <f>VLOOKUP(G1551,Remise!$A$3:$D$17,4,FALSE)</f>
        <v>0</v>
      </c>
      <c r="D1551">
        <f t="shared" si="24"/>
        <v>4275</v>
      </c>
      <c r="E1551">
        <v>1</v>
      </c>
      <c r="F1551" t="s">
        <v>10910</v>
      </c>
      <c r="G1551" s="33">
        <v>21</v>
      </c>
      <c r="H1551" s="33" t="s">
        <v>10813</v>
      </c>
      <c r="I1551" s="33" t="s">
        <v>6706</v>
      </c>
      <c r="K1551" s="134" t="s">
        <v>10671</v>
      </c>
      <c r="L1551" s="33">
        <v>1</v>
      </c>
      <c r="M1551" t="s">
        <v>10892</v>
      </c>
    </row>
    <row r="1552" spans="1:13" x14ac:dyDescent="0.3">
      <c r="A1552" s="32">
        <v>47474201</v>
      </c>
      <c r="B1552">
        <v>123</v>
      </c>
      <c r="C1552" s="37">
        <f>VLOOKUP(G1552,Remise!$A$3:$D$17,4,FALSE)</f>
        <v>0</v>
      </c>
      <c r="D1552">
        <f t="shared" si="24"/>
        <v>123</v>
      </c>
      <c r="E1552">
        <v>1</v>
      </c>
      <c r="F1552" s="32" t="s">
        <v>1587</v>
      </c>
      <c r="G1552" s="33">
        <v>21</v>
      </c>
      <c r="H1552" s="33" t="s">
        <v>10813</v>
      </c>
      <c r="I1552" s="33">
        <v>0.9</v>
      </c>
      <c r="J1552" s="33" t="s">
        <v>7614</v>
      </c>
      <c r="K1552" s="33" t="s">
        <v>10671</v>
      </c>
      <c r="L1552" s="33">
        <v>1</v>
      </c>
      <c r="M1552" t="s">
        <v>10827</v>
      </c>
    </row>
    <row r="1553" spans="1:13" x14ac:dyDescent="0.3">
      <c r="A1553" s="32">
        <v>47474202</v>
      </c>
      <c r="B1553">
        <v>137</v>
      </c>
      <c r="C1553" s="37">
        <f>VLOOKUP(G1553,Remise!$A$3:$D$17,4,FALSE)</f>
        <v>0</v>
      </c>
      <c r="D1553">
        <f t="shared" si="24"/>
        <v>137</v>
      </c>
      <c r="E1553">
        <v>1</v>
      </c>
      <c r="F1553" s="32" t="s">
        <v>1588</v>
      </c>
      <c r="G1553" s="33">
        <v>21</v>
      </c>
      <c r="H1553" s="33" t="s">
        <v>10813</v>
      </c>
      <c r="I1553" s="33">
        <v>0.9</v>
      </c>
      <c r="J1553" s="33" t="s">
        <v>7615</v>
      </c>
      <c r="K1553" s="33" t="s">
        <v>10671</v>
      </c>
      <c r="L1553" s="33">
        <v>1</v>
      </c>
      <c r="M1553" t="s">
        <v>10827</v>
      </c>
    </row>
    <row r="1554" spans="1:13" x14ac:dyDescent="0.3">
      <c r="A1554" s="32">
        <v>47474204</v>
      </c>
      <c r="B1554">
        <v>181</v>
      </c>
      <c r="C1554" s="37">
        <f>VLOOKUP(G1554,Remise!$A$3:$D$17,4,FALSE)</f>
        <v>0</v>
      </c>
      <c r="D1554">
        <f t="shared" si="24"/>
        <v>181</v>
      </c>
      <c r="E1554">
        <v>1</v>
      </c>
      <c r="F1554" s="32" t="s">
        <v>1589</v>
      </c>
      <c r="G1554" s="33">
        <v>21</v>
      </c>
      <c r="H1554" s="33" t="s">
        <v>10813</v>
      </c>
      <c r="I1554" s="33">
        <v>0.9</v>
      </c>
      <c r="J1554" s="33" t="s">
        <v>7616</v>
      </c>
      <c r="K1554" s="33" t="s">
        <v>10671</v>
      </c>
      <c r="L1554" s="33">
        <v>1</v>
      </c>
      <c r="M1554" t="s">
        <v>10827</v>
      </c>
    </row>
    <row r="1555" spans="1:13" x14ac:dyDescent="0.3">
      <c r="A1555" s="32">
        <v>47474206</v>
      </c>
      <c r="B1555">
        <v>386</v>
      </c>
      <c r="C1555" s="37">
        <f>VLOOKUP(G1555,Remise!$A$3:$D$17,4,FALSE)</f>
        <v>0</v>
      </c>
      <c r="D1555">
        <f t="shared" si="24"/>
        <v>386</v>
      </c>
      <c r="E1555">
        <v>1</v>
      </c>
      <c r="F1555" s="32" t="s">
        <v>1590</v>
      </c>
      <c r="G1555" s="33">
        <v>21</v>
      </c>
      <c r="H1555" s="33" t="s">
        <v>10813</v>
      </c>
      <c r="I1555" s="33">
        <v>2.1</v>
      </c>
      <c r="J1555" s="33" t="s">
        <v>7617</v>
      </c>
      <c r="K1555" s="33" t="s">
        <v>10671</v>
      </c>
      <c r="L1555" s="33">
        <v>1</v>
      </c>
      <c r="M1555" t="s">
        <v>10827</v>
      </c>
    </row>
    <row r="1556" spans="1:13" x14ac:dyDescent="0.3">
      <c r="A1556" s="32">
        <v>47474208</v>
      </c>
      <c r="B1556">
        <v>410</v>
      </c>
      <c r="C1556" s="37">
        <f>VLOOKUP(G1556,Remise!$A$3:$D$17,4,FALSE)</f>
        <v>0</v>
      </c>
      <c r="D1556">
        <f t="shared" si="24"/>
        <v>410</v>
      </c>
      <c r="E1556">
        <v>1</v>
      </c>
      <c r="F1556" s="32" t="s">
        <v>1591</v>
      </c>
      <c r="G1556" s="33">
        <v>21</v>
      </c>
      <c r="H1556" s="33" t="s">
        <v>10813</v>
      </c>
      <c r="I1556" s="33">
        <v>2.1</v>
      </c>
      <c r="J1556" s="33" t="s">
        <v>7618</v>
      </c>
      <c r="K1556" s="33" t="s">
        <v>10671</v>
      </c>
      <c r="L1556" s="33">
        <v>1</v>
      </c>
      <c r="M1556" t="s">
        <v>10827</v>
      </c>
    </row>
    <row r="1557" spans="1:13" x14ac:dyDescent="0.3">
      <c r="A1557" s="32">
        <v>47474212</v>
      </c>
      <c r="B1557">
        <v>421</v>
      </c>
      <c r="C1557" s="37">
        <f>VLOOKUP(G1557,Remise!$A$3:$D$17,4,FALSE)</f>
        <v>0</v>
      </c>
      <c r="D1557">
        <f t="shared" si="24"/>
        <v>421</v>
      </c>
      <c r="E1557">
        <v>1</v>
      </c>
      <c r="F1557" s="32" t="s">
        <v>1592</v>
      </c>
      <c r="G1557" s="33">
        <v>21</v>
      </c>
      <c r="H1557" s="33" t="s">
        <v>10813</v>
      </c>
      <c r="I1557" s="33">
        <v>3.6</v>
      </c>
      <c r="J1557" s="33" t="s">
        <v>7619</v>
      </c>
      <c r="K1557" s="33" t="s">
        <v>10671</v>
      </c>
      <c r="L1557" s="33">
        <v>1</v>
      </c>
      <c r="M1557" t="s">
        <v>10827</v>
      </c>
    </row>
    <row r="1558" spans="1:13" x14ac:dyDescent="0.3">
      <c r="A1558">
        <v>47474213</v>
      </c>
      <c r="B1558">
        <v>515</v>
      </c>
      <c r="C1558" s="37">
        <f>VLOOKUP(G1558,Remise!$A$3:$D$17,4,FALSE)</f>
        <v>0</v>
      </c>
      <c r="D1558">
        <f t="shared" si="24"/>
        <v>515</v>
      </c>
      <c r="E1558">
        <v>1</v>
      </c>
      <c r="F1558" t="s">
        <v>10924</v>
      </c>
      <c r="G1558" s="33">
        <v>21</v>
      </c>
      <c r="H1558" s="33" t="s">
        <v>10813</v>
      </c>
      <c r="I1558" s="33" t="s">
        <v>6706</v>
      </c>
      <c r="K1558" s="134" t="s">
        <v>10671</v>
      </c>
      <c r="L1558" s="33">
        <v>1</v>
      </c>
      <c r="M1558" t="s">
        <v>10892</v>
      </c>
    </row>
    <row r="1559" spans="1:13" x14ac:dyDescent="0.3">
      <c r="A1559">
        <v>47474216</v>
      </c>
      <c r="B1559">
        <v>595</v>
      </c>
      <c r="C1559" s="37">
        <f>VLOOKUP(G1559,Remise!$A$3:$D$17,4,FALSE)</f>
        <v>0</v>
      </c>
      <c r="D1559">
        <f t="shared" si="24"/>
        <v>595</v>
      </c>
      <c r="E1559">
        <v>1</v>
      </c>
      <c r="F1559" t="s">
        <v>10914</v>
      </c>
      <c r="G1559" s="33">
        <v>21</v>
      </c>
      <c r="H1559" s="33" t="s">
        <v>10813</v>
      </c>
      <c r="I1559" s="33" t="s">
        <v>6706</v>
      </c>
      <c r="K1559" s="134" t="s">
        <v>10671</v>
      </c>
      <c r="L1559" s="33">
        <v>1</v>
      </c>
      <c r="M1559" t="s">
        <v>10892</v>
      </c>
    </row>
    <row r="1560" spans="1:13" x14ac:dyDescent="0.3">
      <c r="A1560">
        <v>47474225</v>
      </c>
      <c r="B1560">
        <v>885</v>
      </c>
      <c r="C1560" s="37">
        <f>VLOOKUP(G1560,Remise!$A$3:$D$17,4,FALSE)</f>
        <v>0</v>
      </c>
      <c r="D1560">
        <f t="shared" si="24"/>
        <v>885</v>
      </c>
      <c r="E1560">
        <v>1</v>
      </c>
      <c r="F1560" t="s">
        <v>10928</v>
      </c>
      <c r="G1560" s="33">
        <v>21</v>
      </c>
      <c r="H1560" s="33" t="s">
        <v>10813</v>
      </c>
      <c r="I1560" s="33" t="s">
        <v>6706</v>
      </c>
      <c r="K1560" s="134" t="s">
        <v>10671</v>
      </c>
      <c r="L1560" s="33">
        <v>1</v>
      </c>
      <c r="M1560" t="s">
        <v>10892</v>
      </c>
    </row>
    <row r="1561" spans="1:13" x14ac:dyDescent="0.3">
      <c r="A1561">
        <v>47474240</v>
      </c>
      <c r="B1561">
        <v>1245</v>
      </c>
      <c r="C1561" s="37">
        <f>VLOOKUP(G1561,Remise!$A$3:$D$17,4,FALSE)</f>
        <v>0</v>
      </c>
      <c r="D1561">
        <f t="shared" si="24"/>
        <v>1245</v>
      </c>
      <c r="E1561">
        <v>1</v>
      </c>
      <c r="F1561" t="s">
        <v>10930</v>
      </c>
      <c r="G1561" s="33">
        <v>21</v>
      </c>
      <c r="H1561" s="33" t="s">
        <v>10813</v>
      </c>
      <c r="I1561" s="33" t="s">
        <v>6706</v>
      </c>
      <c r="K1561" s="134" t="s">
        <v>10671</v>
      </c>
      <c r="L1561" s="33">
        <v>1</v>
      </c>
      <c r="M1561" t="s">
        <v>10892</v>
      </c>
    </row>
    <row r="1562" spans="1:13" x14ac:dyDescent="0.3">
      <c r="A1562">
        <v>47474263</v>
      </c>
      <c r="B1562">
        <v>1585</v>
      </c>
      <c r="C1562" s="37">
        <f>VLOOKUP(G1562,Remise!$A$3:$D$17,4,FALSE)</f>
        <v>0</v>
      </c>
      <c r="D1562">
        <f t="shared" si="24"/>
        <v>1585</v>
      </c>
      <c r="E1562">
        <v>1</v>
      </c>
      <c r="F1562" t="s">
        <v>10932</v>
      </c>
      <c r="G1562" s="33">
        <v>21</v>
      </c>
      <c r="H1562" s="33" t="s">
        <v>10813</v>
      </c>
      <c r="I1562" s="33" t="s">
        <v>6706</v>
      </c>
      <c r="K1562" s="134" t="s">
        <v>10671</v>
      </c>
      <c r="L1562" s="33">
        <v>1</v>
      </c>
      <c r="M1562" t="s">
        <v>10892</v>
      </c>
    </row>
    <row r="1563" spans="1:13" x14ac:dyDescent="0.3">
      <c r="A1563">
        <v>47474280</v>
      </c>
      <c r="B1563">
        <v>2035</v>
      </c>
      <c r="C1563" s="37">
        <f>VLOOKUP(G1563,Remise!$A$3:$D$17,4,FALSE)</f>
        <v>0</v>
      </c>
      <c r="D1563">
        <f t="shared" si="24"/>
        <v>2035</v>
      </c>
      <c r="E1563">
        <v>1</v>
      </c>
      <c r="F1563" t="s">
        <v>10934</v>
      </c>
      <c r="G1563" s="33">
        <v>21</v>
      </c>
      <c r="H1563" s="33" t="s">
        <v>10813</v>
      </c>
      <c r="I1563" s="33" t="s">
        <v>6706</v>
      </c>
      <c r="K1563" s="134" t="s">
        <v>10671</v>
      </c>
      <c r="L1563" s="33">
        <v>1</v>
      </c>
      <c r="M1563" t="s">
        <v>10892</v>
      </c>
    </row>
    <row r="1564" spans="1:13" x14ac:dyDescent="0.3">
      <c r="A1564">
        <v>47474290</v>
      </c>
      <c r="B1564">
        <v>3035</v>
      </c>
      <c r="C1564" s="37">
        <f>VLOOKUP(G1564,Remise!$A$3:$D$17,4,FALSE)</f>
        <v>0</v>
      </c>
      <c r="D1564">
        <f t="shared" si="24"/>
        <v>3035</v>
      </c>
      <c r="E1564">
        <v>1</v>
      </c>
      <c r="F1564" t="s">
        <v>10936</v>
      </c>
      <c r="G1564" s="33">
        <v>21</v>
      </c>
      <c r="H1564" s="33" t="s">
        <v>10813</v>
      </c>
      <c r="I1564" s="33" t="s">
        <v>6706</v>
      </c>
      <c r="K1564" s="134" t="s">
        <v>10671</v>
      </c>
      <c r="L1564" s="33">
        <v>1</v>
      </c>
      <c r="M1564" t="s">
        <v>10892</v>
      </c>
    </row>
    <row r="1565" spans="1:13" x14ac:dyDescent="0.3">
      <c r="A1565">
        <v>47474292</v>
      </c>
      <c r="B1565">
        <v>3715</v>
      </c>
      <c r="C1565" s="37">
        <f>VLOOKUP(G1565,Remise!$A$3:$D$17,4,FALSE)</f>
        <v>0</v>
      </c>
      <c r="D1565">
        <f t="shared" si="24"/>
        <v>3715</v>
      </c>
      <c r="E1565">
        <v>1</v>
      </c>
      <c r="F1565" t="s">
        <v>10938</v>
      </c>
      <c r="G1565" s="33">
        <v>21</v>
      </c>
      <c r="H1565" s="33" t="s">
        <v>10813</v>
      </c>
      <c r="I1565" s="33" t="s">
        <v>6706</v>
      </c>
      <c r="K1565" s="134" t="s">
        <v>10671</v>
      </c>
      <c r="L1565" s="33">
        <v>1</v>
      </c>
      <c r="M1565" t="s">
        <v>10892</v>
      </c>
    </row>
    <row r="1566" spans="1:13" x14ac:dyDescent="0.3">
      <c r="A1566">
        <v>47474296</v>
      </c>
      <c r="B1566">
        <v>4290</v>
      </c>
      <c r="C1566" s="37">
        <f>VLOOKUP(G1566,Remise!$A$3:$D$17,4,FALSE)</f>
        <v>0</v>
      </c>
      <c r="D1566">
        <f t="shared" si="24"/>
        <v>4290</v>
      </c>
      <c r="E1566">
        <v>1</v>
      </c>
      <c r="F1566" t="s">
        <v>10940</v>
      </c>
      <c r="G1566" s="33">
        <v>21</v>
      </c>
      <c r="H1566" s="33" t="s">
        <v>10813</v>
      </c>
      <c r="I1566" s="33" t="s">
        <v>6706</v>
      </c>
      <c r="K1566" s="134" t="s">
        <v>10671</v>
      </c>
      <c r="L1566" s="33">
        <v>1</v>
      </c>
      <c r="M1566" t="s">
        <v>10892</v>
      </c>
    </row>
    <row r="1567" spans="1:13" x14ac:dyDescent="0.3">
      <c r="A1567" s="32">
        <v>47474301</v>
      </c>
      <c r="B1567">
        <v>58</v>
      </c>
      <c r="C1567" s="37">
        <f>VLOOKUP(G1567,Remise!$A$3:$D$17,4,FALSE)</f>
        <v>0</v>
      </c>
      <c r="D1567">
        <f t="shared" si="24"/>
        <v>58</v>
      </c>
      <c r="E1567">
        <v>1</v>
      </c>
      <c r="F1567" s="32" t="s">
        <v>1593</v>
      </c>
      <c r="G1567" s="33">
        <v>21</v>
      </c>
      <c r="H1567" s="33" t="s">
        <v>10813</v>
      </c>
      <c r="I1567" s="33">
        <v>0.5</v>
      </c>
      <c r="J1567" s="33" t="s">
        <v>7620</v>
      </c>
      <c r="K1567" s="33" t="s">
        <v>10671</v>
      </c>
      <c r="L1567" s="33">
        <v>1</v>
      </c>
      <c r="M1567" t="s">
        <v>10827</v>
      </c>
    </row>
    <row r="1568" spans="1:13" x14ac:dyDescent="0.3">
      <c r="A1568" s="32">
        <v>47474302</v>
      </c>
      <c r="B1568">
        <v>64</v>
      </c>
      <c r="C1568" s="37">
        <f>VLOOKUP(G1568,Remise!$A$3:$D$17,4,FALSE)</f>
        <v>0</v>
      </c>
      <c r="D1568">
        <f t="shared" si="24"/>
        <v>64</v>
      </c>
      <c r="E1568">
        <v>1</v>
      </c>
      <c r="F1568" s="32" t="s">
        <v>1594</v>
      </c>
      <c r="G1568" s="33">
        <v>21</v>
      </c>
      <c r="H1568" s="33" t="s">
        <v>10813</v>
      </c>
      <c r="I1568" s="33">
        <v>0.5</v>
      </c>
      <c r="J1568" s="33" t="s">
        <v>7621</v>
      </c>
      <c r="K1568" s="33" t="s">
        <v>10671</v>
      </c>
      <c r="L1568" s="33">
        <v>1</v>
      </c>
      <c r="M1568" t="s">
        <v>10827</v>
      </c>
    </row>
    <row r="1569" spans="1:13" x14ac:dyDescent="0.3">
      <c r="A1569" s="32">
        <v>47474304</v>
      </c>
      <c r="B1569">
        <v>87</v>
      </c>
      <c r="C1569" s="37">
        <f>VLOOKUP(G1569,Remise!$A$3:$D$17,4,FALSE)</f>
        <v>0</v>
      </c>
      <c r="D1569">
        <f t="shared" si="24"/>
        <v>87</v>
      </c>
      <c r="E1569">
        <v>1</v>
      </c>
      <c r="F1569" s="32" t="s">
        <v>1595</v>
      </c>
      <c r="G1569" s="33">
        <v>21</v>
      </c>
      <c r="H1569" s="33" t="s">
        <v>10813</v>
      </c>
      <c r="I1569" s="33">
        <v>0.5</v>
      </c>
      <c r="J1569" s="33" t="s">
        <v>7622</v>
      </c>
      <c r="K1569" s="33" t="s">
        <v>10671</v>
      </c>
      <c r="L1569" s="33">
        <v>1</v>
      </c>
      <c r="M1569" t="s">
        <v>10827</v>
      </c>
    </row>
    <row r="1570" spans="1:13" x14ac:dyDescent="0.3">
      <c r="A1570" s="32">
        <v>47474306</v>
      </c>
      <c r="B1570">
        <v>122</v>
      </c>
      <c r="C1570" s="37">
        <f>VLOOKUP(G1570,Remise!$A$3:$D$17,4,FALSE)</f>
        <v>0</v>
      </c>
      <c r="D1570">
        <f t="shared" si="24"/>
        <v>122</v>
      </c>
      <c r="E1570">
        <v>1</v>
      </c>
      <c r="F1570" s="32" t="s">
        <v>1596</v>
      </c>
      <c r="G1570" s="33">
        <v>21</v>
      </c>
      <c r="H1570" s="33" t="s">
        <v>10813</v>
      </c>
      <c r="I1570" s="33">
        <v>0.7</v>
      </c>
      <c r="J1570" s="33" t="s">
        <v>7623</v>
      </c>
      <c r="K1570" s="33" t="s">
        <v>10671</v>
      </c>
      <c r="L1570" s="33">
        <v>1</v>
      </c>
      <c r="M1570" t="s">
        <v>10827</v>
      </c>
    </row>
    <row r="1571" spans="1:13" x14ac:dyDescent="0.3">
      <c r="A1571" s="32">
        <v>47474308</v>
      </c>
      <c r="B1571">
        <v>130</v>
      </c>
      <c r="C1571" s="37">
        <f>VLOOKUP(G1571,Remise!$A$3:$D$17,4,FALSE)</f>
        <v>0</v>
      </c>
      <c r="D1571">
        <f t="shared" si="24"/>
        <v>130</v>
      </c>
      <c r="E1571">
        <v>1</v>
      </c>
      <c r="F1571" s="32" t="s">
        <v>1597</v>
      </c>
      <c r="G1571" s="33">
        <v>21</v>
      </c>
      <c r="H1571" s="33" t="s">
        <v>10813</v>
      </c>
      <c r="I1571" s="33">
        <v>0.7</v>
      </c>
      <c r="J1571" s="33" t="s">
        <v>7624</v>
      </c>
      <c r="K1571" s="33" t="s">
        <v>10671</v>
      </c>
      <c r="L1571" s="33">
        <v>1</v>
      </c>
      <c r="M1571" t="s">
        <v>10827</v>
      </c>
    </row>
    <row r="1572" spans="1:13" x14ac:dyDescent="0.3">
      <c r="A1572" s="32">
        <v>47474312</v>
      </c>
      <c r="B1572">
        <v>255</v>
      </c>
      <c r="C1572" s="37">
        <f>VLOOKUP(G1572,Remise!$A$3:$D$17,4,FALSE)</f>
        <v>0</v>
      </c>
      <c r="D1572">
        <f t="shared" si="24"/>
        <v>255</v>
      </c>
      <c r="E1572">
        <v>1</v>
      </c>
      <c r="F1572" s="32" t="s">
        <v>1598</v>
      </c>
      <c r="G1572" s="33">
        <v>21</v>
      </c>
      <c r="H1572" s="33" t="s">
        <v>10813</v>
      </c>
      <c r="I1572" s="33">
        <v>1</v>
      </c>
      <c r="J1572" s="33" t="s">
        <v>7625</v>
      </c>
      <c r="K1572" s="33" t="s">
        <v>10671</v>
      </c>
      <c r="L1572" s="33">
        <v>1</v>
      </c>
      <c r="M1572" t="s">
        <v>10827</v>
      </c>
    </row>
    <row r="1573" spans="1:13" x14ac:dyDescent="0.3">
      <c r="A1573">
        <v>47474313</v>
      </c>
      <c r="B1573">
        <v>360</v>
      </c>
      <c r="C1573" s="37">
        <f>VLOOKUP(G1573,Remise!$A$3:$D$17,4,FALSE)</f>
        <v>0</v>
      </c>
      <c r="D1573">
        <f t="shared" si="24"/>
        <v>360</v>
      </c>
      <c r="E1573">
        <v>1</v>
      </c>
      <c r="F1573" t="s">
        <v>10912</v>
      </c>
      <c r="G1573" s="33">
        <v>21</v>
      </c>
      <c r="H1573" s="33" t="s">
        <v>10813</v>
      </c>
      <c r="I1573" s="33" t="s">
        <v>6706</v>
      </c>
      <c r="K1573" s="134" t="s">
        <v>10671</v>
      </c>
      <c r="L1573" s="33">
        <v>1</v>
      </c>
      <c r="M1573" t="s">
        <v>10892</v>
      </c>
    </row>
    <row r="1574" spans="1:13" x14ac:dyDescent="0.3">
      <c r="A1574">
        <v>47474316</v>
      </c>
      <c r="B1574">
        <v>430</v>
      </c>
      <c r="C1574" s="37">
        <f>VLOOKUP(G1574,Remise!$A$3:$D$17,4,FALSE)</f>
        <v>0</v>
      </c>
      <c r="D1574">
        <f t="shared" si="24"/>
        <v>430</v>
      </c>
      <c r="E1574">
        <v>1</v>
      </c>
      <c r="F1574" t="s">
        <v>10926</v>
      </c>
      <c r="G1574" s="33">
        <v>21</v>
      </c>
      <c r="H1574" s="33" t="s">
        <v>10813</v>
      </c>
      <c r="I1574" s="33" t="s">
        <v>6706</v>
      </c>
      <c r="K1574" s="134" t="s">
        <v>10671</v>
      </c>
      <c r="L1574" s="33">
        <v>1</v>
      </c>
      <c r="M1574" t="s">
        <v>10892</v>
      </c>
    </row>
    <row r="1575" spans="1:13" x14ac:dyDescent="0.3">
      <c r="A1575">
        <v>47474325</v>
      </c>
      <c r="B1575">
        <v>690</v>
      </c>
      <c r="C1575" s="37">
        <f>VLOOKUP(G1575,Remise!$A$3:$D$17,4,FALSE)</f>
        <v>0</v>
      </c>
      <c r="D1575">
        <f t="shared" si="24"/>
        <v>690</v>
      </c>
      <c r="E1575">
        <v>1</v>
      </c>
      <c r="F1575" t="s">
        <v>10916</v>
      </c>
      <c r="G1575" s="33">
        <v>21</v>
      </c>
      <c r="H1575" s="33" t="s">
        <v>10813</v>
      </c>
      <c r="I1575" s="33" t="s">
        <v>6706</v>
      </c>
      <c r="K1575" s="134" t="s">
        <v>10671</v>
      </c>
      <c r="L1575" s="33">
        <v>1</v>
      </c>
      <c r="M1575" t="s">
        <v>10892</v>
      </c>
    </row>
    <row r="1576" spans="1:13" x14ac:dyDescent="0.3">
      <c r="A1576">
        <v>47474340</v>
      </c>
      <c r="B1576">
        <v>1165</v>
      </c>
      <c r="C1576" s="37">
        <f>VLOOKUP(G1576,Remise!$A$3:$D$17,4,FALSE)</f>
        <v>0</v>
      </c>
      <c r="D1576">
        <f t="shared" si="24"/>
        <v>1165</v>
      </c>
      <c r="E1576">
        <v>1</v>
      </c>
      <c r="F1576" t="s">
        <v>10918</v>
      </c>
      <c r="G1576" s="33">
        <v>21</v>
      </c>
      <c r="H1576" s="33" t="s">
        <v>10813</v>
      </c>
      <c r="I1576" s="33" t="s">
        <v>6706</v>
      </c>
      <c r="K1576" s="134" t="s">
        <v>10671</v>
      </c>
      <c r="L1576" s="33">
        <v>1</v>
      </c>
      <c r="M1576" t="s">
        <v>10892</v>
      </c>
    </row>
    <row r="1577" spans="1:13" x14ac:dyDescent="0.3">
      <c r="A1577">
        <v>47474363</v>
      </c>
      <c r="B1577">
        <v>1325</v>
      </c>
      <c r="C1577" s="37">
        <f>VLOOKUP(G1577,Remise!$A$3:$D$17,4,FALSE)</f>
        <v>0</v>
      </c>
      <c r="D1577">
        <f t="shared" si="24"/>
        <v>1325</v>
      </c>
      <c r="E1577">
        <v>1</v>
      </c>
      <c r="F1577" t="s">
        <v>10920</v>
      </c>
      <c r="G1577" s="33">
        <v>21</v>
      </c>
      <c r="H1577" s="33" t="s">
        <v>10813</v>
      </c>
      <c r="I1577" s="33" t="s">
        <v>6706</v>
      </c>
      <c r="K1577" s="134" t="s">
        <v>10671</v>
      </c>
      <c r="L1577" s="33">
        <v>1</v>
      </c>
      <c r="M1577" t="s">
        <v>10892</v>
      </c>
    </row>
    <row r="1578" spans="1:13" x14ac:dyDescent="0.3">
      <c r="A1578">
        <v>47474380</v>
      </c>
      <c r="B1578">
        <v>1725</v>
      </c>
      <c r="C1578" s="37">
        <f>VLOOKUP(G1578,Remise!$A$3:$D$17,4,FALSE)</f>
        <v>0</v>
      </c>
      <c r="D1578">
        <f t="shared" si="24"/>
        <v>1725</v>
      </c>
      <c r="E1578">
        <v>1</v>
      </c>
      <c r="F1578" t="s">
        <v>10922</v>
      </c>
      <c r="G1578" s="33">
        <v>21</v>
      </c>
      <c r="H1578" s="33" t="s">
        <v>10813</v>
      </c>
      <c r="I1578" s="33" t="s">
        <v>6706</v>
      </c>
      <c r="K1578" s="134" t="s">
        <v>10671</v>
      </c>
      <c r="L1578" s="33">
        <v>1</v>
      </c>
      <c r="M1578" t="s">
        <v>10892</v>
      </c>
    </row>
    <row r="1579" spans="1:13" x14ac:dyDescent="0.3">
      <c r="A1579" s="32">
        <v>47474401</v>
      </c>
      <c r="B1579">
        <v>58</v>
      </c>
      <c r="C1579" s="37">
        <f>VLOOKUP(G1579,Remise!$A$3:$D$17,4,FALSE)</f>
        <v>0</v>
      </c>
      <c r="D1579">
        <f t="shared" si="24"/>
        <v>58</v>
      </c>
      <c r="E1579">
        <v>1</v>
      </c>
      <c r="F1579" s="32" t="s">
        <v>1599</v>
      </c>
      <c r="G1579" s="33">
        <v>21</v>
      </c>
      <c r="H1579" s="33" t="s">
        <v>10813</v>
      </c>
      <c r="I1579" s="33">
        <v>0.5</v>
      </c>
      <c r="J1579" s="33" t="s">
        <v>7626</v>
      </c>
      <c r="K1579" s="33" t="s">
        <v>10671</v>
      </c>
      <c r="L1579" s="33">
        <v>1</v>
      </c>
      <c r="M1579" t="s">
        <v>10827</v>
      </c>
    </row>
    <row r="1580" spans="1:13" x14ac:dyDescent="0.3">
      <c r="A1580" s="32">
        <v>47474402</v>
      </c>
      <c r="B1580">
        <v>64</v>
      </c>
      <c r="C1580" s="37">
        <f>VLOOKUP(G1580,Remise!$A$3:$D$17,4,FALSE)</f>
        <v>0</v>
      </c>
      <c r="D1580">
        <f t="shared" si="24"/>
        <v>64</v>
      </c>
      <c r="E1580">
        <v>1</v>
      </c>
      <c r="F1580" s="32" t="s">
        <v>1600</v>
      </c>
      <c r="G1580" s="33">
        <v>21</v>
      </c>
      <c r="H1580" s="33" t="s">
        <v>10813</v>
      </c>
      <c r="I1580" s="33">
        <v>0.5</v>
      </c>
      <c r="J1580" s="33" t="s">
        <v>7627</v>
      </c>
      <c r="K1580" s="33" t="s">
        <v>10671</v>
      </c>
      <c r="L1580" s="33">
        <v>1</v>
      </c>
      <c r="M1580" t="s">
        <v>10827</v>
      </c>
    </row>
    <row r="1581" spans="1:13" x14ac:dyDescent="0.3">
      <c r="A1581" s="32">
        <v>47474404</v>
      </c>
      <c r="B1581">
        <v>87</v>
      </c>
      <c r="C1581" s="37">
        <f>VLOOKUP(G1581,Remise!$A$3:$D$17,4,FALSE)</f>
        <v>0</v>
      </c>
      <c r="D1581">
        <f t="shared" si="24"/>
        <v>87</v>
      </c>
      <c r="E1581">
        <v>1</v>
      </c>
      <c r="F1581" s="32" t="s">
        <v>1601</v>
      </c>
      <c r="G1581" s="33">
        <v>21</v>
      </c>
      <c r="H1581" s="33" t="s">
        <v>10813</v>
      </c>
      <c r="I1581" s="33">
        <v>0.5</v>
      </c>
      <c r="J1581" s="33" t="s">
        <v>7628</v>
      </c>
      <c r="K1581" s="33" t="s">
        <v>10671</v>
      </c>
      <c r="L1581" s="33">
        <v>1</v>
      </c>
      <c r="M1581" t="s">
        <v>10827</v>
      </c>
    </row>
    <row r="1582" spans="1:13" x14ac:dyDescent="0.3">
      <c r="A1582" s="32">
        <v>47474406</v>
      </c>
      <c r="B1582">
        <v>122</v>
      </c>
      <c r="C1582" s="37">
        <f>VLOOKUP(G1582,Remise!$A$3:$D$17,4,FALSE)</f>
        <v>0</v>
      </c>
      <c r="D1582">
        <f t="shared" si="24"/>
        <v>122</v>
      </c>
      <c r="E1582">
        <v>1</v>
      </c>
      <c r="F1582" s="32" t="s">
        <v>1602</v>
      </c>
      <c r="G1582" s="33">
        <v>21</v>
      </c>
      <c r="H1582" s="33" t="s">
        <v>10813</v>
      </c>
      <c r="I1582" s="33">
        <v>0.7</v>
      </c>
      <c r="J1582" s="33" t="s">
        <v>7629</v>
      </c>
      <c r="K1582" s="33" t="s">
        <v>10671</v>
      </c>
      <c r="L1582" s="33">
        <v>1</v>
      </c>
      <c r="M1582" t="s">
        <v>10827</v>
      </c>
    </row>
    <row r="1583" spans="1:13" x14ac:dyDescent="0.3">
      <c r="A1583" s="32">
        <v>47474408</v>
      </c>
      <c r="B1583">
        <v>130</v>
      </c>
      <c r="C1583" s="37">
        <f>VLOOKUP(G1583,Remise!$A$3:$D$17,4,FALSE)</f>
        <v>0</v>
      </c>
      <c r="D1583">
        <f t="shared" si="24"/>
        <v>130</v>
      </c>
      <c r="E1583">
        <v>1</v>
      </c>
      <c r="F1583" s="32" t="s">
        <v>1603</v>
      </c>
      <c r="G1583" s="33">
        <v>21</v>
      </c>
      <c r="H1583" s="33" t="s">
        <v>10813</v>
      </c>
      <c r="I1583" s="33">
        <v>0.7</v>
      </c>
      <c r="J1583" s="33" t="s">
        <v>7630</v>
      </c>
      <c r="K1583" s="33" t="s">
        <v>10671</v>
      </c>
      <c r="L1583" s="33">
        <v>1</v>
      </c>
      <c r="M1583" t="s">
        <v>10827</v>
      </c>
    </row>
    <row r="1584" spans="1:13" x14ac:dyDescent="0.3">
      <c r="A1584" s="32">
        <v>47474412</v>
      </c>
      <c r="B1584">
        <v>255</v>
      </c>
      <c r="C1584" s="37">
        <f>VLOOKUP(G1584,Remise!$A$3:$D$17,4,FALSE)</f>
        <v>0</v>
      </c>
      <c r="D1584">
        <f t="shared" si="24"/>
        <v>255</v>
      </c>
      <c r="E1584">
        <v>1</v>
      </c>
      <c r="F1584" s="32" t="s">
        <v>1604</v>
      </c>
      <c r="G1584" s="33">
        <v>21</v>
      </c>
      <c r="H1584" s="33" t="s">
        <v>10813</v>
      </c>
      <c r="I1584" s="33">
        <v>1</v>
      </c>
      <c r="J1584" s="33" t="s">
        <v>7631</v>
      </c>
      <c r="K1584" s="33" t="s">
        <v>10671</v>
      </c>
      <c r="L1584" s="33">
        <v>1</v>
      </c>
      <c r="M1584" t="s">
        <v>10827</v>
      </c>
    </row>
    <row r="1585" spans="1:13" x14ac:dyDescent="0.3">
      <c r="A1585">
        <v>47474413</v>
      </c>
      <c r="B1585">
        <v>375</v>
      </c>
      <c r="C1585" s="37">
        <f>VLOOKUP(G1585,Remise!$A$3:$D$17,4,FALSE)</f>
        <v>0</v>
      </c>
      <c r="D1585">
        <f t="shared" si="24"/>
        <v>375</v>
      </c>
      <c r="E1585">
        <v>1</v>
      </c>
      <c r="F1585" t="s">
        <v>10942</v>
      </c>
      <c r="G1585" s="33">
        <v>21</v>
      </c>
      <c r="H1585" s="33" t="s">
        <v>10813</v>
      </c>
      <c r="I1585" s="33" t="s">
        <v>6706</v>
      </c>
      <c r="K1585" s="134" t="s">
        <v>10671</v>
      </c>
      <c r="L1585" s="33">
        <v>1</v>
      </c>
      <c r="M1585" t="s">
        <v>10892</v>
      </c>
    </row>
    <row r="1586" spans="1:13" x14ac:dyDescent="0.3">
      <c r="A1586">
        <v>47474416</v>
      </c>
      <c r="B1586">
        <v>445</v>
      </c>
      <c r="C1586" s="37">
        <f>VLOOKUP(G1586,Remise!$A$3:$D$17,4,FALSE)</f>
        <v>0</v>
      </c>
      <c r="D1586">
        <f t="shared" si="24"/>
        <v>445</v>
      </c>
      <c r="E1586">
        <v>1</v>
      </c>
      <c r="F1586" t="s">
        <v>10944</v>
      </c>
      <c r="G1586" s="33">
        <v>21</v>
      </c>
      <c r="H1586" s="33" t="s">
        <v>10813</v>
      </c>
      <c r="I1586" s="33" t="s">
        <v>6706</v>
      </c>
      <c r="K1586" s="134" t="s">
        <v>10671</v>
      </c>
      <c r="L1586" s="33">
        <v>1</v>
      </c>
      <c r="M1586" t="s">
        <v>10892</v>
      </c>
    </row>
    <row r="1587" spans="1:13" x14ac:dyDescent="0.3">
      <c r="A1587">
        <v>47474425</v>
      </c>
      <c r="B1587">
        <v>705</v>
      </c>
      <c r="C1587" s="37">
        <f>VLOOKUP(G1587,Remise!$A$3:$D$17,4,FALSE)</f>
        <v>0</v>
      </c>
      <c r="D1587">
        <f t="shared" si="24"/>
        <v>705</v>
      </c>
      <c r="E1587">
        <v>1</v>
      </c>
      <c r="F1587" t="s">
        <v>10946</v>
      </c>
      <c r="G1587" s="33">
        <v>21</v>
      </c>
      <c r="H1587" s="33" t="s">
        <v>10813</v>
      </c>
      <c r="I1587" s="33" t="s">
        <v>6706</v>
      </c>
      <c r="K1587" s="134" t="s">
        <v>10671</v>
      </c>
      <c r="L1587" s="33">
        <v>1</v>
      </c>
      <c r="M1587" t="s">
        <v>10892</v>
      </c>
    </row>
    <row r="1588" spans="1:13" x14ac:dyDescent="0.3">
      <c r="A1588">
        <v>47474440</v>
      </c>
      <c r="B1588">
        <v>1180</v>
      </c>
      <c r="C1588" s="37">
        <f>VLOOKUP(G1588,Remise!$A$3:$D$17,4,FALSE)</f>
        <v>0</v>
      </c>
      <c r="D1588">
        <f t="shared" si="24"/>
        <v>1180</v>
      </c>
      <c r="E1588">
        <v>1</v>
      </c>
      <c r="F1588" t="s">
        <v>10948</v>
      </c>
      <c r="G1588" s="33">
        <v>21</v>
      </c>
      <c r="H1588" s="33" t="s">
        <v>10813</v>
      </c>
      <c r="I1588" s="33" t="s">
        <v>6706</v>
      </c>
      <c r="K1588" s="134" t="s">
        <v>10671</v>
      </c>
      <c r="L1588" s="33">
        <v>1</v>
      </c>
      <c r="M1588" t="s">
        <v>10892</v>
      </c>
    </row>
    <row r="1589" spans="1:13" x14ac:dyDescent="0.3">
      <c r="A1589">
        <v>47474463</v>
      </c>
      <c r="B1589">
        <v>1340</v>
      </c>
      <c r="C1589" s="37">
        <f>VLOOKUP(G1589,Remise!$A$3:$D$17,4,FALSE)</f>
        <v>0</v>
      </c>
      <c r="D1589">
        <f t="shared" si="24"/>
        <v>1340</v>
      </c>
      <c r="E1589">
        <v>1</v>
      </c>
      <c r="F1589" t="s">
        <v>10950</v>
      </c>
      <c r="G1589" s="33">
        <v>21</v>
      </c>
      <c r="H1589" s="33" t="s">
        <v>10813</v>
      </c>
      <c r="I1589" s="33" t="s">
        <v>6706</v>
      </c>
      <c r="K1589" s="134" t="s">
        <v>10671</v>
      </c>
      <c r="L1589" s="33">
        <v>1</v>
      </c>
      <c r="M1589" t="s">
        <v>10892</v>
      </c>
    </row>
    <row r="1590" spans="1:13" x14ac:dyDescent="0.3">
      <c r="A1590">
        <v>47474480</v>
      </c>
      <c r="B1590">
        <v>1740</v>
      </c>
      <c r="C1590" s="37">
        <f>VLOOKUP(G1590,Remise!$A$3:$D$17,4,FALSE)</f>
        <v>0</v>
      </c>
      <c r="D1590">
        <f t="shared" si="24"/>
        <v>1740</v>
      </c>
      <c r="E1590">
        <v>1</v>
      </c>
      <c r="F1590" t="s">
        <v>10952</v>
      </c>
      <c r="G1590" s="33">
        <v>21</v>
      </c>
      <c r="H1590" s="33" t="s">
        <v>10813</v>
      </c>
      <c r="I1590" s="33" t="s">
        <v>6706</v>
      </c>
      <c r="K1590" s="134" t="s">
        <v>10671</v>
      </c>
      <c r="L1590" s="33">
        <v>1</v>
      </c>
      <c r="M1590" t="s">
        <v>10892</v>
      </c>
    </row>
    <row r="1591" spans="1:13" x14ac:dyDescent="0.3">
      <c r="A1591" s="38">
        <v>47500002</v>
      </c>
      <c r="B1591">
        <v>114</v>
      </c>
      <c r="C1591" s="37">
        <f>VLOOKUP(G1591,Remise!$A$3:$D$17,4,FALSE)</f>
        <v>0</v>
      </c>
      <c r="D1591">
        <f t="shared" si="24"/>
        <v>114</v>
      </c>
      <c r="E1591">
        <v>1</v>
      </c>
      <c r="F1591" s="32" t="s">
        <v>1605</v>
      </c>
      <c r="G1591" s="33">
        <v>14</v>
      </c>
      <c r="H1591" s="33" t="s">
        <v>10820</v>
      </c>
      <c r="I1591" s="33">
        <v>0.34</v>
      </c>
      <c r="J1591" s="33" t="s">
        <v>7632</v>
      </c>
      <c r="K1591" s="33" t="s">
        <v>10749</v>
      </c>
      <c r="L1591" s="33">
        <v>5</v>
      </c>
      <c r="M1591" t="s">
        <v>10826</v>
      </c>
    </row>
    <row r="1592" spans="1:13" x14ac:dyDescent="0.3">
      <c r="A1592" s="38">
        <v>47500024</v>
      </c>
      <c r="B1592">
        <v>3.5</v>
      </c>
      <c r="C1592" s="37">
        <f>VLOOKUP(G1592,Remise!$A$3:$D$17,4,FALSE)</f>
        <v>0</v>
      </c>
      <c r="D1592">
        <f t="shared" si="24"/>
        <v>3.5</v>
      </c>
      <c r="E1592">
        <v>1</v>
      </c>
      <c r="F1592" s="32" t="s">
        <v>1606</v>
      </c>
      <c r="G1592" s="33">
        <v>14</v>
      </c>
      <c r="H1592" s="33" t="s">
        <v>10820</v>
      </c>
      <c r="I1592" s="33">
        <v>0.01</v>
      </c>
      <c r="J1592" s="33" t="s">
        <v>7633</v>
      </c>
      <c r="K1592" s="33" t="s">
        <v>10749</v>
      </c>
      <c r="L1592" s="33">
        <v>20</v>
      </c>
      <c r="M1592" t="s">
        <v>10826</v>
      </c>
    </row>
    <row r="1593" spans="1:13" x14ac:dyDescent="0.3">
      <c r="A1593" s="38">
        <v>47500036</v>
      </c>
      <c r="B1593">
        <v>5.5</v>
      </c>
      <c r="C1593" s="37">
        <f>VLOOKUP(G1593,Remise!$A$3:$D$17,4,FALSE)</f>
        <v>0</v>
      </c>
      <c r="D1593">
        <f t="shared" si="24"/>
        <v>5.5</v>
      </c>
      <c r="E1593">
        <v>1</v>
      </c>
      <c r="F1593" s="32" t="s">
        <v>1607</v>
      </c>
      <c r="G1593" s="33">
        <v>14</v>
      </c>
      <c r="H1593" s="33" t="s">
        <v>10820</v>
      </c>
      <c r="I1593" s="33">
        <v>0.03</v>
      </c>
      <c r="J1593" s="33" t="s">
        <v>7634</v>
      </c>
      <c r="K1593" s="33" t="s">
        <v>10749</v>
      </c>
      <c r="L1593" s="33">
        <v>10</v>
      </c>
      <c r="M1593" t="s">
        <v>10826</v>
      </c>
    </row>
    <row r="1594" spans="1:13" x14ac:dyDescent="0.3">
      <c r="A1594" s="38">
        <v>47500042</v>
      </c>
      <c r="B1594">
        <v>4.8</v>
      </c>
      <c r="C1594" s="37">
        <f>VLOOKUP(G1594,Remise!$A$3:$D$17,4,FALSE)</f>
        <v>0</v>
      </c>
      <c r="D1594">
        <f t="shared" si="24"/>
        <v>4.8</v>
      </c>
      <c r="E1594">
        <v>1</v>
      </c>
      <c r="F1594" s="32" t="s">
        <v>1608</v>
      </c>
      <c r="G1594" s="33">
        <v>14</v>
      </c>
      <c r="H1594" s="33" t="s">
        <v>10820</v>
      </c>
      <c r="I1594" s="33">
        <v>0.01</v>
      </c>
      <c r="J1594" s="33" t="s">
        <v>7635</v>
      </c>
      <c r="K1594" s="33" t="s">
        <v>10749</v>
      </c>
      <c r="L1594" s="33">
        <v>25</v>
      </c>
      <c r="M1594" t="s">
        <v>10826</v>
      </c>
    </row>
    <row r="1595" spans="1:13" x14ac:dyDescent="0.3">
      <c r="A1595" s="38">
        <v>47500043</v>
      </c>
      <c r="B1595">
        <v>5.5</v>
      </c>
      <c r="C1595" s="37">
        <f>VLOOKUP(G1595,Remise!$A$3:$D$17,4,FALSE)</f>
        <v>0</v>
      </c>
      <c r="D1595">
        <f t="shared" si="24"/>
        <v>5.5</v>
      </c>
      <c r="E1595">
        <v>1</v>
      </c>
      <c r="F1595" s="32" t="s">
        <v>1609</v>
      </c>
      <c r="G1595" s="33">
        <v>14</v>
      </c>
      <c r="H1595" s="33" t="s">
        <v>10820</v>
      </c>
      <c r="I1595" s="33">
        <v>0.01</v>
      </c>
      <c r="J1595" s="33" t="s">
        <v>7636</v>
      </c>
      <c r="K1595" s="33" t="s">
        <v>10749</v>
      </c>
      <c r="L1595" s="33">
        <v>25</v>
      </c>
      <c r="M1595" t="s">
        <v>10826</v>
      </c>
    </row>
    <row r="1596" spans="1:13" x14ac:dyDescent="0.3">
      <c r="A1596" s="38">
        <v>47500044</v>
      </c>
      <c r="B1596">
        <v>7.3</v>
      </c>
      <c r="C1596" s="37">
        <f>VLOOKUP(G1596,Remise!$A$3:$D$17,4,FALSE)</f>
        <v>0</v>
      </c>
      <c r="D1596">
        <f t="shared" si="24"/>
        <v>7.3</v>
      </c>
      <c r="E1596">
        <v>1</v>
      </c>
      <c r="F1596" s="32" t="s">
        <v>1610</v>
      </c>
      <c r="G1596" s="33">
        <v>14</v>
      </c>
      <c r="H1596" s="33" t="s">
        <v>10820</v>
      </c>
      <c r="I1596" s="33">
        <v>0.02</v>
      </c>
      <c r="J1596" s="33" t="s">
        <v>7637</v>
      </c>
      <c r="K1596" s="33" t="s">
        <v>10749</v>
      </c>
      <c r="L1596" s="33">
        <v>1</v>
      </c>
      <c r="M1596" t="s">
        <v>10826</v>
      </c>
    </row>
    <row r="1597" spans="1:13" x14ac:dyDescent="0.3">
      <c r="A1597" s="38">
        <v>47500049</v>
      </c>
      <c r="B1597">
        <v>2.1</v>
      </c>
      <c r="C1597" s="37">
        <f>VLOOKUP(G1597,Remise!$A$3:$D$17,4,FALSE)</f>
        <v>0</v>
      </c>
      <c r="D1597">
        <f t="shared" si="24"/>
        <v>2.1</v>
      </c>
      <c r="E1597">
        <v>1</v>
      </c>
      <c r="F1597" s="32" t="s">
        <v>1611</v>
      </c>
      <c r="G1597" s="33">
        <v>14</v>
      </c>
      <c r="H1597" s="33" t="s">
        <v>10820</v>
      </c>
      <c r="I1597" s="33">
        <v>5.0000000000000001E-3</v>
      </c>
      <c r="J1597" s="33" t="s">
        <v>7638</v>
      </c>
      <c r="K1597" s="33" t="s">
        <v>10749</v>
      </c>
      <c r="L1597" s="33">
        <v>20</v>
      </c>
      <c r="M1597" t="s">
        <v>10826</v>
      </c>
    </row>
    <row r="1598" spans="1:13" x14ac:dyDescent="0.3">
      <c r="A1598" s="38">
        <v>47500050</v>
      </c>
      <c r="B1598">
        <v>2.1</v>
      </c>
      <c r="C1598" s="37">
        <f>VLOOKUP(G1598,Remise!$A$3:$D$17,4,FALSE)</f>
        <v>0</v>
      </c>
      <c r="D1598">
        <f t="shared" si="24"/>
        <v>2.1</v>
      </c>
      <c r="E1598">
        <v>1</v>
      </c>
      <c r="F1598" s="32" t="s">
        <v>1612</v>
      </c>
      <c r="G1598" s="33">
        <v>14</v>
      </c>
      <c r="H1598" s="33" t="s">
        <v>10820</v>
      </c>
      <c r="I1598" s="33">
        <v>6.0000000000000001E-3</v>
      </c>
      <c r="J1598" s="33" t="s">
        <v>7639</v>
      </c>
      <c r="K1598" s="33" t="s">
        <v>10749</v>
      </c>
      <c r="L1598" s="33">
        <v>20</v>
      </c>
      <c r="M1598" t="s">
        <v>10826</v>
      </c>
    </row>
    <row r="1599" spans="1:13" x14ac:dyDescent="0.3">
      <c r="A1599" s="38">
        <v>47500051</v>
      </c>
      <c r="B1599">
        <v>2.6</v>
      </c>
      <c r="C1599" s="37">
        <f>VLOOKUP(G1599,Remise!$A$3:$D$17,4,FALSE)</f>
        <v>0</v>
      </c>
      <c r="D1599">
        <f t="shared" si="24"/>
        <v>2.6</v>
      </c>
      <c r="E1599">
        <v>1</v>
      </c>
      <c r="F1599" s="32" t="s">
        <v>1613</v>
      </c>
      <c r="G1599" s="33">
        <v>14</v>
      </c>
      <c r="H1599" s="33" t="s">
        <v>10820</v>
      </c>
      <c r="I1599" s="33">
        <v>0.01</v>
      </c>
      <c r="J1599" s="33" t="s">
        <v>7640</v>
      </c>
      <c r="K1599" s="33" t="s">
        <v>10749</v>
      </c>
      <c r="L1599" s="33">
        <v>20</v>
      </c>
      <c r="M1599" t="s">
        <v>10826</v>
      </c>
    </row>
    <row r="1600" spans="1:13" x14ac:dyDescent="0.3">
      <c r="A1600" s="38">
        <v>47500052</v>
      </c>
      <c r="B1600">
        <v>2.5</v>
      </c>
      <c r="C1600" s="37">
        <f>VLOOKUP(G1600,Remise!$A$3:$D$17,4,FALSE)</f>
        <v>0</v>
      </c>
      <c r="D1600">
        <f t="shared" si="24"/>
        <v>2.5</v>
      </c>
      <c r="E1600">
        <v>1</v>
      </c>
      <c r="F1600" s="32" t="s">
        <v>1614</v>
      </c>
      <c r="G1600" s="33">
        <v>14</v>
      </c>
      <c r="H1600" s="33" t="s">
        <v>10820</v>
      </c>
      <c r="I1600" s="33">
        <v>4.0000000000000001E-3</v>
      </c>
      <c r="J1600" s="33" t="s">
        <v>7641</v>
      </c>
      <c r="K1600" s="33" t="s">
        <v>10749</v>
      </c>
      <c r="L1600" s="33">
        <v>10</v>
      </c>
      <c r="M1600" t="s">
        <v>10826</v>
      </c>
    </row>
    <row r="1601" spans="1:13" x14ac:dyDescent="0.3">
      <c r="A1601" s="38">
        <v>47500060</v>
      </c>
      <c r="B1601">
        <v>16.899999999999999</v>
      </c>
      <c r="C1601" s="37">
        <f>VLOOKUP(G1601,Remise!$A$3:$D$17,4,FALSE)</f>
        <v>0</v>
      </c>
      <c r="D1601">
        <f t="shared" ref="D1601:D1664" si="25">IFERROR((1-C1601)*B1601,"Nous consulter")</f>
        <v>16.899999999999999</v>
      </c>
      <c r="E1601">
        <v>1</v>
      </c>
      <c r="F1601" s="32" t="s">
        <v>1615</v>
      </c>
      <c r="G1601" s="33">
        <v>14</v>
      </c>
      <c r="H1601" s="33" t="s">
        <v>10820</v>
      </c>
      <c r="I1601" s="33">
        <v>0.08</v>
      </c>
      <c r="J1601" s="33" t="s">
        <v>7642</v>
      </c>
      <c r="K1601" s="33" t="s">
        <v>10749</v>
      </c>
      <c r="L1601" s="33">
        <v>20</v>
      </c>
      <c r="M1601" t="s">
        <v>10826</v>
      </c>
    </row>
    <row r="1602" spans="1:13" x14ac:dyDescent="0.3">
      <c r="A1602" s="38">
        <v>47500061</v>
      </c>
      <c r="B1602">
        <v>21.8</v>
      </c>
      <c r="C1602" s="37">
        <f>VLOOKUP(G1602,Remise!$A$3:$D$17,4,FALSE)</f>
        <v>0</v>
      </c>
      <c r="D1602">
        <f t="shared" si="25"/>
        <v>21.8</v>
      </c>
      <c r="E1602">
        <v>1</v>
      </c>
      <c r="F1602" s="32" t="s">
        <v>1616</v>
      </c>
      <c r="G1602" s="33">
        <v>14</v>
      </c>
      <c r="H1602" s="33" t="s">
        <v>10820</v>
      </c>
      <c r="I1602" s="33">
        <v>0.13</v>
      </c>
      <c r="J1602" s="33" t="s">
        <v>7643</v>
      </c>
      <c r="K1602" s="33" t="s">
        <v>10749</v>
      </c>
      <c r="L1602" s="33">
        <v>10</v>
      </c>
      <c r="M1602" t="s">
        <v>10826</v>
      </c>
    </row>
    <row r="1603" spans="1:13" x14ac:dyDescent="0.3">
      <c r="A1603" s="38">
        <v>47500062</v>
      </c>
      <c r="B1603">
        <v>23.5</v>
      </c>
      <c r="C1603" s="37">
        <f>VLOOKUP(G1603,Remise!$A$3:$D$17,4,FALSE)</f>
        <v>0</v>
      </c>
      <c r="D1603">
        <f t="shared" si="25"/>
        <v>23.5</v>
      </c>
      <c r="E1603">
        <v>1</v>
      </c>
      <c r="F1603" s="32" t="s">
        <v>1617</v>
      </c>
      <c r="G1603" s="33">
        <v>14</v>
      </c>
      <c r="H1603" s="33" t="s">
        <v>10820</v>
      </c>
      <c r="I1603" s="33">
        <v>0.14000000000000001</v>
      </c>
      <c r="J1603" s="33" t="s">
        <v>7644</v>
      </c>
      <c r="K1603" s="33" t="s">
        <v>10749</v>
      </c>
      <c r="L1603" s="33">
        <v>10</v>
      </c>
      <c r="M1603" t="s">
        <v>10826</v>
      </c>
    </row>
    <row r="1604" spans="1:13" x14ac:dyDescent="0.3">
      <c r="A1604" s="38">
        <v>47500063</v>
      </c>
      <c r="B1604">
        <v>25.6</v>
      </c>
      <c r="C1604" s="37">
        <f>VLOOKUP(G1604,Remise!$A$3:$D$17,4,FALSE)</f>
        <v>0</v>
      </c>
      <c r="D1604">
        <f t="shared" si="25"/>
        <v>25.6</v>
      </c>
      <c r="E1604">
        <v>1</v>
      </c>
      <c r="F1604" s="32" t="s">
        <v>1618</v>
      </c>
      <c r="G1604" s="33">
        <v>14</v>
      </c>
      <c r="H1604" s="33" t="s">
        <v>10820</v>
      </c>
      <c r="I1604" s="33">
        <v>0.16</v>
      </c>
      <c r="J1604" s="33" t="s">
        <v>7645</v>
      </c>
      <c r="K1604" s="33" t="s">
        <v>10749</v>
      </c>
      <c r="L1604" s="33">
        <v>10</v>
      </c>
      <c r="M1604" t="s">
        <v>10826</v>
      </c>
    </row>
    <row r="1605" spans="1:13" x14ac:dyDescent="0.3">
      <c r="A1605" s="38">
        <v>47500065</v>
      </c>
      <c r="B1605">
        <v>30.9</v>
      </c>
      <c r="C1605" s="37">
        <f>VLOOKUP(G1605,Remise!$A$3:$D$17,4,FALSE)</f>
        <v>0</v>
      </c>
      <c r="D1605">
        <f t="shared" si="25"/>
        <v>30.9</v>
      </c>
      <c r="E1605">
        <v>1</v>
      </c>
      <c r="F1605" s="32" t="s">
        <v>1619</v>
      </c>
      <c r="G1605" s="33">
        <v>14</v>
      </c>
      <c r="H1605" s="33" t="s">
        <v>10820</v>
      </c>
      <c r="I1605" s="33">
        <v>0.18</v>
      </c>
      <c r="J1605" s="33" t="s">
        <v>7646</v>
      </c>
      <c r="K1605" s="33" t="s">
        <v>10749</v>
      </c>
      <c r="L1605" s="33">
        <v>5</v>
      </c>
      <c r="M1605" t="s">
        <v>10826</v>
      </c>
    </row>
    <row r="1606" spans="1:13" x14ac:dyDescent="0.3">
      <c r="A1606" s="38">
        <v>47500066</v>
      </c>
      <c r="B1606">
        <v>42.7</v>
      </c>
      <c r="C1606" s="37">
        <f>VLOOKUP(G1606,Remise!$A$3:$D$17,4,FALSE)</f>
        <v>0</v>
      </c>
      <c r="D1606">
        <f t="shared" si="25"/>
        <v>42.7</v>
      </c>
      <c r="E1606">
        <v>1</v>
      </c>
      <c r="F1606" s="32" t="s">
        <v>1620</v>
      </c>
      <c r="G1606" s="33">
        <v>14</v>
      </c>
      <c r="H1606" s="33" t="s">
        <v>10820</v>
      </c>
      <c r="I1606" s="33">
        <v>0.24</v>
      </c>
      <c r="J1606" s="33" t="s">
        <v>7647</v>
      </c>
      <c r="K1606" s="33" t="s">
        <v>10749</v>
      </c>
      <c r="L1606" s="33">
        <v>5</v>
      </c>
      <c r="M1606" t="s">
        <v>10826</v>
      </c>
    </row>
    <row r="1607" spans="1:13" x14ac:dyDescent="0.3">
      <c r="A1607" s="38">
        <v>47500076</v>
      </c>
      <c r="B1607">
        <v>11.3</v>
      </c>
      <c r="C1607" s="37">
        <f>VLOOKUP(G1607,Remise!$A$3:$D$17,4,FALSE)</f>
        <v>0</v>
      </c>
      <c r="D1607">
        <f t="shared" si="25"/>
        <v>11.3</v>
      </c>
      <c r="E1607">
        <v>1</v>
      </c>
      <c r="F1607" s="32" t="s">
        <v>1621</v>
      </c>
      <c r="G1607" s="33">
        <v>14</v>
      </c>
      <c r="H1607" s="33" t="s">
        <v>10820</v>
      </c>
      <c r="I1607" s="33">
        <v>0.06</v>
      </c>
      <c r="J1607" s="33" t="s">
        <v>7648</v>
      </c>
      <c r="K1607" s="33" t="s">
        <v>10749</v>
      </c>
      <c r="L1607" s="33">
        <v>20</v>
      </c>
      <c r="M1607" t="s">
        <v>10826</v>
      </c>
    </row>
    <row r="1608" spans="1:13" x14ac:dyDescent="0.3">
      <c r="A1608" s="38">
        <v>47500078</v>
      </c>
      <c r="B1608">
        <v>15.6</v>
      </c>
      <c r="C1608" s="37">
        <f>VLOOKUP(G1608,Remise!$A$3:$D$17,4,FALSE)</f>
        <v>0</v>
      </c>
      <c r="D1608">
        <f t="shared" si="25"/>
        <v>15.6</v>
      </c>
      <c r="E1608">
        <v>1</v>
      </c>
      <c r="F1608" s="32" t="s">
        <v>1622</v>
      </c>
      <c r="G1608" s="33">
        <v>14</v>
      </c>
      <c r="H1608" s="33" t="s">
        <v>10820</v>
      </c>
      <c r="I1608" s="33">
        <v>7.0000000000000007E-2</v>
      </c>
      <c r="J1608" s="33" t="s">
        <v>7649</v>
      </c>
      <c r="K1608" s="33" t="s">
        <v>10749</v>
      </c>
      <c r="L1608" s="33">
        <v>1</v>
      </c>
      <c r="M1608" t="s">
        <v>10826</v>
      </c>
    </row>
    <row r="1609" spans="1:13" x14ac:dyDescent="0.3">
      <c r="A1609" s="38">
        <v>47500080</v>
      </c>
      <c r="B1609">
        <v>19.3</v>
      </c>
      <c r="C1609" s="37">
        <f>VLOOKUP(G1609,Remise!$A$3:$D$17,4,FALSE)</f>
        <v>0</v>
      </c>
      <c r="D1609">
        <f t="shared" si="25"/>
        <v>19.3</v>
      </c>
      <c r="E1609">
        <v>1</v>
      </c>
      <c r="F1609" s="32" t="s">
        <v>1623</v>
      </c>
      <c r="G1609" s="33">
        <v>14</v>
      </c>
      <c r="H1609" s="33" t="s">
        <v>10820</v>
      </c>
      <c r="I1609" s="33">
        <v>0.11</v>
      </c>
      <c r="J1609" s="33" t="s">
        <v>7650</v>
      </c>
      <c r="K1609" s="33" t="s">
        <v>10749</v>
      </c>
      <c r="L1609" s="33">
        <v>10</v>
      </c>
      <c r="M1609" t="s">
        <v>10826</v>
      </c>
    </row>
    <row r="1610" spans="1:13" x14ac:dyDescent="0.3">
      <c r="A1610" s="38">
        <v>47500082</v>
      </c>
      <c r="B1610">
        <v>33.9</v>
      </c>
      <c r="C1610" s="37">
        <f>VLOOKUP(G1610,Remise!$A$3:$D$17,4,FALSE)</f>
        <v>0</v>
      </c>
      <c r="D1610">
        <f t="shared" si="25"/>
        <v>33.9</v>
      </c>
      <c r="E1610">
        <v>1</v>
      </c>
      <c r="F1610" s="32" t="s">
        <v>1624</v>
      </c>
      <c r="G1610" s="33">
        <v>14</v>
      </c>
      <c r="H1610" s="33" t="s">
        <v>10820</v>
      </c>
      <c r="I1610" s="33">
        <v>0.19</v>
      </c>
      <c r="J1610" s="33" t="s">
        <v>7651</v>
      </c>
      <c r="K1610" s="33" t="s">
        <v>10749</v>
      </c>
      <c r="L1610" s="33">
        <v>5</v>
      </c>
      <c r="M1610" t="s">
        <v>10826</v>
      </c>
    </row>
    <row r="1611" spans="1:13" x14ac:dyDescent="0.3">
      <c r="A1611" s="38">
        <v>47500086</v>
      </c>
      <c r="B1611">
        <v>14.1</v>
      </c>
      <c r="C1611" s="37">
        <f>VLOOKUP(G1611,Remise!$A$3:$D$17,4,FALSE)</f>
        <v>0</v>
      </c>
      <c r="D1611">
        <f t="shared" si="25"/>
        <v>14.1</v>
      </c>
      <c r="E1611">
        <v>1</v>
      </c>
      <c r="F1611" s="32" t="s">
        <v>1625</v>
      </c>
      <c r="G1611" s="33">
        <v>14</v>
      </c>
      <c r="H1611" s="33" t="s">
        <v>10820</v>
      </c>
      <c r="I1611" s="33">
        <v>0.08</v>
      </c>
      <c r="J1611" s="33" t="s">
        <v>7652</v>
      </c>
      <c r="K1611" s="33" t="s">
        <v>10749</v>
      </c>
      <c r="L1611" s="33">
        <v>10</v>
      </c>
      <c r="M1611" t="s">
        <v>10826</v>
      </c>
    </row>
    <row r="1612" spans="1:13" x14ac:dyDescent="0.3">
      <c r="A1612" s="38">
        <v>47500087</v>
      </c>
      <c r="B1612">
        <v>15.8</v>
      </c>
      <c r="C1612" s="37">
        <f>VLOOKUP(G1612,Remise!$A$3:$D$17,4,FALSE)</f>
        <v>0</v>
      </c>
      <c r="D1612">
        <f t="shared" si="25"/>
        <v>15.8</v>
      </c>
      <c r="E1612">
        <v>1</v>
      </c>
      <c r="F1612" s="32" t="s">
        <v>1626</v>
      </c>
      <c r="G1612" s="33">
        <v>14</v>
      </c>
      <c r="H1612" s="33" t="s">
        <v>10820</v>
      </c>
      <c r="I1612" s="33">
        <v>0.09</v>
      </c>
      <c r="J1612" s="33" t="s">
        <v>7653</v>
      </c>
      <c r="K1612" s="33" t="s">
        <v>10749</v>
      </c>
      <c r="L1612" s="33">
        <v>1</v>
      </c>
      <c r="M1612" t="s">
        <v>10826</v>
      </c>
    </row>
    <row r="1613" spans="1:13" x14ac:dyDescent="0.3">
      <c r="A1613" s="38">
        <v>47500088</v>
      </c>
      <c r="B1613">
        <v>19.899999999999999</v>
      </c>
      <c r="C1613" s="37">
        <f>VLOOKUP(G1613,Remise!$A$3:$D$17,4,FALSE)</f>
        <v>0</v>
      </c>
      <c r="D1613">
        <f t="shared" si="25"/>
        <v>19.899999999999999</v>
      </c>
      <c r="E1613">
        <v>1</v>
      </c>
      <c r="F1613" s="32" t="s">
        <v>1627</v>
      </c>
      <c r="G1613" s="33">
        <v>14</v>
      </c>
      <c r="H1613" s="33" t="s">
        <v>10820</v>
      </c>
      <c r="I1613" s="33">
        <v>0.12</v>
      </c>
      <c r="J1613" s="33" t="s">
        <v>7654</v>
      </c>
      <c r="K1613" s="33" t="s">
        <v>10749</v>
      </c>
      <c r="L1613" s="33">
        <v>5</v>
      </c>
      <c r="M1613" t="s">
        <v>10826</v>
      </c>
    </row>
    <row r="1614" spans="1:13" x14ac:dyDescent="0.3">
      <c r="A1614" s="38">
        <v>47500089</v>
      </c>
      <c r="B1614">
        <v>27.4</v>
      </c>
      <c r="C1614" s="37">
        <f>VLOOKUP(G1614,Remise!$A$3:$D$17,4,FALSE)</f>
        <v>0</v>
      </c>
      <c r="D1614">
        <f t="shared" si="25"/>
        <v>27.4</v>
      </c>
      <c r="E1614">
        <v>1</v>
      </c>
      <c r="F1614" s="32" t="s">
        <v>1628</v>
      </c>
      <c r="G1614" s="33">
        <v>14</v>
      </c>
      <c r="H1614" s="33" t="s">
        <v>10820</v>
      </c>
      <c r="I1614" s="33">
        <v>0.14000000000000001</v>
      </c>
      <c r="J1614" s="33" t="s">
        <v>7655</v>
      </c>
      <c r="K1614" s="33" t="s">
        <v>10749</v>
      </c>
      <c r="L1614" s="33">
        <v>5</v>
      </c>
      <c r="M1614" t="s">
        <v>10826</v>
      </c>
    </row>
    <row r="1615" spans="1:13" x14ac:dyDescent="0.3">
      <c r="A1615" s="38">
        <v>47500090</v>
      </c>
      <c r="B1615">
        <v>40.4</v>
      </c>
      <c r="C1615" s="37">
        <f>VLOOKUP(G1615,Remise!$A$3:$D$17,4,FALSE)</f>
        <v>0</v>
      </c>
      <c r="D1615">
        <f t="shared" si="25"/>
        <v>40.4</v>
      </c>
      <c r="E1615">
        <v>1</v>
      </c>
      <c r="F1615" s="32" t="s">
        <v>1629</v>
      </c>
      <c r="G1615" s="33">
        <v>14</v>
      </c>
      <c r="H1615" s="33" t="s">
        <v>10820</v>
      </c>
      <c r="I1615" s="33">
        <v>0.27</v>
      </c>
      <c r="J1615" s="33" t="s">
        <v>7656</v>
      </c>
      <c r="K1615" s="33" t="s">
        <v>10749</v>
      </c>
      <c r="L1615" s="33">
        <v>5</v>
      </c>
      <c r="M1615" t="s">
        <v>10826</v>
      </c>
    </row>
    <row r="1616" spans="1:13" x14ac:dyDescent="0.3">
      <c r="A1616" s="38">
        <v>47500091</v>
      </c>
      <c r="B1616">
        <v>57.2</v>
      </c>
      <c r="C1616" s="37">
        <f>VLOOKUP(G1616,Remise!$A$3:$D$17,4,FALSE)</f>
        <v>0</v>
      </c>
      <c r="D1616">
        <f t="shared" si="25"/>
        <v>57.2</v>
      </c>
      <c r="E1616">
        <v>1</v>
      </c>
      <c r="F1616" s="32" t="s">
        <v>1630</v>
      </c>
      <c r="G1616" s="33">
        <v>14</v>
      </c>
      <c r="H1616" s="33" t="s">
        <v>10820</v>
      </c>
      <c r="I1616" s="33">
        <v>0.34</v>
      </c>
      <c r="J1616" s="33" t="s">
        <v>7657</v>
      </c>
      <c r="K1616" s="33" t="s">
        <v>10749</v>
      </c>
      <c r="L1616" s="33">
        <v>2</v>
      </c>
      <c r="M1616" t="s">
        <v>10826</v>
      </c>
    </row>
    <row r="1617" spans="1:13" x14ac:dyDescent="0.3">
      <c r="A1617" s="38">
        <v>47500094</v>
      </c>
      <c r="B1617">
        <v>11.3</v>
      </c>
      <c r="C1617" s="37">
        <f>VLOOKUP(G1617,Remise!$A$3:$D$17,4,FALSE)</f>
        <v>0</v>
      </c>
      <c r="D1617">
        <f t="shared" si="25"/>
        <v>11.3</v>
      </c>
      <c r="E1617">
        <v>1</v>
      </c>
      <c r="F1617" s="32" t="s">
        <v>1631</v>
      </c>
      <c r="G1617" s="33">
        <v>14</v>
      </c>
      <c r="H1617" s="33" t="s">
        <v>10820</v>
      </c>
      <c r="I1617" s="33">
        <v>0.06</v>
      </c>
      <c r="J1617" s="33" t="s">
        <v>7658</v>
      </c>
      <c r="K1617" s="33" t="s">
        <v>10749</v>
      </c>
      <c r="L1617" s="33">
        <v>20</v>
      </c>
      <c r="M1617" t="s">
        <v>10826</v>
      </c>
    </row>
    <row r="1618" spans="1:13" x14ac:dyDescent="0.3">
      <c r="A1618" s="38">
        <v>47500095</v>
      </c>
      <c r="B1618">
        <v>12.4</v>
      </c>
      <c r="C1618" s="37">
        <f>VLOOKUP(G1618,Remise!$A$3:$D$17,4,FALSE)</f>
        <v>0</v>
      </c>
      <c r="D1618">
        <f t="shared" si="25"/>
        <v>12.4</v>
      </c>
      <c r="E1618">
        <v>1</v>
      </c>
      <c r="F1618" s="32" t="s">
        <v>1632</v>
      </c>
      <c r="G1618" s="33">
        <v>14</v>
      </c>
      <c r="H1618" s="33" t="s">
        <v>10820</v>
      </c>
      <c r="I1618" s="33">
        <v>7.0000000000000007E-2</v>
      </c>
      <c r="J1618" s="33" t="s">
        <v>7659</v>
      </c>
      <c r="K1618" s="33" t="s">
        <v>10749</v>
      </c>
      <c r="L1618" s="33">
        <v>20</v>
      </c>
      <c r="M1618" t="s">
        <v>10826</v>
      </c>
    </row>
    <row r="1619" spans="1:13" x14ac:dyDescent="0.3">
      <c r="A1619" s="38">
        <v>47500096</v>
      </c>
      <c r="B1619">
        <v>11.3</v>
      </c>
      <c r="C1619" s="37">
        <f>VLOOKUP(G1619,Remise!$A$3:$D$17,4,FALSE)</f>
        <v>0</v>
      </c>
      <c r="D1619">
        <f t="shared" si="25"/>
        <v>11.3</v>
      </c>
      <c r="E1619">
        <v>1</v>
      </c>
      <c r="F1619" s="32" t="s">
        <v>1633</v>
      </c>
      <c r="G1619" s="33">
        <v>14</v>
      </c>
      <c r="H1619" s="33" t="s">
        <v>10820</v>
      </c>
      <c r="I1619" s="33">
        <v>0.06</v>
      </c>
      <c r="J1619" s="33" t="s">
        <v>7660</v>
      </c>
      <c r="K1619" s="33" t="s">
        <v>10749</v>
      </c>
      <c r="L1619" s="33">
        <v>20</v>
      </c>
      <c r="M1619" t="s">
        <v>10826</v>
      </c>
    </row>
    <row r="1620" spans="1:13" x14ac:dyDescent="0.3">
      <c r="A1620" s="38">
        <v>47500097</v>
      </c>
      <c r="B1620">
        <v>15.6</v>
      </c>
      <c r="C1620" s="37">
        <f>VLOOKUP(G1620,Remise!$A$3:$D$17,4,FALSE)</f>
        <v>0</v>
      </c>
      <c r="D1620">
        <f t="shared" si="25"/>
        <v>15.6</v>
      </c>
      <c r="E1620">
        <v>1</v>
      </c>
      <c r="F1620" s="32" t="s">
        <v>1634</v>
      </c>
      <c r="G1620" s="33">
        <v>14</v>
      </c>
      <c r="H1620" s="33" t="s">
        <v>10820</v>
      </c>
      <c r="I1620" s="33">
        <v>0.08</v>
      </c>
      <c r="J1620" s="33" t="s">
        <v>7661</v>
      </c>
      <c r="K1620" s="33" t="s">
        <v>10749</v>
      </c>
      <c r="L1620" s="33">
        <v>10</v>
      </c>
      <c r="M1620" t="s">
        <v>10826</v>
      </c>
    </row>
    <row r="1621" spans="1:13" x14ac:dyDescent="0.3">
      <c r="A1621" s="38">
        <v>47500098</v>
      </c>
      <c r="B1621">
        <v>16.3</v>
      </c>
      <c r="C1621" s="37">
        <f>VLOOKUP(G1621,Remise!$A$3:$D$17,4,FALSE)</f>
        <v>0</v>
      </c>
      <c r="D1621">
        <f t="shared" si="25"/>
        <v>16.3</v>
      </c>
      <c r="E1621">
        <v>1</v>
      </c>
      <c r="F1621" s="32" t="s">
        <v>1635</v>
      </c>
      <c r="G1621" s="33">
        <v>14</v>
      </c>
      <c r="H1621" s="33" t="s">
        <v>10820</v>
      </c>
      <c r="I1621" s="33">
        <v>0.09</v>
      </c>
      <c r="J1621" s="33" t="s">
        <v>7662</v>
      </c>
      <c r="K1621" s="33" t="s">
        <v>10749</v>
      </c>
      <c r="L1621" s="33">
        <v>10</v>
      </c>
      <c r="M1621" t="s">
        <v>10826</v>
      </c>
    </row>
    <row r="1622" spans="1:13" x14ac:dyDescent="0.3">
      <c r="A1622" s="38">
        <v>47500102</v>
      </c>
      <c r="B1622">
        <v>29.4</v>
      </c>
      <c r="C1622" s="37">
        <f>VLOOKUP(G1622,Remise!$A$3:$D$17,4,FALSE)</f>
        <v>0</v>
      </c>
      <c r="D1622">
        <f t="shared" si="25"/>
        <v>29.4</v>
      </c>
      <c r="E1622">
        <v>1</v>
      </c>
      <c r="F1622" s="32" t="s">
        <v>1637</v>
      </c>
      <c r="G1622" s="33">
        <v>14</v>
      </c>
      <c r="H1622" s="33" t="s">
        <v>10820</v>
      </c>
      <c r="I1622" s="33">
        <v>0.19</v>
      </c>
      <c r="J1622" s="33" t="s">
        <v>7663</v>
      </c>
      <c r="K1622" s="33" t="s">
        <v>10749</v>
      </c>
      <c r="L1622" s="33">
        <v>5</v>
      </c>
      <c r="M1622" t="s">
        <v>10826</v>
      </c>
    </row>
    <row r="1623" spans="1:13" x14ac:dyDescent="0.3">
      <c r="A1623" s="38">
        <v>47500103</v>
      </c>
      <c r="B1623">
        <v>29.4</v>
      </c>
      <c r="C1623" s="37">
        <f>VLOOKUP(G1623,Remise!$A$3:$D$17,4,FALSE)</f>
        <v>0</v>
      </c>
      <c r="D1623">
        <f t="shared" si="25"/>
        <v>29.4</v>
      </c>
      <c r="E1623">
        <v>1</v>
      </c>
      <c r="F1623" s="32" t="s">
        <v>1638</v>
      </c>
      <c r="G1623" s="33">
        <v>14</v>
      </c>
      <c r="H1623" s="33" t="s">
        <v>10820</v>
      </c>
      <c r="I1623" s="33">
        <v>0.17</v>
      </c>
      <c r="J1623" s="33" t="s">
        <v>7664</v>
      </c>
      <c r="K1623" s="33" t="s">
        <v>10749</v>
      </c>
      <c r="L1623" s="33">
        <v>5</v>
      </c>
      <c r="M1623" t="s">
        <v>10826</v>
      </c>
    </row>
    <row r="1624" spans="1:13" x14ac:dyDescent="0.3">
      <c r="A1624" s="38">
        <v>47500105</v>
      </c>
      <c r="B1624">
        <v>49.8</v>
      </c>
      <c r="C1624" s="37">
        <f>VLOOKUP(G1624,Remise!$A$3:$D$17,4,FALSE)</f>
        <v>0</v>
      </c>
      <c r="D1624">
        <f t="shared" si="25"/>
        <v>49.8</v>
      </c>
      <c r="E1624">
        <v>1</v>
      </c>
      <c r="F1624" s="32" t="s">
        <v>1639</v>
      </c>
      <c r="G1624" s="33">
        <v>14</v>
      </c>
      <c r="H1624" s="33" t="s">
        <v>10820</v>
      </c>
      <c r="I1624" s="33">
        <v>0.33</v>
      </c>
      <c r="J1624" s="33" t="s">
        <v>7665</v>
      </c>
      <c r="K1624" s="33" t="s">
        <v>10749</v>
      </c>
      <c r="L1624" s="33">
        <v>1</v>
      </c>
      <c r="M1624" t="s">
        <v>10826</v>
      </c>
    </row>
    <row r="1625" spans="1:13" x14ac:dyDescent="0.3">
      <c r="A1625" s="38">
        <v>47500106</v>
      </c>
      <c r="B1625">
        <v>39.700000000000003</v>
      </c>
      <c r="C1625" s="37">
        <f>VLOOKUP(G1625,Remise!$A$3:$D$17,4,FALSE)</f>
        <v>0</v>
      </c>
      <c r="D1625">
        <f t="shared" si="25"/>
        <v>39.700000000000003</v>
      </c>
      <c r="E1625">
        <v>1</v>
      </c>
      <c r="F1625" s="32" t="s">
        <v>1640</v>
      </c>
      <c r="G1625" s="33">
        <v>14</v>
      </c>
      <c r="H1625" s="33" t="s">
        <v>10820</v>
      </c>
      <c r="I1625" s="33">
        <v>0.26</v>
      </c>
      <c r="J1625" s="33" t="s">
        <v>7666</v>
      </c>
      <c r="K1625" s="33" t="s">
        <v>10749</v>
      </c>
      <c r="L1625" s="33">
        <v>5</v>
      </c>
      <c r="M1625" t="s">
        <v>10826</v>
      </c>
    </row>
    <row r="1626" spans="1:13" x14ac:dyDescent="0.3">
      <c r="A1626" s="38">
        <v>47500134</v>
      </c>
      <c r="B1626">
        <v>2.5</v>
      </c>
      <c r="C1626" s="37">
        <f>VLOOKUP(G1626,Remise!$A$3:$D$17,4,FALSE)</f>
        <v>0</v>
      </c>
      <c r="D1626">
        <f t="shared" si="25"/>
        <v>2.5</v>
      </c>
      <c r="E1626">
        <v>1</v>
      </c>
      <c r="F1626" s="32" t="s">
        <v>1641</v>
      </c>
      <c r="G1626" s="33">
        <v>14</v>
      </c>
      <c r="H1626" s="33" t="s">
        <v>10820</v>
      </c>
      <c r="I1626" s="33">
        <v>1E-3</v>
      </c>
      <c r="J1626" s="33" t="s">
        <v>7667</v>
      </c>
      <c r="K1626" s="33" t="s">
        <v>10750</v>
      </c>
      <c r="L1626" s="33">
        <v>1</v>
      </c>
      <c r="M1626" t="s">
        <v>10826</v>
      </c>
    </row>
    <row r="1627" spans="1:13" x14ac:dyDescent="0.3">
      <c r="A1627" s="38">
        <v>47500135</v>
      </c>
      <c r="B1627">
        <v>2.5</v>
      </c>
      <c r="C1627" s="37">
        <f>VLOOKUP(G1627,Remise!$A$3:$D$17,4,FALSE)</f>
        <v>0</v>
      </c>
      <c r="D1627">
        <f t="shared" si="25"/>
        <v>2.5</v>
      </c>
      <c r="E1627">
        <v>1</v>
      </c>
      <c r="F1627" s="32" t="s">
        <v>1642</v>
      </c>
      <c r="G1627" s="33">
        <v>14</v>
      </c>
      <c r="H1627" s="33" t="s">
        <v>10820</v>
      </c>
      <c r="I1627" s="33">
        <v>1E-3</v>
      </c>
      <c r="J1627" s="33" t="s">
        <v>7668</v>
      </c>
      <c r="K1627" s="33" t="s">
        <v>10750</v>
      </c>
      <c r="L1627" s="33">
        <v>100</v>
      </c>
      <c r="M1627" t="s">
        <v>10826</v>
      </c>
    </row>
    <row r="1628" spans="1:13" x14ac:dyDescent="0.3">
      <c r="A1628" s="38">
        <v>47500136</v>
      </c>
      <c r="B1628">
        <v>2.6</v>
      </c>
      <c r="C1628" s="37">
        <f>VLOOKUP(G1628,Remise!$A$3:$D$17,4,FALSE)</f>
        <v>0</v>
      </c>
      <c r="D1628">
        <f t="shared" si="25"/>
        <v>2.6</v>
      </c>
      <c r="E1628">
        <v>1</v>
      </c>
      <c r="F1628" s="32" t="s">
        <v>1643</v>
      </c>
      <c r="G1628" s="33">
        <v>14</v>
      </c>
      <c r="H1628" s="33" t="s">
        <v>10820</v>
      </c>
      <c r="I1628" s="33">
        <v>2E-3</v>
      </c>
      <c r="J1628" s="33" t="s">
        <v>7669</v>
      </c>
      <c r="K1628" s="33" t="s">
        <v>10750</v>
      </c>
      <c r="L1628" s="33">
        <v>100</v>
      </c>
      <c r="M1628" t="s">
        <v>10826</v>
      </c>
    </row>
    <row r="1629" spans="1:13" x14ac:dyDescent="0.3">
      <c r="A1629" s="38">
        <v>47500137</v>
      </c>
      <c r="B1629">
        <v>3.1</v>
      </c>
      <c r="C1629" s="37">
        <f>VLOOKUP(G1629,Remise!$A$3:$D$17,4,FALSE)</f>
        <v>0</v>
      </c>
      <c r="D1629">
        <f t="shared" si="25"/>
        <v>3.1</v>
      </c>
      <c r="E1629">
        <v>1</v>
      </c>
      <c r="F1629" s="32" t="s">
        <v>1644</v>
      </c>
      <c r="G1629" s="33">
        <v>14</v>
      </c>
      <c r="H1629" s="33" t="s">
        <v>10820</v>
      </c>
      <c r="I1629" s="33">
        <v>3.0000000000000001E-3</v>
      </c>
      <c r="J1629" s="33" t="s">
        <v>7670</v>
      </c>
      <c r="K1629" s="33" t="s">
        <v>10750</v>
      </c>
      <c r="L1629" s="33">
        <v>100</v>
      </c>
      <c r="M1629" t="s">
        <v>10826</v>
      </c>
    </row>
    <row r="1630" spans="1:13" x14ac:dyDescent="0.3">
      <c r="A1630" s="38">
        <v>47500138</v>
      </c>
      <c r="B1630">
        <v>3.2</v>
      </c>
      <c r="C1630" s="37">
        <f>VLOOKUP(G1630,Remise!$A$3:$D$17,4,FALSE)</f>
        <v>0</v>
      </c>
      <c r="D1630">
        <f t="shared" si="25"/>
        <v>3.2</v>
      </c>
      <c r="E1630">
        <v>1</v>
      </c>
      <c r="F1630" s="32" t="s">
        <v>1645</v>
      </c>
      <c r="G1630" s="33">
        <v>14</v>
      </c>
      <c r="H1630" s="33" t="s">
        <v>10820</v>
      </c>
      <c r="I1630" s="33">
        <v>4.0000000000000001E-3</v>
      </c>
      <c r="J1630" s="33" t="s">
        <v>7671</v>
      </c>
      <c r="K1630" s="33" t="s">
        <v>10750</v>
      </c>
      <c r="L1630" s="33">
        <v>50</v>
      </c>
      <c r="M1630" t="s">
        <v>10826</v>
      </c>
    </row>
    <row r="1631" spans="1:13" x14ac:dyDescent="0.3">
      <c r="A1631" s="38">
        <v>47500143</v>
      </c>
      <c r="B1631">
        <v>0.7</v>
      </c>
      <c r="C1631" s="37">
        <f>VLOOKUP(G1631,Remise!$A$3:$D$17,4,FALSE)</f>
        <v>0</v>
      </c>
      <c r="D1631">
        <f t="shared" si="25"/>
        <v>0.7</v>
      </c>
      <c r="E1631">
        <v>1</v>
      </c>
      <c r="F1631" s="32" t="s">
        <v>1646</v>
      </c>
      <c r="G1631" s="33">
        <v>14</v>
      </c>
      <c r="H1631" s="33" t="s">
        <v>10820</v>
      </c>
      <c r="I1631" s="33">
        <v>1E-3</v>
      </c>
      <c r="J1631" s="33" t="s">
        <v>7672</v>
      </c>
      <c r="K1631" s="33" t="s">
        <v>10750</v>
      </c>
      <c r="L1631" s="33">
        <v>50</v>
      </c>
      <c r="M1631" t="s">
        <v>10826</v>
      </c>
    </row>
    <row r="1632" spans="1:13" x14ac:dyDescent="0.3">
      <c r="A1632" s="38">
        <v>47500144</v>
      </c>
      <c r="B1632">
        <v>0.7</v>
      </c>
      <c r="C1632" s="37">
        <f>VLOOKUP(G1632,Remise!$A$3:$D$17,4,FALSE)</f>
        <v>0</v>
      </c>
      <c r="D1632">
        <f t="shared" si="25"/>
        <v>0.7</v>
      </c>
      <c r="E1632">
        <v>1</v>
      </c>
      <c r="F1632" s="32" t="s">
        <v>1647</v>
      </c>
      <c r="G1632" s="33">
        <v>14</v>
      </c>
      <c r="H1632" s="33" t="s">
        <v>10820</v>
      </c>
      <c r="I1632" s="33">
        <v>2E-3</v>
      </c>
      <c r="J1632" s="33" t="s">
        <v>7673</v>
      </c>
      <c r="K1632" s="33" t="s">
        <v>10750</v>
      </c>
      <c r="L1632" s="33">
        <v>50</v>
      </c>
      <c r="M1632" t="s">
        <v>10826</v>
      </c>
    </row>
    <row r="1633" spans="1:13" x14ac:dyDescent="0.3">
      <c r="A1633" s="38">
        <v>47500145</v>
      </c>
      <c r="B1633">
        <v>1.3</v>
      </c>
      <c r="C1633" s="37">
        <f>VLOOKUP(G1633,Remise!$A$3:$D$17,4,FALSE)</f>
        <v>0</v>
      </c>
      <c r="D1633">
        <f t="shared" si="25"/>
        <v>1.3</v>
      </c>
      <c r="E1633">
        <v>1</v>
      </c>
      <c r="F1633" s="32" t="s">
        <v>1648</v>
      </c>
      <c r="G1633" s="33">
        <v>14</v>
      </c>
      <c r="H1633" s="33" t="s">
        <v>10820</v>
      </c>
      <c r="I1633" s="33">
        <v>3.0000000000000001E-3</v>
      </c>
      <c r="J1633" s="33" t="s">
        <v>7674</v>
      </c>
      <c r="K1633" s="33" t="s">
        <v>10750</v>
      </c>
      <c r="L1633" s="33">
        <v>50</v>
      </c>
      <c r="M1633" t="s">
        <v>10826</v>
      </c>
    </row>
    <row r="1634" spans="1:13" x14ac:dyDescent="0.3">
      <c r="A1634" s="38">
        <v>47500146</v>
      </c>
      <c r="B1634">
        <v>1.8</v>
      </c>
      <c r="C1634" s="37">
        <f>VLOOKUP(G1634,Remise!$A$3:$D$17,4,FALSE)</f>
        <v>0</v>
      </c>
      <c r="D1634">
        <f t="shared" si="25"/>
        <v>1.8</v>
      </c>
      <c r="E1634">
        <v>1</v>
      </c>
      <c r="F1634" s="32" t="s">
        <v>1649</v>
      </c>
      <c r="G1634" s="33">
        <v>14</v>
      </c>
      <c r="H1634" s="33" t="s">
        <v>10820</v>
      </c>
      <c r="I1634" s="33">
        <v>6.0000000000000001E-3</v>
      </c>
      <c r="J1634" s="33" t="s">
        <v>7675</v>
      </c>
      <c r="K1634" s="33" t="s">
        <v>10750</v>
      </c>
      <c r="L1634" s="33">
        <v>50</v>
      </c>
      <c r="M1634" t="s">
        <v>10826</v>
      </c>
    </row>
    <row r="1635" spans="1:13" x14ac:dyDescent="0.3">
      <c r="A1635" s="38">
        <v>47500147</v>
      </c>
      <c r="B1635">
        <v>2.2999999999999998</v>
      </c>
      <c r="C1635" s="37">
        <f>VLOOKUP(G1635,Remise!$A$3:$D$17,4,FALSE)</f>
        <v>0</v>
      </c>
      <c r="D1635">
        <f t="shared" si="25"/>
        <v>2.2999999999999998</v>
      </c>
      <c r="E1635">
        <v>1</v>
      </c>
      <c r="F1635" s="32" t="s">
        <v>1650</v>
      </c>
      <c r="G1635" s="33">
        <v>14</v>
      </c>
      <c r="H1635" s="33" t="s">
        <v>10820</v>
      </c>
      <c r="I1635" s="33">
        <v>0.01</v>
      </c>
      <c r="J1635" s="33" t="s">
        <v>7676</v>
      </c>
      <c r="K1635" s="33" t="s">
        <v>10750</v>
      </c>
      <c r="L1635" s="33">
        <v>25</v>
      </c>
      <c r="M1635" t="s">
        <v>10826</v>
      </c>
    </row>
    <row r="1636" spans="1:13" x14ac:dyDescent="0.3">
      <c r="A1636" s="38">
        <v>47500148</v>
      </c>
      <c r="B1636">
        <v>2.6</v>
      </c>
      <c r="C1636" s="37">
        <f>VLOOKUP(G1636,Remise!$A$3:$D$17,4,FALSE)</f>
        <v>0</v>
      </c>
      <c r="D1636">
        <f t="shared" si="25"/>
        <v>2.6</v>
      </c>
      <c r="E1636">
        <v>1</v>
      </c>
      <c r="F1636" s="32" t="s">
        <v>1651</v>
      </c>
      <c r="G1636" s="33">
        <v>14</v>
      </c>
      <c r="H1636" s="33" t="s">
        <v>10820</v>
      </c>
      <c r="I1636" s="33">
        <v>0.01</v>
      </c>
      <c r="J1636" s="33" t="s">
        <v>7677</v>
      </c>
      <c r="K1636" s="33" t="s">
        <v>10750</v>
      </c>
      <c r="L1636" s="33">
        <v>25</v>
      </c>
      <c r="M1636" t="s">
        <v>10826</v>
      </c>
    </row>
    <row r="1637" spans="1:13" x14ac:dyDescent="0.3">
      <c r="A1637" s="38">
        <v>47500149</v>
      </c>
      <c r="B1637">
        <v>6.7</v>
      </c>
      <c r="C1637" s="37">
        <f>VLOOKUP(G1637,Remise!$A$3:$D$17,4,FALSE)</f>
        <v>0</v>
      </c>
      <c r="D1637">
        <f t="shared" si="25"/>
        <v>6.7</v>
      </c>
      <c r="E1637">
        <v>1</v>
      </c>
      <c r="F1637" s="32" t="s">
        <v>1652</v>
      </c>
      <c r="G1637" s="33">
        <v>14</v>
      </c>
      <c r="H1637" s="33" t="s">
        <v>10820</v>
      </c>
      <c r="I1637" s="33">
        <v>0.01</v>
      </c>
      <c r="J1637" s="33" t="s">
        <v>7678</v>
      </c>
      <c r="K1637" s="33" t="s">
        <v>10750</v>
      </c>
      <c r="L1637" s="33">
        <v>25</v>
      </c>
      <c r="M1637" t="s">
        <v>10826</v>
      </c>
    </row>
    <row r="1638" spans="1:13" x14ac:dyDescent="0.3">
      <c r="A1638" s="38">
        <v>47500157</v>
      </c>
      <c r="B1638">
        <v>31.6</v>
      </c>
      <c r="C1638" s="37">
        <f>VLOOKUP(G1638,Remise!$A$3:$D$17,4,FALSE)</f>
        <v>0</v>
      </c>
      <c r="D1638">
        <f t="shared" si="25"/>
        <v>31.6</v>
      </c>
      <c r="E1638">
        <v>1</v>
      </c>
      <c r="F1638" s="32" t="s">
        <v>1653</v>
      </c>
      <c r="G1638" s="33">
        <v>14</v>
      </c>
      <c r="H1638" s="33" t="s">
        <v>10820</v>
      </c>
      <c r="I1638" s="33">
        <v>7.0000000000000007E-2</v>
      </c>
      <c r="J1638" s="33" t="s">
        <v>7679</v>
      </c>
      <c r="K1638" s="33" t="s">
        <v>10750</v>
      </c>
      <c r="L1638" s="33">
        <v>5</v>
      </c>
      <c r="M1638" t="s">
        <v>10826</v>
      </c>
    </row>
    <row r="1639" spans="1:13" x14ac:dyDescent="0.3">
      <c r="A1639" s="38">
        <v>47500159</v>
      </c>
      <c r="B1639">
        <v>1.1000000000000001</v>
      </c>
      <c r="C1639" s="37">
        <f>VLOOKUP(G1639,Remise!$A$3:$D$17,4,FALSE)</f>
        <v>0</v>
      </c>
      <c r="D1639">
        <f t="shared" si="25"/>
        <v>1.1000000000000001</v>
      </c>
      <c r="E1639">
        <v>1</v>
      </c>
      <c r="F1639" s="32" t="s">
        <v>1654</v>
      </c>
      <c r="G1639" s="33">
        <v>14</v>
      </c>
      <c r="H1639" s="33" t="s">
        <v>10820</v>
      </c>
      <c r="I1639" s="33">
        <v>2E-3</v>
      </c>
      <c r="J1639" s="33" t="s">
        <v>7680</v>
      </c>
      <c r="K1639" s="33" t="s">
        <v>10750</v>
      </c>
      <c r="L1639" s="33">
        <v>100</v>
      </c>
      <c r="M1639" t="s">
        <v>10826</v>
      </c>
    </row>
    <row r="1640" spans="1:13" x14ac:dyDescent="0.3">
      <c r="A1640" s="38">
        <v>47500160</v>
      </c>
      <c r="B1640">
        <v>1.1000000000000001</v>
      </c>
      <c r="C1640" s="37">
        <f>VLOOKUP(G1640,Remise!$A$3:$D$17,4,FALSE)</f>
        <v>0</v>
      </c>
      <c r="D1640">
        <f t="shared" si="25"/>
        <v>1.1000000000000001</v>
      </c>
      <c r="E1640">
        <v>1</v>
      </c>
      <c r="F1640" s="32" t="s">
        <v>1655</v>
      </c>
      <c r="G1640" s="33">
        <v>14</v>
      </c>
      <c r="H1640" s="33" t="s">
        <v>10820</v>
      </c>
      <c r="I1640" s="33">
        <v>3.0000000000000001E-3</v>
      </c>
      <c r="J1640" s="33" t="s">
        <v>7681</v>
      </c>
      <c r="K1640" s="33" t="s">
        <v>10750</v>
      </c>
      <c r="L1640" s="33">
        <v>100</v>
      </c>
      <c r="M1640" t="s">
        <v>10826</v>
      </c>
    </row>
    <row r="1641" spans="1:13" x14ac:dyDescent="0.3">
      <c r="A1641" s="38">
        <v>47500161</v>
      </c>
      <c r="B1641">
        <v>1.2</v>
      </c>
      <c r="C1641" s="37">
        <f>VLOOKUP(G1641,Remise!$A$3:$D$17,4,FALSE)</f>
        <v>0</v>
      </c>
      <c r="D1641">
        <f t="shared" si="25"/>
        <v>1.2</v>
      </c>
      <c r="E1641">
        <v>1</v>
      </c>
      <c r="F1641" s="32" t="s">
        <v>1656</v>
      </c>
      <c r="G1641" s="33">
        <v>14</v>
      </c>
      <c r="H1641" s="33" t="s">
        <v>10820</v>
      </c>
      <c r="I1641" s="33">
        <v>4.0000000000000001E-3</v>
      </c>
      <c r="J1641" s="33" t="s">
        <v>7682</v>
      </c>
      <c r="K1641" s="33" t="s">
        <v>10750</v>
      </c>
      <c r="L1641" s="33">
        <v>100</v>
      </c>
      <c r="M1641" t="s">
        <v>10826</v>
      </c>
    </row>
    <row r="1642" spans="1:13" x14ac:dyDescent="0.3">
      <c r="A1642" s="38">
        <v>47500162</v>
      </c>
      <c r="B1642">
        <v>1.4</v>
      </c>
      <c r="C1642" s="37">
        <f>VLOOKUP(G1642,Remise!$A$3:$D$17,4,FALSE)</f>
        <v>0</v>
      </c>
      <c r="D1642">
        <f t="shared" si="25"/>
        <v>1.4</v>
      </c>
      <c r="E1642">
        <v>1</v>
      </c>
      <c r="F1642" s="32" t="s">
        <v>1657</v>
      </c>
      <c r="G1642" s="33">
        <v>14</v>
      </c>
      <c r="H1642" s="33" t="s">
        <v>10820</v>
      </c>
      <c r="I1642" s="33">
        <v>6.0000000000000001E-3</v>
      </c>
      <c r="J1642" s="33" t="s">
        <v>7683</v>
      </c>
      <c r="K1642" s="33" t="s">
        <v>10750</v>
      </c>
      <c r="L1642" s="33">
        <v>100</v>
      </c>
      <c r="M1642" t="s">
        <v>10826</v>
      </c>
    </row>
    <row r="1643" spans="1:13" x14ac:dyDescent="0.3">
      <c r="A1643" s="38">
        <v>47500163</v>
      </c>
      <c r="B1643">
        <v>2.2999999999999998</v>
      </c>
      <c r="C1643" s="37">
        <f>VLOOKUP(G1643,Remise!$A$3:$D$17,4,FALSE)</f>
        <v>0</v>
      </c>
      <c r="D1643">
        <f t="shared" si="25"/>
        <v>2.2999999999999998</v>
      </c>
      <c r="E1643">
        <v>1</v>
      </c>
      <c r="F1643" s="32" t="s">
        <v>1658</v>
      </c>
      <c r="G1643" s="33">
        <v>14</v>
      </c>
      <c r="H1643" s="33" t="s">
        <v>10820</v>
      </c>
      <c r="I1643" s="33">
        <v>8.0000000000000002E-3</v>
      </c>
      <c r="J1643" s="33" t="s">
        <v>7684</v>
      </c>
      <c r="K1643" s="33" t="s">
        <v>10750</v>
      </c>
      <c r="L1643" s="33">
        <v>10</v>
      </c>
      <c r="M1643" t="s">
        <v>10826</v>
      </c>
    </row>
    <row r="1644" spans="1:13" x14ac:dyDescent="0.3">
      <c r="A1644" s="38">
        <v>47500164</v>
      </c>
      <c r="B1644">
        <v>3</v>
      </c>
      <c r="C1644" s="37">
        <f>VLOOKUP(G1644,Remise!$A$3:$D$17,4,FALSE)</f>
        <v>0</v>
      </c>
      <c r="D1644">
        <f t="shared" si="25"/>
        <v>3</v>
      </c>
      <c r="E1644">
        <v>1</v>
      </c>
      <c r="F1644" s="32" t="s">
        <v>1659</v>
      </c>
      <c r="G1644" s="33">
        <v>14</v>
      </c>
      <c r="H1644" s="33" t="s">
        <v>10820</v>
      </c>
      <c r="I1644" s="33">
        <v>0.01</v>
      </c>
      <c r="J1644" s="33" t="s">
        <v>7685</v>
      </c>
      <c r="K1644" s="33" t="s">
        <v>10750</v>
      </c>
      <c r="L1644" s="33">
        <v>50</v>
      </c>
      <c r="M1644" t="s">
        <v>10826</v>
      </c>
    </row>
    <row r="1645" spans="1:13" x14ac:dyDescent="0.3">
      <c r="A1645" s="38">
        <v>47500165</v>
      </c>
      <c r="B1645">
        <v>4.4000000000000004</v>
      </c>
      <c r="C1645" s="37">
        <f>VLOOKUP(G1645,Remise!$A$3:$D$17,4,FALSE)</f>
        <v>0</v>
      </c>
      <c r="D1645">
        <f t="shared" si="25"/>
        <v>4.4000000000000004</v>
      </c>
      <c r="E1645">
        <v>1</v>
      </c>
      <c r="F1645" s="32" t="s">
        <v>1660</v>
      </c>
      <c r="G1645" s="33">
        <v>14</v>
      </c>
      <c r="H1645" s="33" t="s">
        <v>10820</v>
      </c>
      <c r="I1645" s="33">
        <v>0.01</v>
      </c>
      <c r="J1645" s="33" t="s">
        <v>7686</v>
      </c>
      <c r="K1645" s="33" t="s">
        <v>10750</v>
      </c>
      <c r="L1645" s="33">
        <v>50</v>
      </c>
      <c r="M1645" t="s">
        <v>10826</v>
      </c>
    </row>
    <row r="1646" spans="1:13" x14ac:dyDescent="0.3">
      <c r="A1646" s="38">
        <v>47500166</v>
      </c>
      <c r="B1646">
        <v>5.8</v>
      </c>
      <c r="C1646" s="37">
        <f>VLOOKUP(G1646,Remise!$A$3:$D$17,4,FALSE)</f>
        <v>0</v>
      </c>
      <c r="D1646">
        <f t="shared" si="25"/>
        <v>5.8</v>
      </c>
      <c r="E1646">
        <v>1</v>
      </c>
      <c r="F1646" s="32" t="s">
        <v>1661</v>
      </c>
      <c r="G1646" s="33">
        <v>14</v>
      </c>
      <c r="H1646" s="33" t="s">
        <v>10820</v>
      </c>
      <c r="I1646" s="33">
        <v>0.01</v>
      </c>
      <c r="J1646" s="33" t="s">
        <v>7687</v>
      </c>
      <c r="K1646" s="33" t="s">
        <v>10750</v>
      </c>
      <c r="L1646" s="33">
        <v>30</v>
      </c>
      <c r="M1646" t="s">
        <v>10826</v>
      </c>
    </row>
    <row r="1647" spans="1:13" x14ac:dyDescent="0.3">
      <c r="A1647" s="38">
        <v>47500210</v>
      </c>
      <c r="B1647">
        <v>16.7</v>
      </c>
      <c r="C1647" s="37">
        <f>VLOOKUP(G1647,Remise!$A$3:$D$17,4,FALSE)</f>
        <v>0</v>
      </c>
      <c r="D1647">
        <f t="shared" si="25"/>
        <v>16.7</v>
      </c>
      <c r="E1647">
        <v>1</v>
      </c>
      <c r="F1647" s="32" t="s">
        <v>1662</v>
      </c>
      <c r="G1647" s="33">
        <v>14</v>
      </c>
      <c r="H1647" s="33" t="s">
        <v>10820</v>
      </c>
      <c r="I1647" s="33">
        <v>0.11</v>
      </c>
      <c r="J1647" s="33" t="s">
        <v>7688</v>
      </c>
      <c r="K1647" s="33" t="s">
        <v>10751</v>
      </c>
      <c r="L1647" s="33">
        <v>10</v>
      </c>
      <c r="M1647" t="s">
        <v>10826</v>
      </c>
    </row>
    <row r="1648" spans="1:13" x14ac:dyDescent="0.3">
      <c r="A1648" s="38">
        <v>47500219</v>
      </c>
      <c r="B1648">
        <v>17.100000000000001</v>
      </c>
      <c r="C1648" s="37">
        <f>VLOOKUP(G1648,Remise!$A$3:$D$17,4,FALSE)</f>
        <v>0</v>
      </c>
      <c r="D1648">
        <f t="shared" si="25"/>
        <v>17.100000000000001</v>
      </c>
      <c r="E1648">
        <v>1</v>
      </c>
      <c r="F1648" s="32" t="s">
        <v>1663</v>
      </c>
      <c r="G1648" s="33">
        <v>14</v>
      </c>
      <c r="H1648" s="33" t="s">
        <v>10820</v>
      </c>
      <c r="I1648" s="33">
        <v>0.13</v>
      </c>
      <c r="J1648" s="33" t="s">
        <v>7689</v>
      </c>
      <c r="K1648" s="33" t="s">
        <v>10751</v>
      </c>
      <c r="L1648" s="33">
        <v>5</v>
      </c>
      <c r="M1648" t="s">
        <v>10826</v>
      </c>
    </row>
    <row r="1649" spans="1:13" x14ac:dyDescent="0.3">
      <c r="A1649" s="38">
        <v>47500232</v>
      </c>
      <c r="B1649">
        <v>21.9</v>
      </c>
      <c r="C1649" s="37">
        <f>VLOOKUP(G1649,Remise!$A$3:$D$17,4,FALSE)</f>
        <v>0</v>
      </c>
      <c r="D1649">
        <f t="shared" si="25"/>
        <v>21.9</v>
      </c>
      <c r="E1649">
        <v>1</v>
      </c>
      <c r="F1649" s="32" t="s">
        <v>1664</v>
      </c>
      <c r="G1649" s="33">
        <v>14</v>
      </c>
      <c r="H1649" s="33" t="s">
        <v>10820</v>
      </c>
      <c r="I1649" s="33">
        <v>0.13</v>
      </c>
      <c r="J1649" s="33" t="s">
        <v>7690</v>
      </c>
      <c r="K1649" s="33" t="s">
        <v>10751</v>
      </c>
      <c r="L1649" s="33">
        <v>10</v>
      </c>
      <c r="M1649" t="s">
        <v>10826</v>
      </c>
    </row>
    <row r="1650" spans="1:13" x14ac:dyDescent="0.3">
      <c r="A1650" s="38">
        <v>47500249</v>
      </c>
      <c r="B1650">
        <v>22.8</v>
      </c>
      <c r="C1650" s="37">
        <f>VLOOKUP(G1650,Remise!$A$3:$D$17,4,FALSE)</f>
        <v>0</v>
      </c>
      <c r="D1650">
        <f t="shared" si="25"/>
        <v>22.8</v>
      </c>
      <c r="E1650">
        <v>1</v>
      </c>
      <c r="F1650" s="32" t="s">
        <v>1665</v>
      </c>
      <c r="G1650" s="33">
        <v>14</v>
      </c>
      <c r="H1650" s="33" t="s">
        <v>10820</v>
      </c>
      <c r="I1650" s="33">
        <v>0.13</v>
      </c>
      <c r="J1650" s="33" t="s">
        <v>7691</v>
      </c>
      <c r="K1650" s="33" t="s">
        <v>10749</v>
      </c>
      <c r="L1650" s="33">
        <v>10</v>
      </c>
      <c r="M1650" t="s">
        <v>10826</v>
      </c>
    </row>
    <row r="1651" spans="1:13" x14ac:dyDescent="0.3">
      <c r="A1651" s="38">
        <v>47500252</v>
      </c>
      <c r="B1651">
        <v>49.6</v>
      </c>
      <c r="C1651" s="37">
        <f>VLOOKUP(G1651,Remise!$A$3:$D$17,4,FALSE)</f>
        <v>0</v>
      </c>
      <c r="D1651">
        <f t="shared" si="25"/>
        <v>49.6</v>
      </c>
      <c r="E1651">
        <v>1</v>
      </c>
      <c r="F1651" s="32" t="s">
        <v>1666</v>
      </c>
      <c r="G1651" s="33">
        <v>14</v>
      </c>
      <c r="H1651" s="33" t="s">
        <v>10820</v>
      </c>
      <c r="I1651" s="33">
        <v>0.31</v>
      </c>
      <c r="J1651" s="33" t="s">
        <v>7692</v>
      </c>
      <c r="K1651" s="33" t="s">
        <v>10749</v>
      </c>
      <c r="L1651" s="33">
        <v>2</v>
      </c>
      <c r="M1651" t="s">
        <v>10826</v>
      </c>
    </row>
    <row r="1652" spans="1:13" x14ac:dyDescent="0.3">
      <c r="A1652" s="38">
        <v>47500257</v>
      </c>
      <c r="B1652">
        <v>21.6</v>
      </c>
      <c r="C1652" s="37">
        <f>VLOOKUP(G1652,Remise!$A$3:$D$17,4,FALSE)</f>
        <v>0</v>
      </c>
      <c r="D1652">
        <f t="shared" si="25"/>
        <v>21.6</v>
      </c>
      <c r="E1652">
        <v>1</v>
      </c>
      <c r="F1652" s="32" t="s">
        <v>1667</v>
      </c>
      <c r="G1652" s="33">
        <v>14</v>
      </c>
      <c r="H1652" s="33" t="s">
        <v>10820</v>
      </c>
      <c r="I1652" s="33">
        <v>0.11</v>
      </c>
      <c r="J1652" s="33" t="s">
        <v>7693</v>
      </c>
      <c r="K1652" s="33" t="s">
        <v>10749</v>
      </c>
      <c r="L1652" s="33">
        <v>1</v>
      </c>
      <c r="M1652" t="s">
        <v>10826</v>
      </c>
    </row>
    <row r="1653" spans="1:13" x14ac:dyDescent="0.3">
      <c r="A1653" s="38">
        <v>47500258</v>
      </c>
      <c r="B1653">
        <v>22.1</v>
      </c>
      <c r="C1653" s="37">
        <f>VLOOKUP(G1653,Remise!$A$3:$D$17,4,FALSE)</f>
        <v>0</v>
      </c>
      <c r="D1653">
        <f t="shared" si="25"/>
        <v>22.1</v>
      </c>
      <c r="E1653">
        <v>1</v>
      </c>
      <c r="F1653" s="32" t="s">
        <v>1668</v>
      </c>
      <c r="G1653" s="33">
        <v>14</v>
      </c>
      <c r="H1653" s="33" t="s">
        <v>10820</v>
      </c>
      <c r="I1653" s="33">
        <v>0.13</v>
      </c>
      <c r="J1653" s="33" t="s">
        <v>7694</v>
      </c>
      <c r="K1653" s="33" t="s">
        <v>10749</v>
      </c>
      <c r="L1653" s="33">
        <v>10</v>
      </c>
      <c r="M1653" t="s">
        <v>10826</v>
      </c>
    </row>
    <row r="1654" spans="1:13" x14ac:dyDescent="0.3">
      <c r="A1654" s="38">
        <v>47500259</v>
      </c>
      <c r="B1654">
        <v>22.1</v>
      </c>
      <c r="C1654" s="37">
        <f>VLOOKUP(G1654,Remise!$A$3:$D$17,4,FALSE)</f>
        <v>0</v>
      </c>
      <c r="D1654">
        <f t="shared" si="25"/>
        <v>22.1</v>
      </c>
      <c r="E1654">
        <v>1</v>
      </c>
      <c r="F1654" s="32" t="s">
        <v>1669</v>
      </c>
      <c r="G1654" s="33">
        <v>14</v>
      </c>
      <c r="H1654" s="33" t="s">
        <v>10820</v>
      </c>
      <c r="I1654" s="33">
        <v>0.13</v>
      </c>
      <c r="J1654" s="33" t="s">
        <v>7695</v>
      </c>
      <c r="K1654" s="33" t="s">
        <v>10749</v>
      </c>
      <c r="L1654" s="33">
        <v>10</v>
      </c>
      <c r="M1654" t="s">
        <v>10826</v>
      </c>
    </row>
    <row r="1655" spans="1:13" x14ac:dyDescent="0.3">
      <c r="A1655" s="38">
        <v>47500260</v>
      </c>
      <c r="B1655">
        <v>32.299999999999997</v>
      </c>
      <c r="C1655" s="37">
        <f>VLOOKUP(G1655,Remise!$A$3:$D$17,4,FALSE)</f>
        <v>0</v>
      </c>
      <c r="D1655">
        <f t="shared" si="25"/>
        <v>32.299999999999997</v>
      </c>
      <c r="E1655">
        <v>1</v>
      </c>
      <c r="F1655" s="32" t="s">
        <v>1670</v>
      </c>
      <c r="G1655" s="33">
        <v>14</v>
      </c>
      <c r="H1655" s="33" t="s">
        <v>10820</v>
      </c>
      <c r="I1655" s="33">
        <v>0.23</v>
      </c>
      <c r="J1655" s="33" t="s">
        <v>7696</v>
      </c>
      <c r="K1655" s="33" t="s">
        <v>10749</v>
      </c>
      <c r="L1655" s="33">
        <v>5</v>
      </c>
      <c r="M1655" t="s">
        <v>10826</v>
      </c>
    </row>
    <row r="1656" spans="1:13" x14ac:dyDescent="0.3">
      <c r="A1656" s="38">
        <v>47500323</v>
      </c>
      <c r="B1656">
        <v>18.3</v>
      </c>
      <c r="C1656" s="37">
        <f>VLOOKUP(G1656,Remise!$A$3:$D$17,4,FALSE)</f>
        <v>0</v>
      </c>
      <c r="D1656">
        <f t="shared" si="25"/>
        <v>18.3</v>
      </c>
      <c r="E1656">
        <v>1</v>
      </c>
      <c r="F1656" s="32" t="s">
        <v>1671</v>
      </c>
      <c r="G1656" s="33">
        <v>14</v>
      </c>
      <c r="H1656" s="33" t="s">
        <v>10820</v>
      </c>
      <c r="I1656" s="33">
        <v>7.0000000000000007E-2</v>
      </c>
      <c r="J1656" s="33" t="s">
        <v>7697</v>
      </c>
      <c r="K1656" s="33" t="s">
        <v>10751</v>
      </c>
      <c r="L1656" s="33">
        <v>20</v>
      </c>
      <c r="M1656" t="s">
        <v>10826</v>
      </c>
    </row>
    <row r="1657" spans="1:13" x14ac:dyDescent="0.3">
      <c r="A1657" s="38">
        <v>47500358</v>
      </c>
      <c r="B1657">
        <v>37.6</v>
      </c>
      <c r="C1657" s="37">
        <f>VLOOKUP(G1657,Remise!$A$3:$D$17,4,FALSE)</f>
        <v>0</v>
      </c>
      <c r="D1657">
        <f t="shared" si="25"/>
        <v>37.6</v>
      </c>
      <c r="E1657">
        <v>1</v>
      </c>
      <c r="F1657" s="32" t="s">
        <v>1672</v>
      </c>
      <c r="G1657" s="33">
        <v>14</v>
      </c>
      <c r="H1657" s="33" t="s">
        <v>10820</v>
      </c>
      <c r="I1657" s="33">
        <v>0.24</v>
      </c>
      <c r="J1657" s="33" t="s">
        <v>7698</v>
      </c>
      <c r="K1657" s="33" t="s">
        <v>10751</v>
      </c>
      <c r="L1657" s="33">
        <v>10</v>
      </c>
      <c r="M1657" t="s">
        <v>10826</v>
      </c>
    </row>
    <row r="1658" spans="1:13" x14ac:dyDescent="0.3">
      <c r="A1658" s="38">
        <v>47500370</v>
      </c>
      <c r="B1658">
        <v>11.9</v>
      </c>
      <c r="C1658" s="37">
        <f>VLOOKUP(G1658,Remise!$A$3:$D$17,4,FALSE)</f>
        <v>0</v>
      </c>
      <c r="D1658">
        <f t="shared" si="25"/>
        <v>11.9</v>
      </c>
      <c r="E1658">
        <v>1</v>
      </c>
      <c r="F1658" s="32" t="s">
        <v>1673</v>
      </c>
      <c r="G1658" s="33">
        <v>14</v>
      </c>
      <c r="H1658" s="33" t="s">
        <v>10820</v>
      </c>
      <c r="I1658" s="33">
        <v>0.06</v>
      </c>
      <c r="J1658" s="33" t="s">
        <v>7699</v>
      </c>
      <c r="K1658" s="33" t="s">
        <v>10749</v>
      </c>
      <c r="L1658" s="33">
        <v>20</v>
      </c>
      <c r="M1658" t="s">
        <v>10826</v>
      </c>
    </row>
    <row r="1659" spans="1:13" x14ac:dyDescent="0.3">
      <c r="A1659" s="38">
        <v>47500377</v>
      </c>
      <c r="B1659">
        <v>21</v>
      </c>
      <c r="C1659" s="37">
        <f>VLOOKUP(G1659,Remise!$A$3:$D$17,4,FALSE)</f>
        <v>0</v>
      </c>
      <c r="D1659">
        <f t="shared" si="25"/>
        <v>21</v>
      </c>
      <c r="E1659">
        <v>1</v>
      </c>
      <c r="F1659" s="32" t="s">
        <v>1674</v>
      </c>
      <c r="G1659" s="33">
        <v>14</v>
      </c>
      <c r="H1659" s="33" t="s">
        <v>10820</v>
      </c>
      <c r="I1659" s="33">
        <v>0.14000000000000001</v>
      </c>
      <c r="J1659" s="33" t="s">
        <v>7700</v>
      </c>
      <c r="K1659" s="33" t="s">
        <v>10749</v>
      </c>
      <c r="L1659" s="33">
        <v>10</v>
      </c>
      <c r="M1659" t="s">
        <v>10826</v>
      </c>
    </row>
    <row r="1660" spans="1:13" x14ac:dyDescent="0.3">
      <c r="A1660" s="38">
        <v>47500379</v>
      </c>
      <c r="B1660">
        <v>29</v>
      </c>
      <c r="C1660" s="37">
        <f>VLOOKUP(G1660,Remise!$A$3:$D$17,4,FALSE)</f>
        <v>0</v>
      </c>
      <c r="D1660">
        <f t="shared" si="25"/>
        <v>29</v>
      </c>
      <c r="E1660">
        <v>1</v>
      </c>
      <c r="F1660" s="32" t="s">
        <v>1675</v>
      </c>
      <c r="G1660" s="33">
        <v>14</v>
      </c>
      <c r="H1660" s="33" t="s">
        <v>10820</v>
      </c>
      <c r="I1660" s="33">
        <v>0.22</v>
      </c>
      <c r="J1660" s="33" t="s">
        <v>7701</v>
      </c>
      <c r="K1660" s="33" t="s">
        <v>10749</v>
      </c>
      <c r="L1660" s="33">
        <v>10</v>
      </c>
      <c r="M1660" t="s">
        <v>10826</v>
      </c>
    </row>
    <row r="1661" spans="1:13" x14ac:dyDescent="0.3">
      <c r="A1661" s="38">
        <v>47500382</v>
      </c>
      <c r="B1661">
        <v>55.9</v>
      </c>
      <c r="C1661" s="37">
        <f>VLOOKUP(G1661,Remise!$A$3:$D$17,4,FALSE)</f>
        <v>0</v>
      </c>
      <c r="D1661">
        <f t="shared" si="25"/>
        <v>55.9</v>
      </c>
      <c r="E1661">
        <v>1</v>
      </c>
      <c r="F1661" s="32" t="s">
        <v>1676</v>
      </c>
      <c r="G1661" s="33">
        <v>14</v>
      </c>
      <c r="H1661" s="33" t="s">
        <v>10820</v>
      </c>
      <c r="I1661" s="33">
        <v>0.4</v>
      </c>
      <c r="J1661" s="33" t="s">
        <v>7702</v>
      </c>
      <c r="K1661" s="33" t="s">
        <v>10749</v>
      </c>
      <c r="L1661" s="33">
        <v>5</v>
      </c>
      <c r="M1661" t="s">
        <v>10826</v>
      </c>
    </row>
    <row r="1662" spans="1:13" x14ac:dyDescent="0.3">
      <c r="A1662" s="38">
        <v>47500383</v>
      </c>
      <c r="B1662">
        <v>92.5</v>
      </c>
      <c r="C1662" s="37">
        <f>VLOOKUP(G1662,Remise!$A$3:$D$17,4,FALSE)</f>
        <v>0</v>
      </c>
      <c r="D1662">
        <f t="shared" si="25"/>
        <v>92.5</v>
      </c>
      <c r="E1662">
        <v>1</v>
      </c>
      <c r="F1662" s="32" t="s">
        <v>1677</v>
      </c>
      <c r="G1662" s="33">
        <v>14</v>
      </c>
      <c r="H1662" s="33" t="s">
        <v>10820</v>
      </c>
      <c r="I1662" s="33">
        <v>0.68</v>
      </c>
      <c r="J1662" s="33" t="s">
        <v>7703</v>
      </c>
      <c r="K1662" s="33" t="s">
        <v>10749</v>
      </c>
      <c r="L1662" s="33">
        <v>2</v>
      </c>
      <c r="M1662" t="s">
        <v>10826</v>
      </c>
    </row>
    <row r="1663" spans="1:13" x14ac:dyDescent="0.3">
      <c r="A1663" s="38">
        <v>47500427</v>
      </c>
      <c r="B1663">
        <v>10</v>
      </c>
      <c r="C1663" s="37">
        <f>VLOOKUP(G1663,Remise!$A$3:$D$17,4,FALSE)</f>
        <v>0</v>
      </c>
      <c r="D1663">
        <f t="shared" si="25"/>
        <v>10</v>
      </c>
      <c r="E1663">
        <v>1</v>
      </c>
      <c r="F1663" s="32" t="s">
        <v>1678</v>
      </c>
      <c r="G1663" s="33">
        <v>14</v>
      </c>
      <c r="H1663" s="33" t="s">
        <v>10820</v>
      </c>
      <c r="I1663" s="33">
        <v>0.04</v>
      </c>
      <c r="J1663" s="33" t="s">
        <v>7704</v>
      </c>
      <c r="K1663" s="33" t="s">
        <v>10749</v>
      </c>
      <c r="L1663" s="33">
        <v>20</v>
      </c>
      <c r="M1663" t="s">
        <v>10826</v>
      </c>
    </row>
    <row r="1664" spans="1:13" x14ac:dyDescent="0.3">
      <c r="A1664" s="38">
        <v>47500450</v>
      </c>
      <c r="B1664">
        <v>10.199999999999999</v>
      </c>
      <c r="C1664" s="37">
        <f>VLOOKUP(G1664,Remise!$A$3:$D$17,4,FALSE)</f>
        <v>0</v>
      </c>
      <c r="D1664">
        <f t="shared" si="25"/>
        <v>10.199999999999999</v>
      </c>
      <c r="E1664">
        <v>1</v>
      </c>
      <c r="F1664" s="32" t="s">
        <v>1679</v>
      </c>
      <c r="G1664" s="33">
        <v>14</v>
      </c>
      <c r="H1664" s="33" t="s">
        <v>10820</v>
      </c>
      <c r="I1664" s="33">
        <v>0.06</v>
      </c>
      <c r="J1664" s="33" t="s">
        <v>7705</v>
      </c>
      <c r="K1664" s="33" t="s">
        <v>10749</v>
      </c>
      <c r="L1664" s="33">
        <v>20</v>
      </c>
      <c r="M1664" t="s">
        <v>10826</v>
      </c>
    </row>
    <row r="1665" spans="1:13" x14ac:dyDescent="0.3">
      <c r="A1665" s="38">
        <v>47500452</v>
      </c>
      <c r="B1665">
        <v>14.3</v>
      </c>
      <c r="C1665" s="37">
        <f>VLOOKUP(G1665,Remise!$A$3:$D$17,4,FALSE)</f>
        <v>0</v>
      </c>
      <c r="D1665">
        <f t="shared" ref="D1665:D1728" si="26">IFERROR((1-C1665)*B1665,"Nous consulter")</f>
        <v>14.3</v>
      </c>
      <c r="E1665">
        <v>1</v>
      </c>
      <c r="F1665" s="32" t="s">
        <v>1680</v>
      </c>
      <c r="G1665" s="33">
        <v>14</v>
      </c>
      <c r="H1665" s="33" t="s">
        <v>10820</v>
      </c>
      <c r="I1665" s="33">
        <v>0.08</v>
      </c>
      <c r="J1665" s="33" t="s">
        <v>7706</v>
      </c>
      <c r="K1665" s="33" t="s">
        <v>10749</v>
      </c>
      <c r="L1665" s="33">
        <v>10</v>
      </c>
      <c r="M1665" t="s">
        <v>10826</v>
      </c>
    </row>
    <row r="1666" spans="1:13" x14ac:dyDescent="0.3">
      <c r="A1666" s="38">
        <v>47500453</v>
      </c>
      <c r="B1666">
        <v>14.3</v>
      </c>
      <c r="C1666" s="37">
        <f>VLOOKUP(G1666,Remise!$A$3:$D$17,4,FALSE)</f>
        <v>0</v>
      </c>
      <c r="D1666">
        <f t="shared" si="26"/>
        <v>14.3</v>
      </c>
      <c r="E1666">
        <v>1</v>
      </c>
      <c r="F1666" s="32" t="s">
        <v>1681</v>
      </c>
      <c r="G1666" s="33">
        <v>14</v>
      </c>
      <c r="H1666" s="33" t="s">
        <v>10820</v>
      </c>
      <c r="I1666" s="33">
        <v>7.0000000000000007E-2</v>
      </c>
      <c r="J1666" s="33" t="s">
        <v>7707</v>
      </c>
      <c r="K1666" s="33" t="s">
        <v>10749</v>
      </c>
      <c r="L1666" s="33">
        <v>1</v>
      </c>
      <c r="M1666" t="s">
        <v>10826</v>
      </c>
    </row>
    <row r="1667" spans="1:13" x14ac:dyDescent="0.3">
      <c r="A1667" s="38">
        <v>47500454</v>
      </c>
      <c r="B1667">
        <v>13.9</v>
      </c>
      <c r="C1667" s="37">
        <f>VLOOKUP(G1667,Remise!$A$3:$D$17,4,FALSE)</f>
        <v>0</v>
      </c>
      <c r="D1667">
        <f t="shared" si="26"/>
        <v>13.9</v>
      </c>
      <c r="E1667">
        <v>1</v>
      </c>
      <c r="F1667" s="32" t="s">
        <v>1682</v>
      </c>
      <c r="G1667" s="33">
        <v>14</v>
      </c>
      <c r="H1667" s="33" t="s">
        <v>10820</v>
      </c>
      <c r="I1667" s="33">
        <v>0.11</v>
      </c>
      <c r="J1667" s="33" t="s">
        <v>7708</v>
      </c>
      <c r="K1667" s="33" t="s">
        <v>10749</v>
      </c>
      <c r="L1667" s="33">
        <v>10</v>
      </c>
      <c r="M1667" t="s">
        <v>10826</v>
      </c>
    </row>
    <row r="1668" spans="1:13" x14ac:dyDescent="0.3">
      <c r="A1668" s="38">
        <v>47500455</v>
      </c>
      <c r="B1668">
        <v>18.600000000000001</v>
      </c>
      <c r="C1668" s="37">
        <f>VLOOKUP(G1668,Remise!$A$3:$D$17,4,FALSE)</f>
        <v>0</v>
      </c>
      <c r="D1668">
        <f t="shared" si="26"/>
        <v>18.600000000000001</v>
      </c>
      <c r="E1668">
        <v>1</v>
      </c>
      <c r="F1668" s="32" t="s">
        <v>1683</v>
      </c>
      <c r="G1668" s="33">
        <v>14</v>
      </c>
      <c r="H1668" s="33" t="s">
        <v>10820</v>
      </c>
      <c r="I1668" s="33">
        <v>0.13</v>
      </c>
      <c r="J1668" s="33" t="s">
        <v>7709</v>
      </c>
      <c r="K1668" s="33" t="s">
        <v>10749</v>
      </c>
      <c r="L1668" s="33">
        <v>10</v>
      </c>
      <c r="M1668" t="s">
        <v>10826</v>
      </c>
    </row>
    <row r="1669" spans="1:13" x14ac:dyDescent="0.3">
      <c r="A1669" s="38">
        <v>47500459</v>
      </c>
      <c r="B1669">
        <v>36.200000000000003</v>
      </c>
      <c r="C1669" s="37">
        <f>VLOOKUP(G1669,Remise!$A$3:$D$17,4,FALSE)</f>
        <v>0</v>
      </c>
      <c r="D1669">
        <f t="shared" si="26"/>
        <v>36.200000000000003</v>
      </c>
      <c r="E1669">
        <v>1</v>
      </c>
      <c r="F1669" s="32" t="s">
        <v>1684</v>
      </c>
      <c r="G1669" s="33">
        <v>14</v>
      </c>
      <c r="H1669" s="33" t="s">
        <v>10820</v>
      </c>
      <c r="I1669" s="33">
        <v>0.31</v>
      </c>
      <c r="J1669" s="33" t="s">
        <v>7710</v>
      </c>
      <c r="K1669" s="33" t="s">
        <v>10749</v>
      </c>
      <c r="L1669" s="33">
        <v>5</v>
      </c>
      <c r="M1669" t="s">
        <v>10826</v>
      </c>
    </row>
    <row r="1670" spans="1:13" x14ac:dyDescent="0.3">
      <c r="A1670" s="38">
        <v>47500464</v>
      </c>
      <c r="B1670">
        <v>7.5</v>
      </c>
      <c r="C1670" s="37">
        <f>VLOOKUP(G1670,Remise!$A$3:$D$17,4,FALSE)</f>
        <v>0</v>
      </c>
      <c r="D1670">
        <f t="shared" si="26"/>
        <v>7.5</v>
      </c>
      <c r="E1670">
        <v>1</v>
      </c>
      <c r="F1670" s="32" t="s">
        <v>1685</v>
      </c>
      <c r="G1670" s="33">
        <v>14</v>
      </c>
      <c r="H1670" s="33" t="s">
        <v>10820</v>
      </c>
      <c r="I1670" s="33">
        <v>0.03</v>
      </c>
      <c r="J1670" s="33" t="s">
        <v>7711</v>
      </c>
      <c r="K1670" s="33" t="s">
        <v>10749</v>
      </c>
      <c r="L1670" s="33">
        <v>1</v>
      </c>
      <c r="M1670" t="s">
        <v>10826</v>
      </c>
    </row>
    <row r="1671" spans="1:13" x14ac:dyDescent="0.3">
      <c r="A1671" s="38">
        <v>47500465</v>
      </c>
      <c r="B1671">
        <v>7.7</v>
      </c>
      <c r="C1671" s="37">
        <f>VLOOKUP(G1671,Remise!$A$3:$D$17,4,FALSE)</f>
        <v>0</v>
      </c>
      <c r="D1671">
        <f t="shared" si="26"/>
        <v>7.7</v>
      </c>
      <c r="E1671">
        <v>1</v>
      </c>
      <c r="F1671" s="32" t="s">
        <v>1686</v>
      </c>
      <c r="G1671" s="33">
        <v>14</v>
      </c>
      <c r="H1671" s="33" t="s">
        <v>10820</v>
      </c>
      <c r="I1671" s="33">
        <v>0.04</v>
      </c>
      <c r="J1671" s="33" t="s">
        <v>7712</v>
      </c>
      <c r="K1671" s="33" t="s">
        <v>10749</v>
      </c>
      <c r="L1671" s="33">
        <v>20</v>
      </c>
      <c r="M1671" t="s">
        <v>10826</v>
      </c>
    </row>
    <row r="1672" spans="1:13" x14ac:dyDescent="0.3">
      <c r="A1672" s="38">
        <v>47500466</v>
      </c>
      <c r="B1672">
        <v>8.3000000000000007</v>
      </c>
      <c r="C1672" s="37">
        <f>VLOOKUP(G1672,Remise!$A$3:$D$17,4,FALSE)</f>
        <v>0</v>
      </c>
      <c r="D1672">
        <f t="shared" si="26"/>
        <v>8.3000000000000007</v>
      </c>
      <c r="E1672">
        <v>1</v>
      </c>
      <c r="F1672" s="32" t="s">
        <v>1687</v>
      </c>
      <c r="G1672" s="33">
        <v>14</v>
      </c>
      <c r="H1672" s="33" t="s">
        <v>10820</v>
      </c>
      <c r="I1672" s="33">
        <v>0.04</v>
      </c>
      <c r="J1672" s="33" t="s">
        <v>7713</v>
      </c>
      <c r="K1672" s="33" t="s">
        <v>10749</v>
      </c>
      <c r="L1672" s="33">
        <v>20</v>
      </c>
      <c r="M1672" t="s">
        <v>10826</v>
      </c>
    </row>
    <row r="1673" spans="1:13" x14ac:dyDescent="0.3">
      <c r="A1673" s="38">
        <v>47500468</v>
      </c>
      <c r="B1673">
        <v>7.7</v>
      </c>
      <c r="C1673" s="37">
        <f>VLOOKUP(G1673,Remise!$A$3:$D$17,4,FALSE)</f>
        <v>0</v>
      </c>
      <c r="D1673">
        <f t="shared" si="26"/>
        <v>7.7</v>
      </c>
      <c r="E1673">
        <v>1</v>
      </c>
      <c r="F1673" s="32" t="s">
        <v>1688</v>
      </c>
      <c r="G1673" s="33">
        <v>14</v>
      </c>
      <c r="H1673" s="33" t="s">
        <v>10820</v>
      </c>
      <c r="I1673" s="33">
        <v>0.04</v>
      </c>
      <c r="J1673" s="33" t="s">
        <v>7714</v>
      </c>
      <c r="K1673" s="33" t="s">
        <v>10749</v>
      </c>
      <c r="L1673" s="33">
        <v>20</v>
      </c>
      <c r="M1673" t="s">
        <v>10826</v>
      </c>
    </row>
    <row r="1674" spans="1:13" x14ac:dyDescent="0.3">
      <c r="A1674" s="38">
        <v>47500469</v>
      </c>
      <c r="B1674">
        <v>7.7</v>
      </c>
      <c r="C1674" s="37">
        <f>VLOOKUP(G1674,Remise!$A$3:$D$17,4,FALSE)</f>
        <v>0</v>
      </c>
      <c r="D1674">
        <f t="shared" si="26"/>
        <v>7.7</v>
      </c>
      <c r="E1674">
        <v>1</v>
      </c>
      <c r="F1674" s="32" t="s">
        <v>1689</v>
      </c>
      <c r="G1674" s="33">
        <v>14</v>
      </c>
      <c r="H1674" s="33" t="s">
        <v>10820</v>
      </c>
      <c r="I1674" s="33">
        <v>0.04</v>
      </c>
      <c r="J1674" s="33" t="s">
        <v>7715</v>
      </c>
      <c r="K1674" s="33" t="s">
        <v>10749</v>
      </c>
      <c r="L1674" s="33">
        <v>20</v>
      </c>
      <c r="M1674" t="s">
        <v>10826</v>
      </c>
    </row>
    <row r="1675" spans="1:13" x14ac:dyDescent="0.3">
      <c r="A1675" s="38">
        <v>47500471</v>
      </c>
      <c r="B1675">
        <v>8.4</v>
      </c>
      <c r="C1675" s="37">
        <f>VLOOKUP(G1675,Remise!$A$3:$D$17,4,FALSE)</f>
        <v>0</v>
      </c>
      <c r="D1675">
        <f t="shared" si="26"/>
        <v>8.4</v>
      </c>
      <c r="E1675">
        <v>1</v>
      </c>
      <c r="F1675" s="32" t="s">
        <v>1690</v>
      </c>
      <c r="G1675" s="33">
        <v>14</v>
      </c>
      <c r="H1675" s="33" t="s">
        <v>10820</v>
      </c>
      <c r="I1675" s="33">
        <v>0.05</v>
      </c>
      <c r="J1675" s="33" t="s">
        <v>7716</v>
      </c>
      <c r="K1675" s="33" t="s">
        <v>10749</v>
      </c>
      <c r="L1675" s="33">
        <v>20</v>
      </c>
      <c r="M1675" t="s">
        <v>10826</v>
      </c>
    </row>
    <row r="1676" spans="1:13" x14ac:dyDescent="0.3">
      <c r="A1676" s="38">
        <v>47500472</v>
      </c>
      <c r="B1676">
        <v>8.4</v>
      </c>
      <c r="C1676" s="37">
        <f>VLOOKUP(G1676,Remise!$A$3:$D$17,4,FALSE)</f>
        <v>0</v>
      </c>
      <c r="D1676">
        <f t="shared" si="26"/>
        <v>8.4</v>
      </c>
      <c r="E1676">
        <v>1</v>
      </c>
      <c r="F1676" s="32" t="s">
        <v>1691</v>
      </c>
      <c r="G1676" s="33">
        <v>14</v>
      </c>
      <c r="H1676" s="33" t="s">
        <v>10820</v>
      </c>
      <c r="I1676" s="33">
        <v>0.05</v>
      </c>
      <c r="J1676" s="33" t="s">
        <v>7717</v>
      </c>
      <c r="K1676" s="33" t="s">
        <v>10749</v>
      </c>
      <c r="L1676" s="33">
        <v>20</v>
      </c>
      <c r="M1676" t="s">
        <v>10826</v>
      </c>
    </row>
    <row r="1677" spans="1:13" x14ac:dyDescent="0.3">
      <c r="A1677" s="38">
        <v>47500473</v>
      </c>
      <c r="B1677">
        <v>9.6</v>
      </c>
      <c r="C1677" s="37">
        <f>VLOOKUP(G1677,Remise!$A$3:$D$17,4,FALSE)</f>
        <v>0</v>
      </c>
      <c r="D1677">
        <f t="shared" si="26"/>
        <v>9.6</v>
      </c>
      <c r="E1677">
        <v>1</v>
      </c>
      <c r="F1677" s="32" t="s">
        <v>1692</v>
      </c>
      <c r="G1677" s="33">
        <v>14</v>
      </c>
      <c r="H1677" s="33" t="s">
        <v>10820</v>
      </c>
      <c r="I1677" s="33">
        <v>0.05</v>
      </c>
      <c r="J1677" s="33" t="s">
        <v>7718</v>
      </c>
      <c r="K1677" s="33" t="s">
        <v>10749</v>
      </c>
      <c r="L1677" s="33">
        <v>20</v>
      </c>
      <c r="M1677" t="s">
        <v>10826</v>
      </c>
    </row>
    <row r="1678" spans="1:13" x14ac:dyDescent="0.3">
      <c r="A1678" s="38">
        <v>47500474</v>
      </c>
      <c r="B1678">
        <v>11</v>
      </c>
      <c r="C1678" s="37">
        <f>VLOOKUP(G1678,Remise!$A$3:$D$17,4,FALSE)</f>
        <v>0</v>
      </c>
      <c r="D1678">
        <f t="shared" si="26"/>
        <v>11</v>
      </c>
      <c r="E1678">
        <v>1</v>
      </c>
      <c r="F1678" s="32" t="s">
        <v>1693</v>
      </c>
      <c r="G1678" s="33">
        <v>14</v>
      </c>
      <c r="H1678" s="33" t="s">
        <v>10820</v>
      </c>
      <c r="I1678" s="33">
        <v>0.06</v>
      </c>
      <c r="J1678" s="33" t="s">
        <v>7719</v>
      </c>
      <c r="K1678" s="33" t="s">
        <v>10749</v>
      </c>
      <c r="L1678" s="33">
        <v>20</v>
      </c>
      <c r="M1678" t="s">
        <v>10826</v>
      </c>
    </row>
    <row r="1679" spans="1:13" x14ac:dyDescent="0.3">
      <c r="A1679" s="38">
        <v>47500475</v>
      </c>
      <c r="B1679">
        <v>10</v>
      </c>
      <c r="C1679" s="37">
        <f>VLOOKUP(G1679,Remise!$A$3:$D$17,4,FALSE)</f>
        <v>0</v>
      </c>
      <c r="D1679">
        <f t="shared" si="26"/>
        <v>10</v>
      </c>
      <c r="E1679">
        <v>1</v>
      </c>
      <c r="F1679" s="32" t="s">
        <v>1694</v>
      </c>
      <c r="G1679" s="33">
        <v>14</v>
      </c>
      <c r="H1679" s="33" t="s">
        <v>10820</v>
      </c>
      <c r="I1679" s="33">
        <v>0.05</v>
      </c>
      <c r="J1679" s="33" t="s">
        <v>7720</v>
      </c>
      <c r="K1679" s="33" t="s">
        <v>10749</v>
      </c>
      <c r="L1679" s="33">
        <v>20</v>
      </c>
      <c r="M1679" t="s">
        <v>10826</v>
      </c>
    </row>
    <row r="1680" spans="1:13" x14ac:dyDescent="0.3">
      <c r="A1680" s="38">
        <v>47500476</v>
      </c>
      <c r="B1680">
        <v>10.199999999999999</v>
      </c>
      <c r="C1680" s="37">
        <f>VLOOKUP(G1680,Remise!$A$3:$D$17,4,FALSE)</f>
        <v>0</v>
      </c>
      <c r="D1680">
        <f t="shared" si="26"/>
        <v>10.199999999999999</v>
      </c>
      <c r="E1680">
        <v>1</v>
      </c>
      <c r="F1680" s="32" t="s">
        <v>1695</v>
      </c>
      <c r="G1680" s="33">
        <v>14</v>
      </c>
      <c r="H1680" s="33" t="s">
        <v>10820</v>
      </c>
      <c r="I1680" s="33">
        <v>0.06</v>
      </c>
      <c r="J1680" s="33" t="s">
        <v>7721</v>
      </c>
      <c r="K1680" s="33" t="s">
        <v>10749</v>
      </c>
      <c r="L1680" s="33">
        <v>20</v>
      </c>
      <c r="M1680" t="s">
        <v>10826</v>
      </c>
    </row>
    <row r="1681" spans="1:13" x14ac:dyDescent="0.3">
      <c r="A1681" s="38">
        <v>47500477</v>
      </c>
      <c r="B1681">
        <v>10.199999999999999</v>
      </c>
      <c r="C1681" s="37">
        <f>VLOOKUP(G1681,Remise!$A$3:$D$17,4,FALSE)</f>
        <v>0</v>
      </c>
      <c r="D1681">
        <f t="shared" si="26"/>
        <v>10.199999999999999</v>
      </c>
      <c r="E1681">
        <v>1</v>
      </c>
      <c r="F1681" s="32" t="s">
        <v>1696</v>
      </c>
      <c r="G1681" s="33">
        <v>14</v>
      </c>
      <c r="H1681" s="33" t="s">
        <v>10820</v>
      </c>
      <c r="I1681" s="33">
        <v>0.06</v>
      </c>
      <c r="J1681" s="33" t="s">
        <v>7722</v>
      </c>
      <c r="K1681" s="33" t="s">
        <v>10749</v>
      </c>
      <c r="L1681" s="33">
        <v>20</v>
      </c>
      <c r="M1681" t="s">
        <v>10826</v>
      </c>
    </row>
    <row r="1682" spans="1:13" x14ac:dyDescent="0.3">
      <c r="A1682" s="38">
        <v>47500478</v>
      </c>
      <c r="B1682">
        <v>10.3</v>
      </c>
      <c r="C1682" s="37">
        <f>VLOOKUP(G1682,Remise!$A$3:$D$17,4,FALSE)</f>
        <v>0</v>
      </c>
      <c r="D1682">
        <f t="shared" si="26"/>
        <v>10.3</v>
      </c>
      <c r="E1682">
        <v>1</v>
      </c>
      <c r="F1682" s="32" t="s">
        <v>1697</v>
      </c>
      <c r="G1682" s="33">
        <v>14</v>
      </c>
      <c r="H1682" s="33" t="s">
        <v>10820</v>
      </c>
      <c r="I1682" s="33">
        <v>7.0000000000000007E-2</v>
      </c>
      <c r="J1682" s="33" t="s">
        <v>7723</v>
      </c>
      <c r="K1682" s="33" t="s">
        <v>10749</v>
      </c>
      <c r="L1682" s="33">
        <v>20</v>
      </c>
      <c r="M1682" t="s">
        <v>10826</v>
      </c>
    </row>
    <row r="1683" spans="1:13" x14ac:dyDescent="0.3">
      <c r="A1683" s="38">
        <v>47500480</v>
      </c>
      <c r="B1683">
        <v>14.5</v>
      </c>
      <c r="C1683" s="37">
        <f>VLOOKUP(G1683,Remise!$A$3:$D$17,4,FALSE)</f>
        <v>0</v>
      </c>
      <c r="D1683">
        <f t="shared" si="26"/>
        <v>14.5</v>
      </c>
      <c r="E1683">
        <v>1</v>
      </c>
      <c r="F1683" s="32" t="s">
        <v>1698</v>
      </c>
      <c r="G1683" s="33">
        <v>14</v>
      </c>
      <c r="H1683" s="33" t="s">
        <v>10820</v>
      </c>
      <c r="I1683" s="33">
        <v>0.09</v>
      </c>
      <c r="J1683" s="33" t="s">
        <v>7724</v>
      </c>
      <c r="K1683" s="33" t="s">
        <v>10749</v>
      </c>
      <c r="L1683" s="33">
        <v>10</v>
      </c>
      <c r="M1683" t="s">
        <v>10826</v>
      </c>
    </row>
    <row r="1684" spans="1:13" x14ac:dyDescent="0.3">
      <c r="A1684" s="38">
        <v>47500481</v>
      </c>
      <c r="B1684">
        <v>14.1</v>
      </c>
      <c r="C1684" s="37">
        <f>VLOOKUP(G1684,Remise!$A$3:$D$17,4,FALSE)</f>
        <v>0</v>
      </c>
      <c r="D1684">
        <f t="shared" si="26"/>
        <v>14.1</v>
      </c>
      <c r="E1684">
        <v>1</v>
      </c>
      <c r="F1684" s="32" t="s">
        <v>1699</v>
      </c>
      <c r="G1684" s="33">
        <v>14</v>
      </c>
      <c r="H1684" s="33" t="s">
        <v>10820</v>
      </c>
      <c r="I1684" s="33">
        <v>0.11</v>
      </c>
      <c r="J1684" s="33" t="s">
        <v>7725</v>
      </c>
      <c r="K1684" s="33" t="s">
        <v>10749</v>
      </c>
      <c r="L1684" s="33">
        <v>10</v>
      </c>
      <c r="M1684" t="s">
        <v>10826</v>
      </c>
    </row>
    <row r="1685" spans="1:13" x14ac:dyDescent="0.3">
      <c r="A1685" s="38">
        <v>47500482</v>
      </c>
      <c r="B1685">
        <v>19.100000000000001</v>
      </c>
      <c r="C1685" s="37">
        <f>VLOOKUP(G1685,Remise!$A$3:$D$17,4,FALSE)</f>
        <v>0</v>
      </c>
      <c r="D1685">
        <f t="shared" si="26"/>
        <v>19.100000000000001</v>
      </c>
      <c r="E1685">
        <v>1</v>
      </c>
      <c r="F1685" s="32" t="s">
        <v>1700</v>
      </c>
      <c r="G1685" s="33">
        <v>14</v>
      </c>
      <c r="H1685" s="33" t="s">
        <v>10820</v>
      </c>
      <c r="I1685" s="33">
        <v>0.15</v>
      </c>
      <c r="J1685" s="33" t="s">
        <v>7726</v>
      </c>
      <c r="K1685" s="33" t="s">
        <v>10749</v>
      </c>
      <c r="L1685" s="33">
        <v>10</v>
      </c>
      <c r="M1685" t="s">
        <v>10826</v>
      </c>
    </row>
    <row r="1686" spans="1:13" x14ac:dyDescent="0.3">
      <c r="A1686" s="38">
        <v>47500483</v>
      </c>
      <c r="B1686">
        <v>20.2</v>
      </c>
      <c r="C1686" s="37">
        <f>VLOOKUP(G1686,Remise!$A$3:$D$17,4,FALSE)</f>
        <v>0</v>
      </c>
      <c r="D1686">
        <f t="shared" si="26"/>
        <v>20.2</v>
      </c>
      <c r="E1686">
        <v>1</v>
      </c>
      <c r="F1686" s="32" t="s">
        <v>1701</v>
      </c>
      <c r="G1686" s="33">
        <v>14</v>
      </c>
      <c r="H1686" s="33" t="s">
        <v>10820</v>
      </c>
      <c r="I1686" s="33">
        <v>0.16</v>
      </c>
      <c r="J1686" s="33" t="s">
        <v>7727</v>
      </c>
      <c r="K1686" s="33" t="s">
        <v>10749</v>
      </c>
      <c r="L1686" s="33">
        <v>10</v>
      </c>
      <c r="M1686" t="s">
        <v>10826</v>
      </c>
    </row>
    <row r="1687" spans="1:13" x14ac:dyDescent="0.3">
      <c r="A1687" s="38">
        <v>47500484</v>
      </c>
      <c r="B1687">
        <v>29.2</v>
      </c>
      <c r="C1687" s="37">
        <f>VLOOKUP(G1687,Remise!$A$3:$D$17,4,FALSE)</f>
        <v>0</v>
      </c>
      <c r="D1687">
        <f t="shared" si="26"/>
        <v>29.2</v>
      </c>
      <c r="E1687">
        <v>1</v>
      </c>
      <c r="F1687" s="32" t="s">
        <v>1702</v>
      </c>
      <c r="G1687" s="33">
        <v>14</v>
      </c>
      <c r="H1687" s="33" t="s">
        <v>10820</v>
      </c>
      <c r="I1687" s="33">
        <v>0.24</v>
      </c>
      <c r="J1687" s="33" t="s">
        <v>7728</v>
      </c>
      <c r="K1687" s="33" t="s">
        <v>10749</v>
      </c>
      <c r="L1687" s="33">
        <v>5</v>
      </c>
      <c r="M1687" t="s">
        <v>10826</v>
      </c>
    </row>
    <row r="1688" spans="1:13" x14ac:dyDescent="0.3">
      <c r="A1688" s="38">
        <v>47500486</v>
      </c>
      <c r="B1688">
        <v>37.299999999999997</v>
      </c>
      <c r="C1688" s="37">
        <f>VLOOKUP(G1688,Remise!$A$3:$D$17,4,FALSE)</f>
        <v>0</v>
      </c>
      <c r="D1688">
        <f t="shared" si="26"/>
        <v>37.299999999999997</v>
      </c>
      <c r="E1688">
        <v>1</v>
      </c>
      <c r="F1688" s="32" t="s">
        <v>1703</v>
      </c>
      <c r="G1688" s="33">
        <v>14</v>
      </c>
      <c r="H1688" s="33" t="s">
        <v>10820</v>
      </c>
      <c r="I1688" s="33">
        <v>0.31</v>
      </c>
      <c r="J1688" s="33" t="s">
        <v>7729</v>
      </c>
      <c r="K1688" s="33" t="s">
        <v>10749</v>
      </c>
      <c r="L1688" s="33">
        <v>5</v>
      </c>
      <c r="M1688" t="s">
        <v>10826</v>
      </c>
    </row>
    <row r="1689" spans="1:13" x14ac:dyDescent="0.3">
      <c r="A1689" s="38">
        <v>47500488</v>
      </c>
      <c r="B1689">
        <v>64.2</v>
      </c>
      <c r="C1689" s="37">
        <f>VLOOKUP(G1689,Remise!$A$3:$D$17,4,FALSE)</f>
        <v>0</v>
      </c>
      <c r="D1689">
        <f t="shared" si="26"/>
        <v>64.2</v>
      </c>
      <c r="E1689">
        <v>1</v>
      </c>
      <c r="F1689" s="32" t="s">
        <v>1704</v>
      </c>
      <c r="G1689" s="33">
        <v>14</v>
      </c>
      <c r="H1689" s="33" t="s">
        <v>10820</v>
      </c>
      <c r="I1689" s="33">
        <v>0.57999999999999996</v>
      </c>
      <c r="J1689" s="33" t="s">
        <v>7730</v>
      </c>
      <c r="K1689" s="33" t="s">
        <v>10749</v>
      </c>
      <c r="L1689" s="33">
        <v>2</v>
      </c>
      <c r="M1689" t="s">
        <v>10826</v>
      </c>
    </row>
    <row r="1690" spans="1:13" x14ac:dyDescent="0.3">
      <c r="A1690" s="38">
        <v>47500494</v>
      </c>
      <c r="B1690">
        <v>7.8</v>
      </c>
      <c r="C1690" s="37">
        <f>VLOOKUP(G1690,Remise!$A$3:$D$17,4,FALSE)</f>
        <v>0</v>
      </c>
      <c r="D1690">
        <f t="shared" si="26"/>
        <v>7.8</v>
      </c>
      <c r="E1690">
        <v>1</v>
      </c>
      <c r="F1690" s="32" t="s">
        <v>1705</v>
      </c>
      <c r="G1690" s="33">
        <v>14</v>
      </c>
      <c r="H1690" s="33" t="s">
        <v>10820</v>
      </c>
      <c r="I1690" s="33">
        <v>0.04</v>
      </c>
      <c r="J1690" s="33" t="s">
        <v>7731</v>
      </c>
      <c r="K1690" s="33" t="s">
        <v>10749</v>
      </c>
      <c r="L1690" s="33">
        <v>20</v>
      </c>
      <c r="M1690" t="s">
        <v>10826</v>
      </c>
    </row>
    <row r="1691" spans="1:13" x14ac:dyDescent="0.3">
      <c r="A1691" s="38">
        <v>47500499</v>
      </c>
      <c r="B1691">
        <v>10.199999999999999</v>
      </c>
      <c r="C1691" s="37">
        <f>VLOOKUP(G1691,Remise!$A$3:$D$17,4,FALSE)</f>
        <v>0</v>
      </c>
      <c r="D1691">
        <f t="shared" si="26"/>
        <v>10.199999999999999</v>
      </c>
      <c r="E1691">
        <v>1</v>
      </c>
      <c r="F1691" s="32" t="s">
        <v>1706</v>
      </c>
      <c r="G1691" s="33">
        <v>14</v>
      </c>
      <c r="H1691" s="33" t="s">
        <v>10820</v>
      </c>
      <c r="I1691" s="33">
        <v>0.06</v>
      </c>
      <c r="J1691" s="33" t="s">
        <v>7732</v>
      </c>
      <c r="K1691" s="33" t="s">
        <v>10749</v>
      </c>
      <c r="L1691" s="33">
        <v>20</v>
      </c>
      <c r="M1691" t="s">
        <v>10826</v>
      </c>
    </row>
    <row r="1692" spans="1:13" x14ac:dyDescent="0.3">
      <c r="A1692" s="38">
        <v>47500500</v>
      </c>
      <c r="B1692">
        <v>11</v>
      </c>
      <c r="C1692" s="37">
        <f>VLOOKUP(G1692,Remise!$A$3:$D$17,4,FALSE)</f>
        <v>0</v>
      </c>
      <c r="D1692">
        <f t="shared" si="26"/>
        <v>11</v>
      </c>
      <c r="E1692">
        <v>1</v>
      </c>
      <c r="F1692" s="32" t="s">
        <v>1707</v>
      </c>
      <c r="G1692" s="33">
        <v>14</v>
      </c>
      <c r="H1692" s="33" t="s">
        <v>10820</v>
      </c>
      <c r="I1692" s="33">
        <v>0.06</v>
      </c>
      <c r="J1692" s="33" t="s">
        <v>7733</v>
      </c>
      <c r="K1692" s="33" t="s">
        <v>10749</v>
      </c>
      <c r="L1692" s="33">
        <v>20</v>
      </c>
      <c r="M1692" t="s">
        <v>10826</v>
      </c>
    </row>
    <row r="1693" spans="1:13" x14ac:dyDescent="0.3">
      <c r="A1693" s="38">
        <v>47500502</v>
      </c>
      <c r="B1693">
        <v>13.4</v>
      </c>
      <c r="C1693" s="37">
        <f>VLOOKUP(G1693,Remise!$A$3:$D$17,4,FALSE)</f>
        <v>0</v>
      </c>
      <c r="D1693">
        <f t="shared" si="26"/>
        <v>13.4</v>
      </c>
      <c r="E1693">
        <v>1</v>
      </c>
      <c r="F1693" s="32" t="s">
        <v>1708</v>
      </c>
      <c r="G1693" s="33">
        <v>14</v>
      </c>
      <c r="H1693" s="33" t="s">
        <v>10820</v>
      </c>
      <c r="I1693" s="33">
        <v>0.08</v>
      </c>
      <c r="J1693" s="33" t="s">
        <v>7734</v>
      </c>
      <c r="K1693" s="33" t="s">
        <v>10749</v>
      </c>
      <c r="L1693" s="33">
        <v>10</v>
      </c>
      <c r="M1693" t="s">
        <v>10826</v>
      </c>
    </row>
    <row r="1694" spans="1:13" x14ac:dyDescent="0.3">
      <c r="A1694" s="38">
        <v>47500503</v>
      </c>
      <c r="B1694">
        <v>14.4</v>
      </c>
      <c r="C1694" s="37">
        <f>VLOOKUP(G1694,Remise!$A$3:$D$17,4,FALSE)</f>
        <v>0</v>
      </c>
      <c r="D1694">
        <f t="shared" si="26"/>
        <v>14.4</v>
      </c>
      <c r="E1694">
        <v>1</v>
      </c>
      <c r="F1694" s="32" t="s">
        <v>1709</v>
      </c>
      <c r="G1694" s="33">
        <v>14</v>
      </c>
      <c r="H1694" s="33" t="s">
        <v>10820</v>
      </c>
      <c r="I1694" s="33">
        <v>0.08</v>
      </c>
      <c r="J1694" s="33" t="s">
        <v>7735</v>
      </c>
      <c r="K1694" s="33" t="s">
        <v>10749</v>
      </c>
      <c r="L1694" s="33">
        <v>10</v>
      </c>
      <c r="M1694" t="s">
        <v>10826</v>
      </c>
    </row>
    <row r="1695" spans="1:13" x14ac:dyDescent="0.3">
      <c r="A1695" s="38">
        <v>47500504</v>
      </c>
      <c r="B1695">
        <v>13.9</v>
      </c>
      <c r="C1695" s="37">
        <f>VLOOKUP(G1695,Remise!$A$3:$D$17,4,FALSE)</f>
        <v>0</v>
      </c>
      <c r="D1695">
        <f t="shared" si="26"/>
        <v>13.9</v>
      </c>
      <c r="E1695">
        <v>1</v>
      </c>
      <c r="F1695" s="32" t="s">
        <v>1710</v>
      </c>
      <c r="G1695" s="33">
        <v>14</v>
      </c>
      <c r="H1695" s="33" t="s">
        <v>10820</v>
      </c>
      <c r="I1695" s="33">
        <v>0.1</v>
      </c>
      <c r="J1695" s="33" t="s">
        <v>7736</v>
      </c>
      <c r="K1695" s="33" t="s">
        <v>10749</v>
      </c>
      <c r="L1695" s="33">
        <v>10</v>
      </c>
      <c r="M1695" t="s">
        <v>10826</v>
      </c>
    </row>
    <row r="1696" spans="1:13" x14ac:dyDescent="0.3">
      <c r="A1696" s="38">
        <v>47500505</v>
      </c>
      <c r="B1696">
        <v>18.600000000000001</v>
      </c>
      <c r="C1696" s="37">
        <f>VLOOKUP(G1696,Remise!$A$3:$D$17,4,FALSE)</f>
        <v>0</v>
      </c>
      <c r="D1696">
        <f t="shared" si="26"/>
        <v>18.600000000000001</v>
      </c>
      <c r="E1696">
        <v>1</v>
      </c>
      <c r="F1696" s="32" t="s">
        <v>1711</v>
      </c>
      <c r="G1696" s="33">
        <v>14</v>
      </c>
      <c r="H1696" s="33" t="s">
        <v>10820</v>
      </c>
      <c r="I1696" s="33">
        <v>0.13</v>
      </c>
      <c r="J1696" s="33" t="s">
        <v>7737</v>
      </c>
      <c r="K1696" s="33" t="s">
        <v>10749</v>
      </c>
      <c r="L1696" s="33">
        <v>10</v>
      </c>
      <c r="M1696" t="s">
        <v>10826</v>
      </c>
    </row>
    <row r="1697" spans="1:13" x14ac:dyDescent="0.3">
      <c r="A1697" s="38">
        <v>47500507</v>
      </c>
      <c r="B1697">
        <v>27.6</v>
      </c>
      <c r="C1697" s="37">
        <f>VLOOKUP(G1697,Remise!$A$3:$D$17,4,FALSE)</f>
        <v>0</v>
      </c>
      <c r="D1697">
        <f t="shared" si="26"/>
        <v>27.6</v>
      </c>
      <c r="E1697">
        <v>1</v>
      </c>
      <c r="F1697" s="32" t="s">
        <v>1712</v>
      </c>
      <c r="G1697" s="33">
        <v>14</v>
      </c>
      <c r="H1697" s="33" t="s">
        <v>10820</v>
      </c>
      <c r="I1697" s="33">
        <v>0.22</v>
      </c>
      <c r="J1697" s="33" t="s">
        <v>7738</v>
      </c>
      <c r="K1697" s="33" t="s">
        <v>10749</v>
      </c>
      <c r="L1697" s="33">
        <v>5</v>
      </c>
      <c r="M1697" t="s">
        <v>10826</v>
      </c>
    </row>
    <row r="1698" spans="1:13" x14ac:dyDescent="0.3">
      <c r="A1698" s="38">
        <v>47500508</v>
      </c>
      <c r="B1698">
        <v>27.9</v>
      </c>
      <c r="C1698" s="37">
        <f>VLOOKUP(G1698,Remise!$A$3:$D$17,4,FALSE)</f>
        <v>0</v>
      </c>
      <c r="D1698">
        <f t="shared" si="26"/>
        <v>27.9</v>
      </c>
      <c r="E1698">
        <v>1</v>
      </c>
      <c r="F1698" s="32" t="s">
        <v>1713</v>
      </c>
      <c r="G1698" s="33">
        <v>14</v>
      </c>
      <c r="H1698" s="33" t="s">
        <v>10820</v>
      </c>
      <c r="I1698" s="33">
        <v>0.21</v>
      </c>
      <c r="J1698" s="33" t="s">
        <v>7739</v>
      </c>
      <c r="K1698" s="33" t="s">
        <v>10749</v>
      </c>
      <c r="L1698" s="33">
        <v>5</v>
      </c>
      <c r="M1698" t="s">
        <v>10826</v>
      </c>
    </row>
    <row r="1699" spans="1:13" x14ac:dyDescent="0.3">
      <c r="A1699" s="38">
        <v>47500509</v>
      </c>
      <c r="B1699">
        <v>36.200000000000003</v>
      </c>
      <c r="C1699" s="37">
        <f>VLOOKUP(G1699,Remise!$A$3:$D$17,4,FALSE)</f>
        <v>0</v>
      </c>
      <c r="D1699">
        <f t="shared" si="26"/>
        <v>36.200000000000003</v>
      </c>
      <c r="E1699">
        <v>1</v>
      </c>
      <c r="F1699" s="32" t="s">
        <v>1714</v>
      </c>
      <c r="G1699" s="33">
        <v>14</v>
      </c>
      <c r="H1699" s="33" t="s">
        <v>10820</v>
      </c>
      <c r="I1699" s="33">
        <v>0.31</v>
      </c>
      <c r="J1699" s="33" t="s">
        <v>7740</v>
      </c>
      <c r="K1699" s="33" t="s">
        <v>10749</v>
      </c>
      <c r="L1699" s="33">
        <v>5</v>
      </c>
      <c r="M1699" t="s">
        <v>10826</v>
      </c>
    </row>
    <row r="1700" spans="1:13" x14ac:dyDescent="0.3">
      <c r="A1700" s="38">
        <v>47500510</v>
      </c>
      <c r="B1700">
        <v>61.5</v>
      </c>
      <c r="C1700" s="37">
        <f>VLOOKUP(G1700,Remise!$A$3:$D$17,4,FALSE)</f>
        <v>0</v>
      </c>
      <c r="D1700">
        <f t="shared" si="26"/>
        <v>61.5</v>
      </c>
      <c r="E1700">
        <v>1</v>
      </c>
      <c r="F1700" s="32" t="s">
        <v>1715</v>
      </c>
      <c r="G1700" s="33">
        <v>14</v>
      </c>
      <c r="H1700" s="33" t="s">
        <v>10820</v>
      </c>
      <c r="I1700" s="33">
        <v>0.48</v>
      </c>
      <c r="J1700" s="33" t="s">
        <v>7741</v>
      </c>
      <c r="K1700" s="33" t="s">
        <v>10749</v>
      </c>
      <c r="L1700" s="33">
        <v>2</v>
      </c>
      <c r="M1700" t="s">
        <v>10826</v>
      </c>
    </row>
    <row r="1701" spans="1:13" x14ac:dyDescent="0.3">
      <c r="A1701" s="38">
        <v>47500555</v>
      </c>
      <c r="B1701">
        <v>21.7</v>
      </c>
      <c r="C1701" s="37">
        <f>VLOOKUP(G1701,Remise!$A$3:$D$17,4,FALSE)</f>
        <v>0</v>
      </c>
      <c r="D1701">
        <f t="shared" si="26"/>
        <v>21.7</v>
      </c>
      <c r="E1701">
        <v>1</v>
      </c>
      <c r="F1701" s="32" t="s">
        <v>1716</v>
      </c>
      <c r="G1701" s="33">
        <v>14</v>
      </c>
      <c r="H1701" s="33" t="s">
        <v>10820</v>
      </c>
      <c r="I1701" s="33">
        <v>0.14000000000000001</v>
      </c>
      <c r="J1701" s="33" t="s">
        <v>7742</v>
      </c>
      <c r="K1701" s="33" t="s">
        <v>10749</v>
      </c>
      <c r="L1701" s="33">
        <v>10</v>
      </c>
      <c r="M1701" t="s">
        <v>10826</v>
      </c>
    </row>
    <row r="1702" spans="1:13" x14ac:dyDescent="0.3">
      <c r="A1702" s="38">
        <v>47500564</v>
      </c>
      <c r="B1702">
        <v>12.9</v>
      </c>
      <c r="C1702" s="37">
        <f>VLOOKUP(G1702,Remise!$A$3:$D$17,4,FALSE)</f>
        <v>0</v>
      </c>
      <c r="D1702">
        <f t="shared" si="26"/>
        <v>12.9</v>
      </c>
      <c r="E1702">
        <v>1</v>
      </c>
      <c r="F1702" s="32" t="s">
        <v>1717</v>
      </c>
      <c r="G1702" s="33">
        <v>14</v>
      </c>
      <c r="H1702" s="33" t="s">
        <v>10820</v>
      </c>
      <c r="I1702" s="33">
        <v>0.05</v>
      </c>
      <c r="J1702" s="33" t="s">
        <v>7743</v>
      </c>
      <c r="K1702" s="33" t="s">
        <v>10749</v>
      </c>
      <c r="L1702" s="33">
        <v>20</v>
      </c>
      <c r="M1702" t="s">
        <v>10826</v>
      </c>
    </row>
    <row r="1703" spans="1:13" x14ac:dyDescent="0.3">
      <c r="A1703" s="38">
        <v>47500565</v>
      </c>
      <c r="B1703">
        <v>14.2</v>
      </c>
      <c r="C1703" s="37">
        <f>VLOOKUP(G1703,Remise!$A$3:$D$17,4,FALSE)</f>
        <v>0</v>
      </c>
      <c r="D1703">
        <f t="shared" si="26"/>
        <v>14.2</v>
      </c>
      <c r="E1703">
        <v>1</v>
      </c>
      <c r="F1703" s="32" t="s">
        <v>1717</v>
      </c>
      <c r="G1703" s="33">
        <v>14</v>
      </c>
      <c r="H1703" s="33" t="s">
        <v>10820</v>
      </c>
      <c r="I1703" s="33">
        <v>7.0000000000000007E-2</v>
      </c>
      <c r="J1703" s="33" t="s">
        <v>7744</v>
      </c>
      <c r="K1703" s="33" t="s">
        <v>10749</v>
      </c>
      <c r="L1703" s="33">
        <v>20</v>
      </c>
      <c r="M1703" t="s">
        <v>10826</v>
      </c>
    </row>
    <row r="1704" spans="1:13" x14ac:dyDescent="0.3">
      <c r="A1704" s="38">
        <v>47500573</v>
      </c>
      <c r="B1704">
        <v>15.8</v>
      </c>
      <c r="C1704" s="37">
        <f>VLOOKUP(G1704,Remise!$A$3:$D$17,4,FALSE)</f>
        <v>0</v>
      </c>
      <c r="D1704">
        <f t="shared" si="26"/>
        <v>15.8</v>
      </c>
      <c r="E1704">
        <v>1</v>
      </c>
      <c r="F1704" s="32" t="s">
        <v>1718</v>
      </c>
      <c r="G1704" s="33">
        <v>14</v>
      </c>
      <c r="H1704" s="33" t="s">
        <v>10820</v>
      </c>
      <c r="I1704" s="33">
        <v>0.08</v>
      </c>
      <c r="J1704" s="33" t="s">
        <v>7745</v>
      </c>
      <c r="K1704" s="33" t="s">
        <v>10749</v>
      </c>
      <c r="L1704" s="33">
        <v>20</v>
      </c>
      <c r="M1704" t="s">
        <v>10826</v>
      </c>
    </row>
    <row r="1705" spans="1:13" x14ac:dyDescent="0.3">
      <c r="A1705" s="38">
        <v>47500577</v>
      </c>
      <c r="B1705">
        <v>21.7</v>
      </c>
      <c r="C1705" s="37">
        <f>VLOOKUP(G1705,Remise!$A$3:$D$17,4,FALSE)</f>
        <v>0</v>
      </c>
      <c r="D1705">
        <f t="shared" si="26"/>
        <v>21.7</v>
      </c>
      <c r="E1705">
        <v>1</v>
      </c>
      <c r="F1705" s="32" t="s">
        <v>1719</v>
      </c>
      <c r="G1705" s="33">
        <v>14</v>
      </c>
      <c r="H1705" s="33" t="s">
        <v>10820</v>
      </c>
      <c r="I1705" s="33">
        <v>0.14000000000000001</v>
      </c>
      <c r="J1705" s="33" t="s">
        <v>7746</v>
      </c>
      <c r="K1705" s="33" t="s">
        <v>10749</v>
      </c>
      <c r="L1705" s="33">
        <v>10</v>
      </c>
      <c r="M1705" t="s">
        <v>10826</v>
      </c>
    </row>
    <row r="1706" spans="1:13" x14ac:dyDescent="0.3">
      <c r="A1706" s="38">
        <v>47500579</v>
      </c>
      <c r="B1706">
        <v>27.7</v>
      </c>
      <c r="C1706" s="37">
        <f>VLOOKUP(G1706,Remise!$A$3:$D$17,4,FALSE)</f>
        <v>0</v>
      </c>
      <c r="D1706">
        <f t="shared" si="26"/>
        <v>27.7</v>
      </c>
      <c r="E1706">
        <v>1</v>
      </c>
      <c r="F1706" s="32" t="s">
        <v>1720</v>
      </c>
      <c r="G1706" s="33">
        <v>14</v>
      </c>
      <c r="H1706" s="33" t="s">
        <v>10820</v>
      </c>
      <c r="I1706" s="33">
        <v>0.18</v>
      </c>
      <c r="J1706" s="33" t="s">
        <v>7747</v>
      </c>
      <c r="K1706" s="33" t="s">
        <v>10749</v>
      </c>
      <c r="L1706" s="33">
        <v>10</v>
      </c>
      <c r="M1706" t="s">
        <v>10826</v>
      </c>
    </row>
    <row r="1707" spans="1:13" x14ac:dyDescent="0.3">
      <c r="A1707" s="38">
        <v>47500606</v>
      </c>
      <c r="B1707">
        <v>15.8</v>
      </c>
      <c r="C1707" s="37">
        <f>VLOOKUP(G1707,Remise!$A$3:$D$17,4,FALSE)</f>
        <v>0</v>
      </c>
      <c r="D1707">
        <f t="shared" si="26"/>
        <v>15.8</v>
      </c>
      <c r="E1707">
        <v>1</v>
      </c>
      <c r="F1707" s="32" t="s">
        <v>1721</v>
      </c>
      <c r="G1707" s="33">
        <v>14</v>
      </c>
      <c r="H1707" s="33" t="s">
        <v>10820</v>
      </c>
      <c r="I1707" s="33">
        <v>0.06</v>
      </c>
      <c r="J1707" s="33" t="s">
        <v>7748</v>
      </c>
      <c r="K1707" s="33" t="s">
        <v>10749</v>
      </c>
      <c r="L1707" s="33">
        <v>1</v>
      </c>
      <c r="M1707" t="s">
        <v>10826</v>
      </c>
    </row>
    <row r="1708" spans="1:13" x14ac:dyDescent="0.3">
      <c r="A1708" s="38">
        <v>47500608</v>
      </c>
      <c r="B1708">
        <v>14.6</v>
      </c>
      <c r="C1708" s="37">
        <f>VLOOKUP(G1708,Remise!$A$3:$D$17,4,FALSE)</f>
        <v>0</v>
      </c>
      <c r="D1708">
        <f t="shared" si="26"/>
        <v>14.6</v>
      </c>
      <c r="E1708">
        <v>1</v>
      </c>
      <c r="F1708" s="32" t="s">
        <v>1722</v>
      </c>
      <c r="G1708" s="33">
        <v>14</v>
      </c>
      <c r="H1708" s="33" t="s">
        <v>10820</v>
      </c>
      <c r="I1708" s="33">
        <v>0.06</v>
      </c>
      <c r="J1708" s="33" t="s">
        <v>7749</v>
      </c>
      <c r="K1708" s="33" t="s">
        <v>10749</v>
      </c>
      <c r="L1708" s="33">
        <v>1</v>
      </c>
      <c r="M1708" t="s">
        <v>10826</v>
      </c>
    </row>
    <row r="1709" spans="1:13" x14ac:dyDescent="0.3">
      <c r="A1709" s="38">
        <v>47500635</v>
      </c>
      <c r="B1709">
        <v>15.6</v>
      </c>
      <c r="C1709" s="37">
        <f>VLOOKUP(G1709,Remise!$A$3:$D$17,4,FALSE)</f>
        <v>0</v>
      </c>
      <c r="D1709">
        <f t="shared" si="26"/>
        <v>15.6</v>
      </c>
      <c r="E1709">
        <v>1</v>
      </c>
      <c r="F1709" s="32" t="s">
        <v>1723</v>
      </c>
      <c r="G1709" s="33">
        <v>14</v>
      </c>
      <c r="H1709" s="33" t="s">
        <v>10820</v>
      </c>
      <c r="I1709" s="33">
        <v>0.06</v>
      </c>
      <c r="J1709" s="33" t="s">
        <v>7750</v>
      </c>
      <c r="K1709" s="33" t="s">
        <v>10749</v>
      </c>
      <c r="L1709" s="33">
        <v>1</v>
      </c>
      <c r="M1709" t="s">
        <v>10826</v>
      </c>
    </row>
    <row r="1710" spans="1:13" x14ac:dyDescent="0.3">
      <c r="A1710" s="38">
        <v>47500638</v>
      </c>
      <c r="B1710">
        <v>21.2</v>
      </c>
      <c r="C1710" s="37">
        <f>VLOOKUP(G1710,Remise!$A$3:$D$17,4,FALSE)</f>
        <v>0</v>
      </c>
      <c r="D1710">
        <f t="shared" si="26"/>
        <v>21.2</v>
      </c>
      <c r="E1710">
        <v>1</v>
      </c>
      <c r="F1710" s="32" t="s">
        <v>1724</v>
      </c>
      <c r="G1710" s="33">
        <v>14</v>
      </c>
      <c r="H1710" s="33" t="s">
        <v>10820</v>
      </c>
      <c r="I1710" s="33">
        <v>7.0000000000000007E-2</v>
      </c>
      <c r="J1710" s="33" t="s">
        <v>7751</v>
      </c>
      <c r="K1710" s="33" t="s">
        <v>10749</v>
      </c>
      <c r="L1710" s="33">
        <v>1</v>
      </c>
      <c r="M1710" t="s">
        <v>10826</v>
      </c>
    </row>
    <row r="1711" spans="1:13" x14ac:dyDescent="0.3">
      <c r="A1711" s="38">
        <v>47500643</v>
      </c>
      <c r="B1711">
        <v>24.5</v>
      </c>
      <c r="C1711" s="37">
        <f>VLOOKUP(G1711,Remise!$A$3:$D$17,4,FALSE)</f>
        <v>0</v>
      </c>
      <c r="D1711">
        <f t="shared" si="26"/>
        <v>24.5</v>
      </c>
      <c r="E1711">
        <v>1</v>
      </c>
      <c r="F1711" s="32" t="s">
        <v>1725</v>
      </c>
      <c r="G1711" s="33">
        <v>14</v>
      </c>
      <c r="H1711" s="33" t="s">
        <v>10820</v>
      </c>
      <c r="I1711" s="33">
        <v>0.08</v>
      </c>
      <c r="J1711" s="33" t="s">
        <v>7752</v>
      </c>
      <c r="K1711" s="33" t="s">
        <v>10749</v>
      </c>
      <c r="L1711" s="33">
        <v>1</v>
      </c>
      <c r="M1711" t="s">
        <v>10826</v>
      </c>
    </row>
    <row r="1712" spans="1:13" x14ac:dyDescent="0.3">
      <c r="A1712" s="38">
        <v>47500645</v>
      </c>
      <c r="B1712">
        <v>34.799999999999997</v>
      </c>
      <c r="C1712" s="37">
        <f>VLOOKUP(G1712,Remise!$A$3:$D$17,4,FALSE)</f>
        <v>0</v>
      </c>
      <c r="D1712">
        <f t="shared" si="26"/>
        <v>34.799999999999997</v>
      </c>
      <c r="E1712">
        <v>1</v>
      </c>
      <c r="F1712" s="32" t="s">
        <v>1726</v>
      </c>
      <c r="G1712" s="33">
        <v>14</v>
      </c>
      <c r="H1712" s="33" t="s">
        <v>10820</v>
      </c>
      <c r="I1712" s="33">
        <v>0.15</v>
      </c>
      <c r="J1712" s="33" t="s">
        <v>7753</v>
      </c>
      <c r="K1712" s="33" t="s">
        <v>10749</v>
      </c>
      <c r="L1712" s="33">
        <v>1</v>
      </c>
      <c r="M1712" t="s">
        <v>10826</v>
      </c>
    </row>
    <row r="1713" spans="1:13" x14ac:dyDescent="0.3">
      <c r="A1713" s="38">
        <v>47500649</v>
      </c>
      <c r="B1713">
        <v>87.1</v>
      </c>
      <c r="C1713" s="37">
        <f>VLOOKUP(G1713,Remise!$A$3:$D$17,4,FALSE)</f>
        <v>0</v>
      </c>
      <c r="D1713">
        <f t="shared" si="26"/>
        <v>87.1</v>
      </c>
      <c r="E1713">
        <v>1</v>
      </c>
      <c r="F1713" s="32" t="s">
        <v>1727</v>
      </c>
      <c r="G1713" s="33">
        <v>14</v>
      </c>
      <c r="H1713" s="33" t="s">
        <v>10820</v>
      </c>
      <c r="I1713" s="33">
        <v>0.33</v>
      </c>
      <c r="J1713" s="33" t="s">
        <v>7754</v>
      </c>
      <c r="K1713" s="33" t="s">
        <v>10749</v>
      </c>
      <c r="L1713" s="33">
        <v>1</v>
      </c>
      <c r="M1713" t="s">
        <v>10826</v>
      </c>
    </row>
    <row r="1714" spans="1:13" x14ac:dyDescent="0.3">
      <c r="A1714" s="38">
        <v>47500654</v>
      </c>
      <c r="B1714">
        <v>1.7</v>
      </c>
      <c r="C1714" s="37">
        <f>VLOOKUP(G1714,Remise!$A$3:$D$17,4,FALSE)</f>
        <v>0</v>
      </c>
      <c r="D1714">
        <f t="shared" si="26"/>
        <v>1.7</v>
      </c>
      <c r="E1714">
        <v>1</v>
      </c>
      <c r="F1714" s="32" t="s">
        <v>1728</v>
      </c>
      <c r="G1714" s="33">
        <v>14</v>
      </c>
      <c r="H1714" s="33" t="s">
        <v>10820</v>
      </c>
      <c r="I1714" s="33">
        <v>0.02</v>
      </c>
      <c r="J1714" s="33" t="s">
        <v>7755</v>
      </c>
      <c r="K1714" s="33" t="s">
        <v>10752</v>
      </c>
      <c r="L1714" s="33">
        <v>100</v>
      </c>
      <c r="M1714" t="s">
        <v>10826</v>
      </c>
    </row>
    <row r="1715" spans="1:13" x14ac:dyDescent="0.3">
      <c r="A1715" s="38">
        <v>47500655</v>
      </c>
      <c r="B1715">
        <v>1.7</v>
      </c>
      <c r="C1715" s="37">
        <f>VLOOKUP(G1715,Remise!$A$3:$D$17,4,FALSE)</f>
        <v>0</v>
      </c>
      <c r="D1715">
        <f t="shared" si="26"/>
        <v>1.7</v>
      </c>
      <c r="E1715">
        <v>1</v>
      </c>
      <c r="F1715" s="32" t="s">
        <v>1729</v>
      </c>
      <c r="G1715" s="33">
        <v>14</v>
      </c>
      <c r="H1715" s="33" t="s">
        <v>10820</v>
      </c>
      <c r="I1715" s="33">
        <v>0.02</v>
      </c>
      <c r="J1715" s="33" t="s">
        <v>7756</v>
      </c>
      <c r="K1715" s="33" t="s">
        <v>10752</v>
      </c>
      <c r="L1715" s="33">
        <v>50</v>
      </c>
      <c r="M1715" t="s">
        <v>10826</v>
      </c>
    </row>
    <row r="1716" spans="1:13" x14ac:dyDescent="0.3">
      <c r="A1716" s="38">
        <v>47500656</v>
      </c>
      <c r="B1716">
        <v>1.8</v>
      </c>
      <c r="C1716" s="37">
        <f>VLOOKUP(G1716,Remise!$A$3:$D$17,4,FALSE)</f>
        <v>0</v>
      </c>
      <c r="D1716">
        <f t="shared" si="26"/>
        <v>1.8</v>
      </c>
      <c r="E1716">
        <v>1</v>
      </c>
      <c r="F1716" s="32" t="s">
        <v>1730</v>
      </c>
      <c r="G1716" s="33">
        <v>14</v>
      </c>
      <c r="H1716" s="33" t="s">
        <v>10820</v>
      </c>
      <c r="I1716" s="33">
        <v>0.03</v>
      </c>
      <c r="J1716" s="33" t="s">
        <v>7757</v>
      </c>
      <c r="K1716" s="33" t="s">
        <v>10752</v>
      </c>
      <c r="L1716" s="33">
        <v>50</v>
      </c>
      <c r="M1716" t="s">
        <v>10826</v>
      </c>
    </row>
    <row r="1717" spans="1:13" x14ac:dyDescent="0.3">
      <c r="A1717" s="38">
        <v>47500657</v>
      </c>
      <c r="B1717">
        <v>1.9</v>
      </c>
      <c r="C1717" s="37">
        <f>VLOOKUP(G1717,Remise!$A$3:$D$17,4,FALSE)</f>
        <v>0</v>
      </c>
      <c r="D1717">
        <f t="shared" si="26"/>
        <v>1.9</v>
      </c>
      <c r="E1717">
        <v>1</v>
      </c>
      <c r="F1717" s="32" t="s">
        <v>1731</v>
      </c>
      <c r="G1717" s="33">
        <v>14</v>
      </c>
      <c r="H1717" s="33" t="s">
        <v>10820</v>
      </c>
      <c r="I1717" s="33">
        <v>0.03</v>
      </c>
      <c r="J1717" s="33" t="s">
        <v>7758</v>
      </c>
      <c r="K1717" s="33" t="s">
        <v>10752</v>
      </c>
      <c r="L1717" s="33">
        <v>25</v>
      </c>
      <c r="M1717" t="s">
        <v>10826</v>
      </c>
    </row>
    <row r="1718" spans="1:13" x14ac:dyDescent="0.3">
      <c r="A1718" s="38">
        <v>47500658</v>
      </c>
      <c r="B1718">
        <v>2.1</v>
      </c>
      <c r="C1718" s="37">
        <f>VLOOKUP(G1718,Remise!$A$3:$D$17,4,FALSE)</f>
        <v>0</v>
      </c>
      <c r="D1718">
        <f t="shared" si="26"/>
        <v>2.1</v>
      </c>
      <c r="E1718">
        <v>1</v>
      </c>
      <c r="F1718" s="32" t="s">
        <v>1732</v>
      </c>
      <c r="G1718" s="33">
        <v>14</v>
      </c>
      <c r="H1718" s="33" t="s">
        <v>10820</v>
      </c>
      <c r="I1718" s="33">
        <v>0.04</v>
      </c>
      <c r="J1718" s="33" t="s">
        <v>7759</v>
      </c>
      <c r="K1718" s="33" t="s">
        <v>10752</v>
      </c>
      <c r="L1718" s="33">
        <v>25</v>
      </c>
      <c r="M1718" t="s">
        <v>10826</v>
      </c>
    </row>
    <row r="1719" spans="1:13" x14ac:dyDescent="0.3">
      <c r="A1719" s="38">
        <v>47500660</v>
      </c>
      <c r="B1719">
        <v>4.5999999999999996</v>
      </c>
      <c r="C1719" s="37">
        <f>VLOOKUP(G1719,Remise!$A$3:$D$17,4,FALSE)</f>
        <v>0</v>
      </c>
      <c r="D1719">
        <f t="shared" si="26"/>
        <v>4.5999999999999996</v>
      </c>
      <c r="E1719">
        <v>1</v>
      </c>
      <c r="F1719" s="32" t="s">
        <v>1733</v>
      </c>
      <c r="G1719" s="33">
        <v>14</v>
      </c>
      <c r="H1719" s="33" t="s">
        <v>10820</v>
      </c>
      <c r="I1719" s="33">
        <v>0.05</v>
      </c>
      <c r="J1719" s="33" t="s">
        <v>7760</v>
      </c>
      <c r="K1719" s="33" t="s">
        <v>10752</v>
      </c>
      <c r="L1719" s="33">
        <v>20</v>
      </c>
      <c r="M1719" t="s">
        <v>10826</v>
      </c>
    </row>
    <row r="1720" spans="1:13" x14ac:dyDescent="0.3">
      <c r="A1720" s="38">
        <v>47500779</v>
      </c>
      <c r="B1720">
        <v>10.3</v>
      </c>
      <c r="C1720" s="37">
        <f>VLOOKUP(G1720,Remise!$A$3:$D$17,4,FALSE)</f>
        <v>0</v>
      </c>
      <c r="D1720">
        <f t="shared" si="26"/>
        <v>10.3</v>
      </c>
      <c r="E1720">
        <v>1</v>
      </c>
      <c r="F1720" s="32" t="s">
        <v>1734</v>
      </c>
      <c r="G1720" s="33">
        <v>14</v>
      </c>
      <c r="H1720" s="33" t="s">
        <v>10820</v>
      </c>
      <c r="I1720" s="33">
        <v>0.05</v>
      </c>
      <c r="J1720" s="33" t="s">
        <v>7761</v>
      </c>
      <c r="K1720" s="33" t="s">
        <v>10749</v>
      </c>
      <c r="L1720" s="33">
        <v>10</v>
      </c>
      <c r="M1720" t="s">
        <v>10826</v>
      </c>
    </row>
    <row r="1721" spans="1:13" x14ac:dyDescent="0.3">
      <c r="A1721" s="38">
        <v>47500806</v>
      </c>
      <c r="B1721">
        <v>80.5</v>
      </c>
      <c r="C1721" s="37">
        <f>VLOOKUP(G1721,Remise!$A$3:$D$17,4,FALSE)</f>
        <v>0</v>
      </c>
      <c r="D1721">
        <f t="shared" si="26"/>
        <v>80.5</v>
      </c>
      <c r="E1721">
        <v>1</v>
      </c>
      <c r="F1721" s="32" t="s">
        <v>1735</v>
      </c>
      <c r="G1721" s="33">
        <v>14</v>
      </c>
      <c r="H1721" s="33" t="s">
        <v>10820</v>
      </c>
      <c r="I1721" s="33">
        <v>0.53</v>
      </c>
      <c r="J1721" s="33" t="s">
        <v>7762</v>
      </c>
      <c r="K1721" s="33" t="s">
        <v>10753</v>
      </c>
      <c r="L1721" s="33">
        <v>1</v>
      </c>
      <c r="M1721" t="s">
        <v>10826</v>
      </c>
    </row>
    <row r="1722" spans="1:13" x14ac:dyDescent="0.3">
      <c r="A1722" s="38">
        <v>47500808</v>
      </c>
      <c r="B1722">
        <v>12.7</v>
      </c>
      <c r="C1722" s="37">
        <f>VLOOKUP(G1722,Remise!$A$3:$D$17,4,FALSE)</f>
        <v>0</v>
      </c>
      <c r="D1722">
        <f t="shared" si="26"/>
        <v>12.7</v>
      </c>
      <c r="E1722">
        <v>1</v>
      </c>
      <c r="F1722" s="32" t="s">
        <v>1736</v>
      </c>
      <c r="G1722" s="33">
        <v>14</v>
      </c>
      <c r="H1722" s="33" t="s">
        <v>10820</v>
      </c>
      <c r="I1722" s="33">
        <v>0.11</v>
      </c>
      <c r="J1722" s="33" t="s">
        <v>7763</v>
      </c>
      <c r="K1722" s="33" t="s">
        <v>10753</v>
      </c>
      <c r="L1722" s="33">
        <v>25</v>
      </c>
      <c r="M1722" t="s">
        <v>10826</v>
      </c>
    </row>
    <row r="1723" spans="1:13" x14ac:dyDescent="0.3">
      <c r="A1723" s="38">
        <v>47500810</v>
      </c>
      <c r="B1723">
        <v>39.200000000000003</v>
      </c>
      <c r="C1723" s="37">
        <f>VLOOKUP(G1723,Remise!$A$3:$D$17,4,FALSE)</f>
        <v>0</v>
      </c>
      <c r="D1723">
        <f t="shared" si="26"/>
        <v>39.200000000000003</v>
      </c>
      <c r="E1723">
        <v>1</v>
      </c>
      <c r="F1723" s="32" t="s">
        <v>1737</v>
      </c>
      <c r="G1723" s="33">
        <v>14</v>
      </c>
      <c r="H1723" s="33" t="s">
        <v>10820</v>
      </c>
      <c r="I1723" s="33">
        <v>0.4</v>
      </c>
      <c r="J1723" s="33" t="s">
        <v>7764</v>
      </c>
      <c r="K1723" s="33" t="s">
        <v>10753</v>
      </c>
      <c r="L1723" s="33">
        <v>5</v>
      </c>
      <c r="M1723" t="s">
        <v>10826</v>
      </c>
    </row>
    <row r="1724" spans="1:13" x14ac:dyDescent="0.3">
      <c r="A1724" s="38">
        <v>47500812</v>
      </c>
      <c r="B1724">
        <v>9.6</v>
      </c>
      <c r="C1724" s="37">
        <f>VLOOKUP(G1724,Remise!$A$3:$D$17,4,FALSE)</f>
        <v>0</v>
      </c>
      <c r="D1724">
        <f t="shared" si="26"/>
        <v>9.6</v>
      </c>
      <c r="E1724">
        <v>1</v>
      </c>
      <c r="F1724" s="32" t="s">
        <v>1738</v>
      </c>
      <c r="G1724" s="33">
        <v>14</v>
      </c>
      <c r="H1724" s="33" t="s">
        <v>10820</v>
      </c>
      <c r="I1724" s="33">
        <v>0.28999999999999998</v>
      </c>
      <c r="J1724" s="33" t="s">
        <v>7765</v>
      </c>
      <c r="K1724" s="33" t="s">
        <v>10753</v>
      </c>
      <c r="L1724" s="33">
        <v>10</v>
      </c>
      <c r="M1724" t="s">
        <v>10826</v>
      </c>
    </row>
    <row r="1725" spans="1:13" x14ac:dyDescent="0.3">
      <c r="A1725" s="38">
        <v>47500814</v>
      </c>
      <c r="B1725">
        <v>30.8</v>
      </c>
      <c r="C1725" s="37">
        <f>VLOOKUP(G1725,Remise!$A$3:$D$17,4,FALSE)</f>
        <v>0</v>
      </c>
      <c r="D1725">
        <f t="shared" si="26"/>
        <v>30.8</v>
      </c>
      <c r="E1725">
        <v>1</v>
      </c>
      <c r="F1725" s="32" t="s">
        <v>1739</v>
      </c>
      <c r="G1725" s="33">
        <v>14</v>
      </c>
      <c r="H1725" s="33" t="s">
        <v>10820</v>
      </c>
      <c r="I1725" s="33">
        <v>1.41</v>
      </c>
      <c r="J1725" s="33" t="s">
        <v>7766</v>
      </c>
      <c r="K1725" s="33" t="s">
        <v>10753</v>
      </c>
      <c r="L1725" s="33">
        <v>1</v>
      </c>
      <c r="M1725" t="s">
        <v>10826</v>
      </c>
    </row>
    <row r="1726" spans="1:13" x14ac:dyDescent="0.3">
      <c r="A1726" s="38">
        <v>47500815</v>
      </c>
      <c r="B1726">
        <v>5.8</v>
      </c>
      <c r="C1726" s="37">
        <f>VLOOKUP(G1726,Remise!$A$3:$D$17,4,FALSE)</f>
        <v>0</v>
      </c>
      <c r="D1726">
        <f t="shared" si="26"/>
        <v>5.8</v>
      </c>
      <c r="E1726">
        <v>1</v>
      </c>
      <c r="F1726" s="32" t="s">
        <v>1740</v>
      </c>
      <c r="G1726" s="33">
        <v>14</v>
      </c>
      <c r="H1726" s="33" t="s">
        <v>10820</v>
      </c>
      <c r="I1726" s="33">
        <v>0.12</v>
      </c>
      <c r="J1726" s="33" t="s">
        <v>7767</v>
      </c>
      <c r="K1726" s="33" t="s">
        <v>10753</v>
      </c>
      <c r="L1726" s="33">
        <v>25</v>
      </c>
      <c r="M1726" t="s">
        <v>10826</v>
      </c>
    </row>
    <row r="1727" spans="1:13" x14ac:dyDescent="0.3">
      <c r="A1727" s="38">
        <v>47500816</v>
      </c>
      <c r="B1727">
        <v>8.3000000000000007</v>
      </c>
      <c r="C1727" s="37">
        <f>VLOOKUP(G1727,Remise!$A$3:$D$17,4,FALSE)</f>
        <v>0</v>
      </c>
      <c r="D1727">
        <f t="shared" si="26"/>
        <v>8.3000000000000007</v>
      </c>
      <c r="E1727">
        <v>1</v>
      </c>
      <c r="F1727" s="32" t="s">
        <v>1741</v>
      </c>
      <c r="G1727" s="33">
        <v>14</v>
      </c>
      <c r="H1727" s="33" t="s">
        <v>10820</v>
      </c>
      <c r="I1727" s="33">
        <v>0.21</v>
      </c>
      <c r="J1727" s="33" t="s">
        <v>7768</v>
      </c>
      <c r="K1727" s="33" t="s">
        <v>10753</v>
      </c>
      <c r="L1727" s="33">
        <v>10</v>
      </c>
      <c r="M1727" t="s">
        <v>10826</v>
      </c>
    </row>
    <row r="1728" spans="1:13" x14ac:dyDescent="0.3">
      <c r="A1728" s="38">
        <v>47500817</v>
      </c>
      <c r="B1728">
        <v>13</v>
      </c>
      <c r="C1728" s="37">
        <f>VLOOKUP(G1728,Remise!$A$3:$D$17,4,FALSE)</f>
        <v>0</v>
      </c>
      <c r="D1728">
        <f t="shared" si="26"/>
        <v>13</v>
      </c>
      <c r="E1728">
        <v>1</v>
      </c>
      <c r="F1728" s="32" t="s">
        <v>1742</v>
      </c>
      <c r="G1728" s="33">
        <v>14</v>
      </c>
      <c r="H1728" s="33" t="s">
        <v>10820</v>
      </c>
      <c r="I1728" s="33">
        <v>0.43</v>
      </c>
      <c r="J1728" s="33" t="s">
        <v>7769</v>
      </c>
      <c r="K1728" s="33" t="s">
        <v>10753</v>
      </c>
      <c r="L1728" s="33">
        <v>5</v>
      </c>
      <c r="M1728" t="s">
        <v>10826</v>
      </c>
    </row>
    <row r="1729" spans="1:13" x14ac:dyDescent="0.3">
      <c r="A1729" s="38">
        <v>47500825</v>
      </c>
      <c r="B1729">
        <v>68.8</v>
      </c>
      <c r="C1729" s="37">
        <f>VLOOKUP(G1729,Remise!$A$3:$D$17,4,FALSE)</f>
        <v>0</v>
      </c>
      <c r="D1729">
        <f t="shared" ref="D1729:D1792" si="27">IFERROR((1-C1729)*B1729,"Nous consulter")</f>
        <v>68.8</v>
      </c>
      <c r="E1729">
        <v>1</v>
      </c>
      <c r="F1729" s="32" t="s">
        <v>1743</v>
      </c>
      <c r="G1729" s="33">
        <v>14</v>
      </c>
      <c r="H1729" s="33" t="s">
        <v>10820</v>
      </c>
      <c r="I1729" s="33">
        <v>0.65</v>
      </c>
      <c r="J1729" s="33" t="s">
        <v>7770</v>
      </c>
      <c r="K1729" s="33" t="s">
        <v>10754</v>
      </c>
      <c r="L1729" s="33">
        <v>2</v>
      </c>
      <c r="M1729" t="s">
        <v>10826</v>
      </c>
    </row>
    <row r="1730" spans="1:13" x14ac:dyDescent="0.3">
      <c r="A1730" s="38">
        <v>47500828</v>
      </c>
      <c r="B1730">
        <v>20.5</v>
      </c>
      <c r="C1730" s="37">
        <f>VLOOKUP(G1730,Remise!$A$3:$D$17,4,FALSE)</f>
        <v>0</v>
      </c>
      <c r="D1730">
        <f t="shared" si="27"/>
        <v>20.5</v>
      </c>
      <c r="E1730">
        <v>1</v>
      </c>
      <c r="F1730" s="32" t="s">
        <v>1744</v>
      </c>
      <c r="G1730" s="33">
        <v>14</v>
      </c>
      <c r="H1730" s="33" t="s">
        <v>10820</v>
      </c>
      <c r="I1730" s="33">
        <v>0.11</v>
      </c>
      <c r="J1730" s="33" t="s">
        <v>7771</v>
      </c>
      <c r="K1730" s="33" t="s">
        <v>10754</v>
      </c>
      <c r="L1730" s="33">
        <v>10</v>
      </c>
      <c r="M1730" t="s">
        <v>10826</v>
      </c>
    </row>
    <row r="1731" spans="1:13" x14ac:dyDescent="0.3">
      <c r="A1731" s="38">
        <v>47500841</v>
      </c>
      <c r="B1731">
        <v>20.5</v>
      </c>
      <c r="C1731" s="37">
        <f>VLOOKUP(G1731,Remise!$A$3:$D$17,4,FALSE)</f>
        <v>0</v>
      </c>
      <c r="D1731">
        <f t="shared" si="27"/>
        <v>20.5</v>
      </c>
      <c r="E1731">
        <v>1</v>
      </c>
      <c r="F1731" s="32" t="s">
        <v>1745</v>
      </c>
      <c r="G1731" s="33">
        <v>14</v>
      </c>
      <c r="H1731" s="33" t="s">
        <v>10820</v>
      </c>
      <c r="I1731" s="33">
        <v>0.21</v>
      </c>
      <c r="J1731" s="33" t="s">
        <v>7772</v>
      </c>
      <c r="K1731" s="33" t="s">
        <v>10754</v>
      </c>
      <c r="L1731" s="33">
        <v>10</v>
      </c>
      <c r="M1731" t="s">
        <v>10826</v>
      </c>
    </row>
    <row r="1732" spans="1:13" x14ac:dyDescent="0.3">
      <c r="A1732" s="38">
        <v>47500842</v>
      </c>
      <c r="B1732">
        <v>29.2</v>
      </c>
      <c r="C1732" s="37">
        <f>VLOOKUP(G1732,Remise!$A$3:$D$17,4,FALSE)</f>
        <v>0</v>
      </c>
      <c r="D1732">
        <f t="shared" si="27"/>
        <v>29.2</v>
      </c>
      <c r="E1732">
        <v>1</v>
      </c>
      <c r="F1732" s="32" t="s">
        <v>1746</v>
      </c>
      <c r="G1732" s="33">
        <v>14</v>
      </c>
      <c r="H1732" s="33" t="s">
        <v>10820</v>
      </c>
      <c r="I1732" s="33">
        <v>0.33</v>
      </c>
      <c r="J1732" s="33" t="s">
        <v>7773</v>
      </c>
      <c r="K1732" s="33" t="s">
        <v>10754</v>
      </c>
      <c r="L1732" s="33">
        <v>5</v>
      </c>
      <c r="M1732" t="s">
        <v>10826</v>
      </c>
    </row>
    <row r="1733" spans="1:13" x14ac:dyDescent="0.3">
      <c r="A1733" s="38">
        <v>47500850</v>
      </c>
      <c r="B1733">
        <v>19.7</v>
      </c>
      <c r="C1733" s="37">
        <f>VLOOKUP(G1733,Remise!$A$3:$D$17,4,FALSE)</f>
        <v>0</v>
      </c>
      <c r="D1733">
        <f t="shared" si="27"/>
        <v>19.7</v>
      </c>
      <c r="E1733">
        <v>1</v>
      </c>
      <c r="F1733" s="32" t="s">
        <v>1747</v>
      </c>
      <c r="G1733" s="33">
        <v>14</v>
      </c>
      <c r="H1733" s="33" t="s">
        <v>10820</v>
      </c>
      <c r="I1733" s="33">
        <v>0.12</v>
      </c>
      <c r="J1733" s="33" t="s">
        <v>7774</v>
      </c>
      <c r="K1733" s="33" t="s">
        <v>10754</v>
      </c>
      <c r="L1733" s="33">
        <v>10</v>
      </c>
      <c r="M1733" t="s">
        <v>10826</v>
      </c>
    </row>
    <row r="1734" spans="1:13" x14ac:dyDescent="0.3">
      <c r="A1734" s="38">
        <v>47500852</v>
      </c>
      <c r="B1734">
        <v>21.8</v>
      </c>
      <c r="C1734" s="37">
        <f>VLOOKUP(G1734,Remise!$A$3:$D$17,4,FALSE)</f>
        <v>0</v>
      </c>
      <c r="D1734">
        <f t="shared" si="27"/>
        <v>21.8</v>
      </c>
      <c r="E1734">
        <v>1</v>
      </c>
      <c r="F1734" s="32" t="s">
        <v>1748</v>
      </c>
      <c r="G1734" s="33">
        <v>14</v>
      </c>
      <c r="H1734" s="33" t="s">
        <v>10820</v>
      </c>
      <c r="I1734" s="33">
        <v>0.21</v>
      </c>
      <c r="J1734" s="33" t="s">
        <v>7775</v>
      </c>
      <c r="K1734" s="33" t="s">
        <v>10754</v>
      </c>
      <c r="L1734" s="33">
        <v>10</v>
      </c>
      <c r="M1734" t="s">
        <v>10826</v>
      </c>
    </row>
    <row r="1735" spans="1:13" x14ac:dyDescent="0.3">
      <c r="A1735" s="38">
        <v>47500856</v>
      </c>
      <c r="B1735">
        <v>37.1</v>
      </c>
      <c r="C1735" s="37">
        <f>VLOOKUP(G1735,Remise!$A$3:$D$17,4,FALSE)</f>
        <v>0</v>
      </c>
      <c r="D1735">
        <f t="shared" si="27"/>
        <v>37.1</v>
      </c>
      <c r="E1735">
        <v>1</v>
      </c>
      <c r="F1735" s="32" t="s">
        <v>1749</v>
      </c>
      <c r="G1735" s="33">
        <v>14</v>
      </c>
      <c r="H1735" s="33" t="s">
        <v>10820</v>
      </c>
      <c r="I1735" s="33">
        <v>0.33</v>
      </c>
      <c r="J1735" s="33" t="s">
        <v>7776</v>
      </c>
      <c r="K1735" s="33" t="s">
        <v>10754</v>
      </c>
      <c r="L1735" s="33">
        <v>5</v>
      </c>
      <c r="M1735" t="s">
        <v>10826</v>
      </c>
    </row>
    <row r="1736" spans="1:13" x14ac:dyDescent="0.3">
      <c r="A1736" s="38">
        <v>47500858</v>
      </c>
      <c r="B1736">
        <v>61.5</v>
      </c>
      <c r="C1736" s="37">
        <f>VLOOKUP(G1736,Remise!$A$3:$D$17,4,FALSE)</f>
        <v>0</v>
      </c>
      <c r="D1736">
        <f t="shared" si="27"/>
        <v>61.5</v>
      </c>
      <c r="E1736">
        <v>1</v>
      </c>
      <c r="F1736" s="32" t="s">
        <v>1750</v>
      </c>
      <c r="G1736" s="33">
        <v>14</v>
      </c>
      <c r="H1736" s="33" t="s">
        <v>10820</v>
      </c>
      <c r="I1736" s="33">
        <v>0.59</v>
      </c>
      <c r="J1736" s="33" t="s">
        <v>7777</v>
      </c>
      <c r="K1736" s="33" t="s">
        <v>10754</v>
      </c>
      <c r="L1736" s="33">
        <v>5</v>
      </c>
      <c r="M1736" t="s">
        <v>10826</v>
      </c>
    </row>
    <row r="1737" spans="1:13" x14ac:dyDescent="0.3">
      <c r="A1737" s="38">
        <v>47500937</v>
      </c>
      <c r="B1737">
        <v>20.7</v>
      </c>
      <c r="C1737" s="37">
        <f>VLOOKUP(G1737,Remise!$A$3:$D$17,4,FALSE)</f>
        <v>0</v>
      </c>
      <c r="D1737">
        <f t="shared" si="27"/>
        <v>20.7</v>
      </c>
      <c r="E1737">
        <v>1</v>
      </c>
      <c r="F1737" s="32" t="s">
        <v>1751</v>
      </c>
      <c r="G1737" s="33">
        <v>14</v>
      </c>
      <c r="H1737" s="33" t="s">
        <v>10820</v>
      </c>
      <c r="I1737" s="33">
        <v>0.14000000000000001</v>
      </c>
      <c r="J1737" s="33" t="s">
        <v>7778</v>
      </c>
      <c r="K1737" s="33" t="s">
        <v>10754</v>
      </c>
      <c r="L1737" s="33">
        <v>10</v>
      </c>
      <c r="M1737" t="s">
        <v>10826</v>
      </c>
    </row>
    <row r="1738" spans="1:13" x14ac:dyDescent="0.3">
      <c r="A1738" s="38">
        <v>47500938</v>
      </c>
      <c r="B1738">
        <v>22.1</v>
      </c>
      <c r="C1738" s="37">
        <f>VLOOKUP(G1738,Remise!$A$3:$D$17,4,FALSE)</f>
        <v>0</v>
      </c>
      <c r="D1738">
        <f t="shared" si="27"/>
        <v>22.1</v>
      </c>
      <c r="E1738">
        <v>1</v>
      </c>
      <c r="F1738" s="32" t="s">
        <v>1752</v>
      </c>
      <c r="G1738" s="33">
        <v>14</v>
      </c>
      <c r="H1738" s="33" t="s">
        <v>10820</v>
      </c>
      <c r="I1738" s="33">
        <v>0.13</v>
      </c>
      <c r="J1738" s="33" t="s">
        <v>7779</v>
      </c>
      <c r="K1738" s="33" t="s">
        <v>10754</v>
      </c>
      <c r="L1738" s="33">
        <v>10</v>
      </c>
      <c r="M1738" t="s">
        <v>10826</v>
      </c>
    </row>
    <row r="1739" spans="1:13" x14ac:dyDescent="0.3">
      <c r="A1739" s="38">
        <v>47500940</v>
      </c>
      <c r="B1739">
        <v>23.1</v>
      </c>
      <c r="C1739" s="37">
        <f>VLOOKUP(G1739,Remise!$A$3:$D$17,4,FALSE)</f>
        <v>0</v>
      </c>
      <c r="D1739">
        <f t="shared" si="27"/>
        <v>23.1</v>
      </c>
      <c r="E1739">
        <v>1</v>
      </c>
      <c r="F1739" s="32" t="s">
        <v>1753</v>
      </c>
      <c r="G1739" s="33">
        <v>14</v>
      </c>
      <c r="H1739" s="33" t="s">
        <v>10820</v>
      </c>
      <c r="I1739" s="33">
        <v>0.21</v>
      </c>
      <c r="J1739" s="33" t="s">
        <v>7780</v>
      </c>
      <c r="K1739" s="33" t="s">
        <v>10754</v>
      </c>
      <c r="L1739" s="33">
        <v>10</v>
      </c>
      <c r="M1739" t="s">
        <v>10826</v>
      </c>
    </row>
    <row r="1740" spans="1:13" x14ac:dyDescent="0.3">
      <c r="A1740" s="38">
        <v>47500943</v>
      </c>
      <c r="B1740">
        <v>28.8</v>
      </c>
      <c r="C1740" s="37">
        <f>VLOOKUP(G1740,Remise!$A$3:$D$17,4,FALSE)</f>
        <v>0</v>
      </c>
      <c r="D1740">
        <f t="shared" si="27"/>
        <v>28.8</v>
      </c>
      <c r="E1740">
        <v>1</v>
      </c>
      <c r="F1740" s="32" t="s">
        <v>1754</v>
      </c>
      <c r="G1740" s="33">
        <v>14</v>
      </c>
      <c r="H1740" s="33" t="s">
        <v>10820</v>
      </c>
      <c r="I1740" s="33">
        <v>0.18</v>
      </c>
      <c r="J1740" s="33" t="s">
        <v>7781</v>
      </c>
      <c r="K1740" s="33" t="s">
        <v>10754</v>
      </c>
      <c r="L1740" s="33">
        <v>10</v>
      </c>
      <c r="M1740" t="s">
        <v>10826</v>
      </c>
    </row>
    <row r="1741" spans="1:13" x14ac:dyDescent="0.3">
      <c r="A1741" s="38">
        <v>47500954</v>
      </c>
      <c r="B1741">
        <v>67.3</v>
      </c>
      <c r="C1741" s="37">
        <f>VLOOKUP(G1741,Remise!$A$3:$D$17,4,FALSE)</f>
        <v>0</v>
      </c>
      <c r="D1741">
        <f t="shared" si="27"/>
        <v>67.3</v>
      </c>
      <c r="E1741">
        <v>1</v>
      </c>
      <c r="F1741" s="32" t="s">
        <v>1755</v>
      </c>
      <c r="G1741" s="33">
        <v>14</v>
      </c>
      <c r="H1741" s="33" t="s">
        <v>10820</v>
      </c>
      <c r="I1741" s="33">
        <v>0.61</v>
      </c>
      <c r="J1741" s="33" t="s">
        <v>7782</v>
      </c>
      <c r="K1741" s="33" t="s">
        <v>10754</v>
      </c>
      <c r="L1741" s="33">
        <v>5</v>
      </c>
      <c r="M1741" t="s">
        <v>10826</v>
      </c>
    </row>
    <row r="1742" spans="1:13" x14ac:dyDescent="0.3">
      <c r="A1742" s="38">
        <v>47500970</v>
      </c>
      <c r="B1742">
        <v>5.4</v>
      </c>
      <c r="C1742" s="37">
        <f>VLOOKUP(G1742,Remise!$A$3:$D$17,4,FALSE)</f>
        <v>0</v>
      </c>
      <c r="D1742">
        <f t="shared" si="27"/>
        <v>5.4</v>
      </c>
      <c r="E1742">
        <v>1</v>
      </c>
      <c r="F1742" s="32" t="s">
        <v>1756</v>
      </c>
      <c r="G1742" s="33">
        <v>14</v>
      </c>
      <c r="H1742" s="33" t="s">
        <v>10820</v>
      </c>
      <c r="I1742" s="33">
        <v>0.15</v>
      </c>
      <c r="J1742" s="33" t="s">
        <v>7783</v>
      </c>
      <c r="K1742" s="33" t="s">
        <v>10755</v>
      </c>
      <c r="L1742" s="33">
        <v>50</v>
      </c>
      <c r="M1742" t="s">
        <v>10826</v>
      </c>
    </row>
    <row r="1743" spans="1:13" x14ac:dyDescent="0.3">
      <c r="A1743" s="38">
        <v>47500975</v>
      </c>
      <c r="B1743">
        <v>10</v>
      </c>
      <c r="C1743" s="37">
        <f>VLOOKUP(G1743,Remise!$A$3:$D$17,4,FALSE)</f>
        <v>0</v>
      </c>
      <c r="D1743">
        <f t="shared" si="27"/>
        <v>10</v>
      </c>
      <c r="E1743">
        <v>1</v>
      </c>
      <c r="F1743" s="32" t="s">
        <v>1757</v>
      </c>
      <c r="G1743" s="33">
        <v>14</v>
      </c>
      <c r="H1743" s="33" t="s">
        <v>10820</v>
      </c>
      <c r="I1743" s="33">
        <v>0.32</v>
      </c>
      <c r="J1743" s="33" t="s">
        <v>7784</v>
      </c>
      <c r="K1743" s="33" t="s">
        <v>10755</v>
      </c>
      <c r="L1743" s="33">
        <v>50</v>
      </c>
      <c r="M1743" t="s">
        <v>10826</v>
      </c>
    </row>
    <row r="1744" spans="1:13" x14ac:dyDescent="0.3">
      <c r="A1744" s="38">
        <v>47500982</v>
      </c>
      <c r="B1744">
        <v>53.7</v>
      </c>
      <c r="C1744" s="37">
        <f>VLOOKUP(G1744,Remise!$A$3:$D$17,4,FALSE)</f>
        <v>0</v>
      </c>
      <c r="D1744">
        <f t="shared" si="27"/>
        <v>53.7</v>
      </c>
      <c r="E1744">
        <v>1</v>
      </c>
      <c r="F1744" s="32" t="s">
        <v>1758</v>
      </c>
      <c r="G1744" s="33">
        <v>14</v>
      </c>
      <c r="H1744" s="33" t="s">
        <v>10820</v>
      </c>
      <c r="I1744" s="33">
        <v>1.74</v>
      </c>
      <c r="J1744" s="33" t="s">
        <v>7785</v>
      </c>
      <c r="K1744" s="33" t="s">
        <v>10755</v>
      </c>
      <c r="L1744" s="33">
        <v>25</v>
      </c>
      <c r="M1744" t="s">
        <v>10826</v>
      </c>
    </row>
    <row r="1745" spans="1:13" x14ac:dyDescent="0.3">
      <c r="A1745" s="38">
        <v>47500988</v>
      </c>
      <c r="B1745">
        <v>35.4</v>
      </c>
      <c r="C1745" s="37">
        <f>VLOOKUP(G1745,Remise!$A$3:$D$17,4,FALSE)</f>
        <v>0</v>
      </c>
      <c r="D1745">
        <f t="shared" si="27"/>
        <v>35.4</v>
      </c>
      <c r="E1745">
        <v>1</v>
      </c>
      <c r="F1745" s="32" t="s">
        <v>1759</v>
      </c>
      <c r="G1745" s="33">
        <v>14</v>
      </c>
      <c r="H1745" s="33" t="s">
        <v>10820</v>
      </c>
      <c r="I1745" s="33">
        <v>0.52</v>
      </c>
      <c r="J1745" s="33" t="s">
        <v>7786</v>
      </c>
      <c r="K1745" s="33" t="s">
        <v>10755</v>
      </c>
      <c r="L1745" s="33">
        <v>50</v>
      </c>
      <c r="M1745" t="s">
        <v>10826</v>
      </c>
    </row>
    <row r="1746" spans="1:13" x14ac:dyDescent="0.3">
      <c r="A1746" s="38">
        <v>47500989</v>
      </c>
      <c r="B1746">
        <v>45.4</v>
      </c>
      <c r="C1746" s="37">
        <f>VLOOKUP(G1746,Remise!$A$3:$D$17,4,FALSE)</f>
        <v>0</v>
      </c>
      <c r="D1746">
        <f t="shared" si="27"/>
        <v>45.4</v>
      </c>
      <c r="E1746">
        <v>1</v>
      </c>
      <c r="F1746" s="32" t="s">
        <v>1760</v>
      </c>
      <c r="G1746" s="33">
        <v>14</v>
      </c>
      <c r="H1746" s="33" t="s">
        <v>10820</v>
      </c>
      <c r="I1746" s="33">
        <v>0.8</v>
      </c>
      <c r="J1746" s="33" t="s">
        <v>7787</v>
      </c>
      <c r="K1746" s="33" t="s">
        <v>10755</v>
      </c>
      <c r="L1746" s="33">
        <v>25</v>
      </c>
      <c r="M1746" t="s">
        <v>10826</v>
      </c>
    </row>
    <row r="1747" spans="1:13" x14ac:dyDescent="0.3">
      <c r="A1747" s="38">
        <v>47500995</v>
      </c>
      <c r="B1747">
        <v>24.8</v>
      </c>
      <c r="C1747" s="37">
        <f>VLOOKUP(G1747,Remise!$A$3:$D$17,4,FALSE)</f>
        <v>0</v>
      </c>
      <c r="D1747">
        <f t="shared" si="27"/>
        <v>24.8</v>
      </c>
      <c r="E1747">
        <v>1</v>
      </c>
      <c r="F1747" s="32" t="s">
        <v>1761</v>
      </c>
      <c r="G1747" s="33">
        <v>14</v>
      </c>
      <c r="H1747" s="33" t="s">
        <v>10820</v>
      </c>
      <c r="I1747" s="33">
        <v>0.26</v>
      </c>
      <c r="J1747" s="33" t="s">
        <v>7788</v>
      </c>
      <c r="K1747" s="33" t="s">
        <v>10755</v>
      </c>
      <c r="L1747" s="33">
        <v>50</v>
      </c>
      <c r="M1747" t="s">
        <v>10826</v>
      </c>
    </row>
    <row r="1748" spans="1:13" x14ac:dyDescent="0.3">
      <c r="A1748" s="38">
        <v>47500999</v>
      </c>
      <c r="B1748">
        <v>33.299999999999997</v>
      </c>
      <c r="C1748" s="37">
        <f>VLOOKUP(G1748,Remise!$A$3:$D$17,4,FALSE)</f>
        <v>0</v>
      </c>
      <c r="D1748">
        <f t="shared" si="27"/>
        <v>33.299999999999997</v>
      </c>
      <c r="E1748">
        <v>1</v>
      </c>
      <c r="F1748" s="32" t="s">
        <v>1762</v>
      </c>
      <c r="G1748" s="33">
        <v>14</v>
      </c>
      <c r="H1748" s="33" t="s">
        <v>10820</v>
      </c>
      <c r="I1748" s="33">
        <v>0.34</v>
      </c>
      <c r="J1748" s="33" t="s">
        <v>7789</v>
      </c>
      <c r="K1748" s="33" t="s">
        <v>10755</v>
      </c>
      <c r="L1748" s="33">
        <v>50</v>
      </c>
      <c r="M1748" t="s">
        <v>10826</v>
      </c>
    </row>
    <row r="1749" spans="1:13" x14ac:dyDescent="0.3">
      <c r="A1749" s="38">
        <v>47501011</v>
      </c>
      <c r="B1749">
        <v>7.7</v>
      </c>
      <c r="C1749" s="37">
        <f>VLOOKUP(G1749,Remise!$A$3:$D$17,4,FALSE)</f>
        <v>0</v>
      </c>
      <c r="D1749">
        <f t="shared" si="27"/>
        <v>7.7</v>
      </c>
      <c r="E1749">
        <v>1</v>
      </c>
      <c r="F1749" s="32" t="s">
        <v>1763</v>
      </c>
      <c r="G1749" s="33">
        <v>14</v>
      </c>
      <c r="H1749" s="33" t="s">
        <v>10820</v>
      </c>
      <c r="I1749" s="33">
        <v>0.22</v>
      </c>
      <c r="J1749" s="33" t="s">
        <v>7790</v>
      </c>
      <c r="K1749" s="33" t="s">
        <v>10755</v>
      </c>
      <c r="L1749" s="33">
        <v>50</v>
      </c>
      <c r="M1749" t="s">
        <v>10826</v>
      </c>
    </row>
    <row r="1750" spans="1:13" x14ac:dyDescent="0.3">
      <c r="A1750" s="38">
        <v>47501012</v>
      </c>
      <c r="B1750">
        <v>7.7</v>
      </c>
      <c r="C1750" s="37">
        <f>VLOOKUP(G1750,Remise!$A$3:$D$17,4,FALSE)</f>
        <v>0</v>
      </c>
      <c r="D1750">
        <f t="shared" si="27"/>
        <v>7.7</v>
      </c>
      <c r="E1750">
        <v>1</v>
      </c>
      <c r="F1750" s="32" t="s">
        <v>1764</v>
      </c>
      <c r="G1750" s="33">
        <v>14</v>
      </c>
      <c r="H1750" s="33" t="s">
        <v>10820</v>
      </c>
      <c r="I1750" s="33">
        <v>0.22</v>
      </c>
      <c r="J1750" s="33" t="s">
        <v>7791</v>
      </c>
      <c r="K1750" s="33" t="s">
        <v>10755</v>
      </c>
      <c r="L1750" s="33">
        <v>50</v>
      </c>
      <c r="M1750" t="s">
        <v>10826</v>
      </c>
    </row>
    <row r="1751" spans="1:13" x14ac:dyDescent="0.3">
      <c r="A1751" s="38">
        <v>47501014</v>
      </c>
      <c r="B1751">
        <v>8.6</v>
      </c>
      <c r="C1751" s="37">
        <f>VLOOKUP(G1751,Remise!$A$3:$D$17,4,FALSE)</f>
        <v>0</v>
      </c>
      <c r="D1751">
        <f t="shared" si="27"/>
        <v>8.6</v>
      </c>
      <c r="E1751">
        <v>1</v>
      </c>
      <c r="F1751" s="32" t="s">
        <v>1765</v>
      </c>
      <c r="G1751" s="33">
        <v>14</v>
      </c>
      <c r="H1751" s="33" t="s">
        <v>10820</v>
      </c>
      <c r="I1751" s="33">
        <v>0.3</v>
      </c>
      <c r="J1751" s="33" t="s">
        <v>7792</v>
      </c>
      <c r="K1751" s="33" t="s">
        <v>10755</v>
      </c>
      <c r="L1751" s="33">
        <v>50</v>
      </c>
      <c r="M1751" t="s">
        <v>10826</v>
      </c>
    </row>
    <row r="1752" spans="1:13" x14ac:dyDescent="0.3">
      <c r="A1752" s="38">
        <v>47501017</v>
      </c>
      <c r="B1752">
        <v>10.8</v>
      </c>
      <c r="C1752" s="37">
        <f>VLOOKUP(G1752,Remise!$A$3:$D$17,4,FALSE)</f>
        <v>0</v>
      </c>
      <c r="D1752">
        <f t="shared" si="27"/>
        <v>10.8</v>
      </c>
      <c r="E1752">
        <v>1</v>
      </c>
      <c r="F1752" s="32" t="s">
        <v>1766</v>
      </c>
      <c r="G1752" s="33">
        <v>14</v>
      </c>
      <c r="H1752" s="33" t="s">
        <v>10820</v>
      </c>
      <c r="I1752" s="33">
        <v>0.38</v>
      </c>
      <c r="J1752" s="33" t="s">
        <v>7793</v>
      </c>
      <c r="K1752" s="33" t="s">
        <v>10755</v>
      </c>
      <c r="L1752" s="33">
        <v>50</v>
      </c>
      <c r="M1752" t="s">
        <v>10826</v>
      </c>
    </row>
    <row r="1753" spans="1:13" x14ac:dyDescent="0.3">
      <c r="A1753" s="38">
        <v>47501018</v>
      </c>
      <c r="B1753">
        <v>10.8</v>
      </c>
      <c r="C1753" s="37">
        <f>VLOOKUP(G1753,Remise!$A$3:$D$17,4,FALSE)</f>
        <v>0</v>
      </c>
      <c r="D1753">
        <f t="shared" si="27"/>
        <v>10.8</v>
      </c>
      <c r="E1753">
        <v>1</v>
      </c>
      <c r="F1753" s="32" t="s">
        <v>1767</v>
      </c>
      <c r="G1753" s="33">
        <v>14</v>
      </c>
      <c r="H1753" s="33" t="s">
        <v>10820</v>
      </c>
      <c r="I1753" s="33">
        <v>0.38</v>
      </c>
      <c r="J1753" s="33" t="s">
        <v>7794</v>
      </c>
      <c r="K1753" s="33" t="s">
        <v>10755</v>
      </c>
      <c r="L1753" s="33">
        <v>50</v>
      </c>
      <c r="M1753" t="s">
        <v>10826</v>
      </c>
    </row>
    <row r="1754" spans="1:13" x14ac:dyDescent="0.3">
      <c r="A1754" s="38">
        <v>47501021</v>
      </c>
      <c r="B1754">
        <v>14.3</v>
      </c>
      <c r="C1754" s="37">
        <f>VLOOKUP(G1754,Remise!$A$3:$D$17,4,FALSE)</f>
        <v>0</v>
      </c>
      <c r="D1754">
        <f t="shared" si="27"/>
        <v>14.3</v>
      </c>
      <c r="E1754">
        <v>1</v>
      </c>
      <c r="F1754" s="32" t="s">
        <v>1768</v>
      </c>
      <c r="G1754" s="33">
        <v>14</v>
      </c>
      <c r="H1754" s="33" t="s">
        <v>10820</v>
      </c>
      <c r="I1754" s="33">
        <v>0.51</v>
      </c>
      <c r="J1754" s="33" t="s">
        <v>7795</v>
      </c>
      <c r="K1754" s="33" t="s">
        <v>10755</v>
      </c>
      <c r="L1754" s="33">
        <v>50</v>
      </c>
      <c r="M1754" t="s">
        <v>10826</v>
      </c>
    </row>
    <row r="1755" spans="1:13" x14ac:dyDescent="0.3">
      <c r="A1755" s="38">
        <v>47501022</v>
      </c>
      <c r="B1755">
        <v>14.3</v>
      </c>
      <c r="C1755" s="37">
        <f>VLOOKUP(G1755,Remise!$A$3:$D$17,4,FALSE)</f>
        <v>0</v>
      </c>
      <c r="D1755">
        <f t="shared" si="27"/>
        <v>14.3</v>
      </c>
      <c r="E1755">
        <v>1</v>
      </c>
      <c r="F1755" s="32" t="s">
        <v>1769</v>
      </c>
      <c r="G1755" s="33">
        <v>14</v>
      </c>
      <c r="H1755" s="33" t="s">
        <v>10820</v>
      </c>
      <c r="I1755" s="33">
        <v>0.51</v>
      </c>
      <c r="J1755" s="33" t="s">
        <v>7796</v>
      </c>
      <c r="K1755" s="33" t="s">
        <v>10755</v>
      </c>
      <c r="L1755" s="33">
        <v>50</v>
      </c>
      <c r="M1755" t="s">
        <v>10826</v>
      </c>
    </row>
    <row r="1756" spans="1:13" x14ac:dyDescent="0.3">
      <c r="A1756" s="38">
        <v>47501025</v>
      </c>
      <c r="B1756">
        <v>19.5</v>
      </c>
      <c r="C1756" s="37">
        <f>VLOOKUP(G1756,Remise!$A$3:$D$17,4,FALSE)</f>
        <v>0</v>
      </c>
      <c r="D1756">
        <f t="shared" si="27"/>
        <v>19.5</v>
      </c>
      <c r="E1756">
        <v>1</v>
      </c>
      <c r="F1756" s="32" t="s">
        <v>1770</v>
      </c>
      <c r="G1756" s="33">
        <v>14</v>
      </c>
      <c r="H1756" s="33" t="s">
        <v>10820</v>
      </c>
      <c r="I1756" s="33">
        <v>0.74</v>
      </c>
      <c r="J1756" s="33" t="s">
        <v>7797</v>
      </c>
      <c r="K1756" s="33" t="s">
        <v>10755</v>
      </c>
      <c r="L1756" s="33">
        <v>25</v>
      </c>
      <c r="M1756" t="s">
        <v>10826</v>
      </c>
    </row>
    <row r="1757" spans="1:13" x14ac:dyDescent="0.3">
      <c r="A1757" s="38">
        <v>47501032</v>
      </c>
      <c r="B1757">
        <v>31.9</v>
      </c>
      <c r="C1757" s="37">
        <f>VLOOKUP(G1757,Remise!$A$3:$D$17,4,FALSE)</f>
        <v>0</v>
      </c>
      <c r="D1757">
        <f t="shared" si="27"/>
        <v>31.9</v>
      </c>
      <c r="E1757">
        <v>1</v>
      </c>
      <c r="F1757" s="32" t="s">
        <v>1771</v>
      </c>
      <c r="G1757" s="33">
        <v>14</v>
      </c>
      <c r="H1757" s="33" t="s">
        <v>10820</v>
      </c>
      <c r="I1757" s="33">
        <v>1.17</v>
      </c>
      <c r="J1757" s="33" t="s">
        <v>7798</v>
      </c>
      <c r="K1757" s="33" t="s">
        <v>10755</v>
      </c>
      <c r="L1757" s="33">
        <v>20</v>
      </c>
      <c r="M1757" t="s">
        <v>10826</v>
      </c>
    </row>
    <row r="1758" spans="1:13" x14ac:dyDescent="0.3">
      <c r="A1758" s="38">
        <v>47501035</v>
      </c>
      <c r="B1758">
        <v>89.9</v>
      </c>
      <c r="C1758" s="37">
        <f>VLOOKUP(G1758,Remise!$A$3:$D$17,4,FALSE)</f>
        <v>0</v>
      </c>
      <c r="D1758">
        <f t="shared" si="27"/>
        <v>89.9</v>
      </c>
      <c r="E1758">
        <v>1</v>
      </c>
      <c r="F1758" s="32" t="s">
        <v>1772</v>
      </c>
      <c r="G1758" s="33">
        <v>14</v>
      </c>
      <c r="H1758" s="33" t="s">
        <v>10820</v>
      </c>
      <c r="I1758" s="33">
        <v>2.67</v>
      </c>
      <c r="J1758" s="33" t="s">
        <v>7799</v>
      </c>
      <c r="K1758" s="33" t="s">
        <v>10755</v>
      </c>
      <c r="L1758" s="33">
        <v>20</v>
      </c>
      <c r="M1758" t="s">
        <v>10826</v>
      </c>
    </row>
    <row r="1759" spans="1:13" x14ac:dyDescent="0.3">
      <c r="A1759" s="38">
        <v>47501074</v>
      </c>
      <c r="B1759">
        <v>8.5</v>
      </c>
      <c r="C1759" s="37">
        <f>VLOOKUP(G1759,Remise!$A$3:$D$17,4,FALSE)</f>
        <v>0</v>
      </c>
      <c r="D1759">
        <f t="shared" si="27"/>
        <v>8.5</v>
      </c>
      <c r="E1759">
        <v>1</v>
      </c>
      <c r="F1759" s="32" t="s">
        <v>1773</v>
      </c>
      <c r="G1759" s="33">
        <v>14</v>
      </c>
      <c r="H1759" s="33" t="s">
        <v>10820</v>
      </c>
      <c r="I1759" s="33">
        <v>7.0000000000000001E-3</v>
      </c>
      <c r="J1759" s="33" t="s">
        <v>7800</v>
      </c>
      <c r="K1759" s="33" t="s">
        <v>10749</v>
      </c>
      <c r="L1759" s="33">
        <v>50</v>
      </c>
      <c r="M1759" t="s">
        <v>10826</v>
      </c>
    </row>
    <row r="1760" spans="1:13" x14ac:dyDescent="0.3">
      <c r="A1760" s="38">
        <v>47501109</v>
      </c>
      <c r="B1760">
        <v>1.2</v>
      </c>
      <c r="C1760" s="37">
        <f>VLOOKUP(G1760,Remise!$A$3:$D$17,4,FALSE)</f>
        <v>0</v>
      </c>
      <c r="D1760">
        <f t="shared" si="27"/>
        <v>1.2</v>
      </c>
      <c r="E1760">
        <v>1</v>
      </c>
      <c r="F1760" s="32" t="s">
        <v>1774</v>
      </c>
      <c r="G1760" s="33">
        <v>14</v>
      </c>
      <c r="H1760" s="33" t="s">
        <v>10820</v>
      </c>
      <c r="I1760" s="33">
        <v>4.0000000000000001E-3</v>
      </c>
      <c r="J1760" s="33" t="s">
        <v>7801</v>
      </c>
      <c r="K1760" s="33" t="s">
        <v>10756</v>
      </c>
      <c r="L1760" s="33">
        <v>100</v>
      </c>
      <c r="M1760" t="s">
        <v>10826</v>
      </c>
    </row>
    <row r="1761" spans="1:13" x14ac:dyDescent="0.3">
      <c r="A1761" s="38">
        <v>47501110</v>
      </c>
      <c r="B1761">
        <v>1.3</v>
      </c>
      <c r="C1761" s="37">
        <f>VLOOKUP(G1761,Remise!$A$3:$D$17,4,FALSE)</f>
        <v>0</v>
      </c>
      <c r="D1761">
        <f t="shared" si="27"/>
        <v>1.3</v>
      </c>
      <c r="E1761">
        <v>1</v>
      </c>
      <c r="F1761" s="32" t="s">
        <v>1775</v>
      </c>
      <c r="G1761" s="33">
        <v>14</v>
      </c>
      <c r="H1761" s="33" t="s">
        <v>10820</v>
      </c>
      <c r="I1761" s="33">
        <v>8.0000000000000002E-3</v>
      </c>
      <c r="J1761" s="33" t="s">
        <v>7802</v>
      </c>
      <c r="K1761" s="33" t="s">
        <v>10756</v>
      </c>
      <c r="L1761" s="33">
        <v>100</v>
      </c>
      <c r="M1761" t="s">
        <v>10826</v>
      </c>
    </row>
    <row r="1762" spans="1:13" x14ac:dyDescent="0.3">
      <c r="A1762" s="38">
        <v>47501112</v>
      </c>
      <c r="B1762">
        <v>3</v>
      </c>
      <c r="C1762" s="37">
        <f>VLOOKUP(G1762,Remise!$A$3:$D$17,4,FALSE)</f>
        <v>0</v>
      </c>
      <c r="D1762">
        <f t="shared" si="27"/>
        <v>3</v>
      </c>
      <c r="E1762">
        <v>1</v>
      </c>
      <c r="F1762" s="32" t="s">
        <v>1776</v>
      </c>
      <c r="G1762" s="33">
        <v>14</v>
      </c>
      <c r="H1762" s="33" t="s">
        <v>10820</v>
      </c>
      <c r="I1762" s="33">
        <v>0.01</v>
      </c>
      <c r="J1762" s="33" t="s">
        <v>7803</v>
      </c>
      <c r="K1762" s="33" t="s">
        <v>10756</v>
      </c>
      <c r="L1762" s="33">
        <v>50</v>
      </c>
      <c r="M1762" t="s">
        <v>10826</v>
      </c>
    </row>
    <row r="1763" spans="1:13" x14ac:dyDescent="0.3">
      <c r="A1763" s="38">
        <v>47501114</v>
      </c>
      <c r="B1763">
        <v>9.5</v>
      </c>
      <c r="C1763" s="37">
        <f>VLOOKUP(G1763,Remise!$A$3:$D$17,4,FALSE)</f>
        <v>0</v>
      </c>
      <c r="D1763">
        <f t="shared" si="27"/>
        <v>9.5</v>
      </c>
      <c r="E1763">
        <v>1</v>
      </c>
      <c r="F1763" s="32" t="s">
        <v>1777</v>
      </c>
      <c r="G1763" s="33">
        <v>14</v>
      </c>
      <c r="H1763" s="33" t="s">
        <v>10820</v>
      </c>
      <c r="I1763" s="33">
        <v>0.04</v>
      </c>
      <c r="J1763" s="33" t="s">
        <v>7804</v>
      </c>
      <c r="K1763" s="33" t="s">
        <v>10756</v>
      </c>
      <c r="L1763" s="33">
        <v>25</v>
      </c>
      <c r="M1763" t="s">
        <v>10826</v>
      </c>
    </row>
    <row r="1764" spans="1:13" x14ac:dyDescent="0.3">
      <c r="A1764" s="38">
        <v>47501130</v>
      </c>
      <c r="B1764">
        <v>0.8</v>
      </c>
      <c r="C1764" s="37">
        <f>VLOOKUP(G1764,Remise!$A$3:$D$17,4,FALSE)</f>
        <v>0</v>
      </c>
      <c r="D1764">
        <f t="shared" si="27"/>
        <v>0.8</v>
      </c>
      <c r="E1764">
        <v>1</v>
      </c>
      <c r="F1764" s="32" t="s">
        <v>1778</v>
      </c>
      <c r="G1764" s="33">
        <v>14</v>
      </c>
      <c r="H1764" s="33" t="s">
        <v>10820</v>
      </c>
      <c r="I1764" s="33">
        <v>2E-3</v>
      </c>
      <c r="J1764" s="33" t="s">
        <v>7805</v>
      </c>
      <c r="K1764" s="33" t="s">
        <v>10750</v>
      </c>
      <c r="L1764" s="33">
        <v>100</v>
      </c>
      <c r="M1764" t="s">
        <v>10826</v>
      </c>
    </row>
    <row r="1765" spans="1:13" x14ac:dyDescent="0.3">
      <c r="A1765" s="38">
        <v>47501133</v>
      </c>
      <c r="B1765">
        <v>0.8</v>
      </c>
      <c r="C1765" s="37">
        <f>VLOOKUP(G1765,Remise!$A$3:$D$17,4,FALSE)</f>
        <v>0</v>
      </c>
      <c r="D1765">
        <f t="shared" si="27"/>
        <v>0.8</v>
      </c>
      <c r="E1765">
        <v>1</v>
      </c>
      <c r="F1765" s="32" t="s">
        <v>1779</v>
      </c>
      <c r="G1765" s="33">
        <v>14</v>
      </c>
      <c r="H1765" s="33" t="s">
        <v>10820</v>
      </c>
      <c r="I1765" s="33">
        <v>4.0000000000000001E-3</v>
      </c>
      <c r="J1765" s="33" t="s">
        <v>7806</v>
      </c>
      <c r="K1765" s="33" t="s">
        <v>10750</v>
      </c>
      <c r="L1765" s="33">
        <v>50</v>
      </c>
      <c r="M1765" t="s">
        <v>10826</v>
      </c>
    </row>
    <row r="1766" spans="1:13" x14ac:dyDescent="0.3">
      <c r="A1766" s="38">
        <v>47501134</v>
      </c>
      <c r="B1766">
        <v>2</v>
      </c>
      <c r="C1766" s="37">
        <f>VLOOKUP(G1766,Remise!$A$3:$D$17,4,FALSE)</f>
        <v>0</v>
      </c>
      <c r="D1766">
        <f t="shared" si="27"/>
        <v>2</v>
      </c>
      <c r="E1766">
        <v>1</v>
      </c>
      <c r="F1766" s="32" t="s">
        <v>1780</v>
      </c>
      <c r="G1766" s="33">
        <v>14</v>
      </c>
      <c r="H1766" s="33" t="s">
        <v>10820</v>
      </c>
      <c r="I1766" s="33">
        <v>6.0000000000000001E-3</v>
      </c>
      <c r="J1766" s="33" t="s">
        <v>7807</v>
      </c>
      <c r="K1766" s="33" t="s">
        <v>10750</v>
      </c>
      <c r="L1766" s="33">
        <v>50</v>
      </c>
      <c r="M1766" t="s">
        <v>10826</v>
      </c>
    </row>
    <row r="1767" spans="1:13" x14ac:dyDescent="0.3">
      <c r="A1767" s="38">
        <v>47501137</v>
      </c>
      <c r="B1767">
        <v>1.3</v>
      </c>
      <c r="C1767" s="37">
        <f>VLOOKUP(G1767,Remise!$A$3:$D$17,4,FALSE)</f>
        <v>0</v>
      </c>
      <c r="D1767">
        <f t="shared" si="27"/>
        <v>1.3</v>
      </c>
      <c r="E1767">
        <v>1</v>
      </c>
      <c r="F1767" s="32" t="s">
        <v>1781</v>
      </c>
      <c r="G1767" s="33">
        <v>14</v>
      </c>
      <c r="H1767" s="33" t="s">
        <v>10820</v>
      </c>
      <c r="I1767" s="33">
        <v>5.0000000000000001E-3</v>
      </c>
      <c r="J1767" s="33" t="s">
        <v>7808</v>
      </c>
      <c r="K1767" s="33" t="s">
        <v>10750</v>
      </c>
      <c r="L1767" s="33">
        <v>50</v>
      </c>
      <c r="M1767" t="s">
        <v>10826</v>
      </c>
    </row>
    <row r="1768" spans="1:13" x14ac:dyDescent="0.3">
      <c r="A1768" s="38">
        <v>47501138</v>
      </c>
      <c r="B1768">
        <v>2.5</v>
      </c>
      <c r="C1768" s="37">
        <f>VLOOKUP(G1768,Remise!$A$3:$D$17,4,FALSE)</f>
        <v>0</v>
      </c>
      <c r="D1768">
        <f t="shared" si="27"/>
        <v>2.5</v>
      </c>
      <c r="E1768">
        <v>1</v>
      </c>
      <c r="F1768" s="32" t="s">
        <v>1782</v>
      </c>
      <c r="G1768" s="33">
        <v>14</v>
      </c>
      <c r="H1768" s="33" t="s">
        <v>10820</v>
      </c>
      <c r="I1768" s="33">
        <v>8.0000000000000002E-3</v>
      </c>
      <c r="J1768" s="33" t="s">
        <v>7809</v>
      </c>
      <c r="K1768" s="33" t="s">
        <v>10750</v>
      </c>
      <c r="L1768" s="33">
        <v>25</v>
      </c>
      <c r="M1768" t="s">
        <v>10826</v>
      </c>
    </row>
    <row r="1769" spans="1:13" x14ac:dyDescent="0.3">
      <c r="A1769" s="38">
        <v>47501147</v>
      </c>
      <c r="B1769">
        <v>2.6</v>
      </c>
      <c r="C1769" s="37">
        <f>VLOOKUP(G1769,Remise!$A$3:$D$17,4,FALSE)</f>
        <v>0</v>
      </c>
      <c r="D1769">
        <f t="shared" si="27"/>
        <v>2.6</v>
      </c>
      <c r="E1769">
        <v>1</v>
      </c>
      <c r="F1769" s="32" t="s">
        <v>1783</v>
      </c>
      <c r="G1769" s="33">
        <v>14</v>
      </c>
      <c r="H1769" s="33" t="s">
        <v>10820</v>
      </c>
      <c r="I1769" s="33">
        <v>0.01</v>
      </c>
      <c r="J1769" s="33" t="s">
        <v>7810</v>
      </c>
      <c r="K1769" s="33" t="s">
        <v>10750</v>
      </c>
      <c r="L1769" s="33">
        <v>25</v>
      </c>
      <c r="M1769" t="s">
        <v>10826</v>
      </c>
    </row>
    <row r="1770" spans="1:13" x14ac:dyDescent="0.3">
      <c r="A1770" s="38">
        <v>47501150</v>
      </c>
      <c r="B1770">
        <v>0.7</v>
      </c>
      <c r="C1770" s="37">
        <f>VLOOKUP(G1770,Remise!$A$3:$D$17,4,FALSE)</f>
        <v>0</v>
      </c>
      <c r="D1770">
        <f t="shared" si="27"/>
        <v>0.7</v>
      </c>
      <c r="E1770">
        <v>1</v>
      </c>
      <c r="F1770" s="32" t="s">
        <v>1784</v>
      </c>
      <c r="G1770" s="33">
        <v>14</v>
      </c>
      <c r="H1770" s="33" t="s">
        <v>10820</v>
      </c>
      <c r="I1770" s="33">
        <v>1E-3</v>
      </c>
      <c r="J1770" s="33" t="s">
        <v>7811</v>
      </c>
      <c r="K1770" s="33" t="s">
        <v>10750</v>
      </c>
      <c r="L1770" s="33">
        <v>100</v>
      </c>
      <c r="M1770" t="s">
        <v>10826</v>
      </c>
    </row>
    <row r="1771" spans="1:13" x14ac:dyDescent="0.3">
      <c r="A1771" s="38">
        <v>47501151</v>
      </c>
      <c r="B1771">
        <v>0.7</v>
      </c>
      <c r="C1771" s="37">
        <f>VLOOKUP(G1771,Remise!$A$3:$D$17,4,FALSE)</f>
        <v>0</v>
      </c>
      <c r="D1771">
        <f t="shared" si="27"/>
        <v>0.7</v>
      </c>
      <c r="E1771">
        <v>1</v>
      </c>
      <c r="F1771" s="32" t="s">
        <v>1785</v>
      </c>
      <c r="G1771" s="33">
        <v>14</v>
      </c>
      <c r="H1771" s="33" t="s">
        <v>10820</v>
      </c>
      <c r="I1771" s="33">
        <v>1E-3</v>
      </c>
      <c r="J1771" s="33" t="s">
        <v>7812</v>
      </c>
      <c r="K1771" s="33" t="s">
        <v>10750</v>
      </c>
      <c r="L1771" s="33">
        <v>100</v>
      </c>
      <c r="M1771" t="s">
        <v>10826</v>
      </c>
    </row>
    <row r="1772" spans="1:13" x14ac:dyDescent="0.3">
      <c r="A1772" s="38">
        <v>47501152</v>
      </c>
      <c r="B1772">
        <v>0.7</v>
      </c>
      <c r="C1772" s="37">
        <f>VLOOKUP(G1772,Remise!$A$3:$D$17,4,FALSE)</f>
        <v>0</v>
      </c>
      <c r="D1772">
        <f t="shared" si="27"/>
        <v>0.7</v>
      </c>
      <c r="E1772">
        <v>1</v>
      </c>
      <c r="F1772" s="32" t="s">
        <v>1786</v>
      </c>
      <c r="G1772" s="33">
        <v>14</v>
      </c>
      <c r="H1772" s="33" t="s">
        <v>10820</v>
      </c>
      <c r="I1772" s="33">
        <v>2E-3</v>
      </c>
      <c r="J1772" s="33" t="s">
        <v>7813</v>
      </c>
      <c r="K1772" s="33" t="s">
        <v>10750</v>
      </c>
      <c r="L1772" s="33">
        <v>100</v>
      </c>
      <c r="M1772" t="s">
        <v>10826</v>
      </c>
    </row>
    <row r="1773" spans="1:13" x14ac:dyDescent="0.3">
      <c r="A1773" s="38">
        <v>47501153</v>
      </c>
      <c r="B1773">
        <v>0.7</v>
      </c>
      <c r="C1773" s="37">
        <f>VLOOKUP(G1773,Remise!$A$3:$D$17,4,FALSE)</f>
        <v>0</v>
      </c>
      <c r="D1773">
        <f t="shared" si="27"/>
        <v>0.7</v>
      </c>
      <c r="E1773">
        <v>1</v>
      </c>
      <c r="F1773" s="32" t="s">
        <v>1787</v>
      </c>
      <c r="G1773" s="33">
        <v>14</v>
      </c>
      <c r="H1773" s="33" t="s">
        <v>10820</v>
      </c>
      <c r="I1773" s="33">
        <v>1E-3</v>
      </c>
      <c r="J1773" s="33" t="s">
        <v>7814</v>
      </c>
      <c r="K1773" s="33" t="s">
        <v>10750</v>
      </c>
      <c r="L1773" s="33">
        <v>100</v>
      </c>
      <c r="M1773" t="s">
        <v>10826</v>
      </c>
    </row>
    <row r="1774" spans="1:13" x14ac:dyDescent="0.3">
      <c r="A1774" s="38">
        <v>47501154</v>
      </c>
      <c r="B1774">
        <v>0.8</v>
      </c>
      <c r="C1774" s="37">
        <f>VLOOKUP(G1774,Remise!$A$3:$D$17,4,FALSE)</f>
        <v>0</v>
      </c>
      <c r="D1774">
        <f t="shared" si="27"/>
        <v>0.8</v>
      </c>
      <c r="E1774">
        <v>1</v>
      </c>
      <c r="F1774" s="32" t="s">
        <v>1788</v>
      </c>
      <c r="G1774" s="33">
        <v>14</v>
      </c>
      <c r="H1774" s="33" t="s">
        <v>10820</v>
      </c>
      <c r="I1774" s="33">
        <v>1E-3</v>
      </c>
      <c r="J1774" s="33" t="s">
        <v>7815</v>
      </c>
      <c r="K1774" s="33" t="s">
        <v>10750</v>
      </c>
      <c r="L1774" s="33">
        <v>100</v>
      </c>
      <c r="M1774" t="s">
        <v>10826</v>
      </c>
    </row>
    <row r="1775" spans="1:13" x14ac:dyDescent="0.3">
      <c r="A1775" s="38">
        <v>47501156</v>
      </c>
      <c r="B1775">
        <v>0.8</v>
      </c>
      <c r="C1775" s="37">
        <f>VLOOKUP(G1775,Remise!$A$3:$D$17,4,FALSE)</f>
        <v>0</v>
      </c>
      <c r="D1775">
        <f t="shared" si="27"/>
        <v>0.8</v>
      </c>
      <c r="E1775">
        <v>1</v>
      </c>
      <c r="F1775" s="32" t="s">
        <v>1789</v>
      </c>
      <c r="G1775" s="33">
        <v>14</v>
      </c>
      <c r="H1775" s="33" t="s">
        <v>10820</v>
      </c>
      <c r="I1775" s="33">
        <v>3.0000000000000001E-3</v>
      </c>
      <c r="J1775" s="33" t="s">
        <v>7816</v>
      </c>
      <c r="K1775" s="33" t="s">
        <v>10750</v>
      </c>
      <c r="L1775" s="33">
        <v>50</v>
      </c>
      <c r="M1775" t="s">
        <v>10826</v>
      </c>
    </row>
    <row r="1776" spans="1:13" x14ac:dyDescent="0.3">
      <c r="A1776" s="38">
        <v>47501158</v>
      </c>
      <c r="B1776">
        <v>0.8</v>
      </c>
      <c r="C1776" s="37">
        <f>VLOOKUP(G1776,Remise!$A$3:$D$17,4,FALSE)</f>
        <v>0</v>
      </c>
      <c r="D1776">
        <f t="shared" si="27"/>
        <v>0.8</v>
      </c>
      <c r="E1776">
        <v>1</v>
      </c>
      <c r="F1776" s="32" t="s">
        <v>1790</v>
      </c>
      <c r="G1776" s="33">
        <v>14</v>
      </c>
      <c r="H1776" s="33" t="s">
        <v>10820</v>
      </c>
      <c r="I1776" s="33">
        <v>4.0000000000000001E-3</v>
      </c>
      <c r="J1776" s="33" t="s">
        <v>7817</v>
      </c>
      <c r="K1776" s="33" t="s">
        <v>10750</v>
      </c>
      <c r="L1776" s="33">
        <v>50</v>
      </c>
      <c r="M1776" t="s">
        <v>10826</v>
      </c>
    </row>
    <row r="1777" spans="1:13" x14ac:dyDescent="0.3">
      <c r="A1777" s="38">
        <v>47501163</v>
      </c>
      <c r="B1777">
        <v>1.3</v>
      </c>
      <c r="C1777" s="37">
        <f>VLOOKUP(G1777,Remise!$A$3:$D$17,4,FALSE)</f>
        <v>0</v>
      </c>
      <c r="D1777">
        <f t="shared" si="27"/>
        <v>1.3</v>
      </c>
      <c r="E1777">
        <v>1</v>
      </c>
      <c r="F1777" s="32" t="s">
        <v>1791</v>
      </c>
      <c r="G1777" s="33">
        <v>14</v>
      </c>
      <c r="H1777" s="33" t="s">
        <v>10820</v>
      </c>
      <c r="I1777" s="33">
        <v>5.0000000000000001E-3</v>
      </c>
      <c r="J1777" s="33" t="s">
        <v>7818</v>
      </c>
      <c r="K1777" s="33" t="s">
        <v>10750</v>
      </c>
      <c r="L1777" s="33">
        <v>50</v>
      </c>
      <c r="M1777" t="s">
        <v>10826</v>
      </c>
    </row>
    <row r="1778" spans="1:13" x14ac:dyDescent="0.3">
      <c r="A1778" s="38">
        <v>47501164</v>
      </c>
      <c r="B1778">
        <v>2.5</v>
      </c>
      <c r="C1778" s="37">
        <f>VLOOKUP(G1778,Remise!$A$3:$D$17,4,FALSE)</f>
        <v>0</v>
      </c>
      <c r="D1778">
        <f t="shared" si="27"/>
        <v>2.5</v>
      </c>
      <c r="E1778">
        <v>1</v>
      </c>
      <c r="F1778" s="32" t="s">
        <v>1792</v>
      </c>
      <c r="G1778" s="33">
        <v>14</v>
      </c>
      <c r="H1778" s="33" t="s">
        <v>10820</v>
      </c>
      <c r="I1778" s="33">
        <v>8.0000000000000002E-3</v>
      </c>
      <c r="J1778" s="33" t="s">
        <v>7819</v>
      </c>
      <c r="K1778" s="33" t="s">
        <v>10750</v>
      </c>
      <c r="L1778" s="33">
        <v>25</v>
      </c>
      <c r="M1778" t="s">
        <v>10826</v>
      </c>
    </row>
    <row r="1779" spans="1:13" x14ac:dyDescent="0.3">
      <c r="A1779" s="38">
        <v>47501165</v>
      </c>
      <c r="B1779">
        <v>2.6</v>
      </c>
      <c r="C1779" s="37">
        <f>VLOOKUP(G1779,Remise!$A$3:$D$17,4,FALSE)</f>
        <v>0</v>
      </c>
      <c r="D1779">
        <f t="shared" si="27"/>
        <v>2.6</v>
      </c>
      <c r="E1779">
        <v>1</v>
      </c>
      <c r="F1779" s="32" t="s">
        <v>1793</v>
      </c>
      <c r="G1779" s="33">
        <v>14</v>
      </c>
      <c r="H1779" s="33" t="s">
        <v>10820</v>
      </c>
      <c r="I1779" s="33">
        <v>0.01</v>
      </c>
      <c r="J1779" s="33" t="s">
        <v>7820</v>
      </c>
      <c r="K1779" s="33" t="s">
        <v>10750</v>
      </c>
      <c r="L1779" s="33">
        <v>25</v>
      </c>
      <c r="M1779" t="s">
        <v>10826</v>
      </c>
    </row>
    <row r="1780" spans="1:13" x14ac:dyDescent="0.3">
      <c r="A1780" s="38">
        <v>47501166</v>
      </c>
      <c r="B1780">
        <v>3.2</v>
      </c>
      <c r="C1780" s="37">
        <f>VLOOKUP(G1780,Remise!$A$3:$D$17,4,FALSE)</f>
        <v>0</v>
      </c>
      <c r="D1780">
        <f t="shared" si="27"/>
        <v>3.2</v>
      </c>
      <c r="E1780">
        <v>1</v>
      </c>
      <c r="F1780" s="32" t="s">
        <v>1794</v>
      </c>
      <c r="G1780" s="33">
        <v>14</v>
      </c>
      <c r="H1780" s="33" t="s">
        <v>10820</v>
      </c>
      <c r="I1780" s="33">
        <v>0.01</v>
      </c>
      <c r="J1780" s="33" t="s">
        <v>7821</v>
      </c>
      <c r="K1780" s="33" t="s">
        <v>10750</v>
      </c>
      <c r="L1780" s="33">
        <v>25</v>
      </c>
      <c r="M1780" t="s">
        <v>10826</v>
      </c>
    </row>
    <row r="1781" spans="1:13" x14ac:dyDescent="0.3">
      <c r="A1781" s="38">
        <v>47501192</v>
      </c>
      <c r="B1781">
        <v>0.9</v>
      </c>
      <c r="C1781" s="37">
        <f>VLOOKUP(G1781,Remise!$A$3:$D$17,4,FALSE)</f>
        <v>0</v>
      </c>
      <c r="D1781">
        <f t="shared" si="27"/>
        <v>0.9</v>
      </c>
      <c r="E1781">
        <v>1</v>
      </c>
      <c r="F1781" s="32" t="s">
        <v>1795</v>
      </c>
      <c r="G1781" s="33">
        <v>14</v>
      </c>
      <c r="H1781" s="33" t="s">
        <v>10820</v>
      </c>
      <c r="I1781" s="33">
        <v>2E-3</v>
      </c>
      <c r="J1781" s="33" t="s">
        <v>7822</v>
      </c>
      <c r="K1781" s="33" t="s">
        <v>10756</v>
      </c>
      <c r="L1781" s="33">
        <v>100</v>
      </c>
      <c r="M1781" t="s">
        <v>10826</v>
      </c>
    </row>
    <row r="1782" spans="1:13" x14ac:dyDescent="0.3">
      <c r="A1782" s="38">
        <v>47501193</v>
      </c>
      <c r="B1782">
        <v>0.9</v>
      </c>
      <c r="C1782" s="37">
        <f>VLOOKUP(G1782,Remise!$A$3:$D$17,4,FALSE)</f>
        <v>0</v>
      </c>
      <c r="D1782">
        <f t="shared" si="27"/>
        <v>0.9</v>
      </c>
      <c r="E1782">
        <v>1</v>
      </c>
      <c r="F1782" s="32" t="s">
        <v>1796</v>
      </c>
      <c r="G1782" s="33">
        <v>14</v>
      </c>
      <c r="H1782" s="33" t="s">
        <v>10820</v>
      </c>
      <c r="I1782" s="33">
        <v>4.0000000000000001E-3</v>
      </c>
      <c r="J1782" s="33" t="s">
        <v>7823</v>
      </c>
      <c r="K1782" s="33" t="s">
        <v>10756</v>
      </c>
      <c r="L1782" s="33">
        <v>100</v>
      </c>
      <c r="M1782" t="s">
        <v>10826</v>
      </c>
    </row>
    <row r="1783" spans="1:13" x14ac:dyDescent="0.3">
      <c r="A1783" s="38">
        <v>47501195</v>
      </c>
      <c r="B1783">
        <v>1.3</v>
      </c>
      <c r="C1783" s="37">
        <f>VLOOKUP(G1783,Remise!$A$3:$D$17,4,FALSE)</f>
        <v>0</v>
      </c>
      <c r="D1783">
        <f t="shared" si="27"/>
        <v>1.3</v>
      </c>
      <c r="E1783">
        <v>1</v>
      </c>
      <c r="F1783" s="32" t="s">
        <v>1797</v>
      </c>
      <c r="G1783" s="33">
        <v>14</v>
      </c>
      <c r="H1783" s="33" t="s">
        <v>10820</v>
      </c>
      <c r="I1783" s="33">
        <v>0.01</v>
      </c>
      <c r="J1783" s="33" t="s">
        <v>7824</v>
      </c>
      <c r="K1783" s="33" t="s">
        <v>10756</v>
      </c>
      <c r="L1783" s="33">
        <v>50</v>
      </c>
      <c r="M1783" t="s">
        <v>10826</v>
      </c>
    </row>
    <row r="1784" spans="1:13" x14ac:dyDescent="0.3">
      <c r="A1784" s="38">
        <v>47501196</v>
      </c>
      <c r="B1784">
        <v>2.1</v>
      </c>
      <c r="C1784" s="37">
        <f>VLOOKUP(G1784,Remise!$A$3:$D$17,4,FALSE)</f>
        <v>0</v>
      </c>
      <c r="D1784">
        <f t="shared" si="27"/>
        <v>2.1</v>
      </c>
      <c r="E1784">
        <v>1</v>
      </c>
      <c r="F1784" s="32" t="s">
        <v>1798</v>
      </c>
      <c r="G1784" s="33">
        <v>14</v>
      </c>
      <c r="H1784" s="33" t="s">
        <v>10820</v>
      </c>
      <c r="I1784" s="33">
        <v>0.01</v>
      </c>
      <c r="J1784" s="33" t="s">
        <v>7825</v>
      </c>
      <c r="K1784" s="33" t="s">
        <v>10756</v>
      </c>
      <c r="L1784" s="33">
        <v>50</v>
      </c>
      <c r="M1784" t="s">
        <v>10826</v>
      </c>
    </row>
    <row r="1785" spans="1:13" x14ac:dyDescent="0.3">
      <c r="A1785" s="38">
        <v>47501198</v>
      </c>
      <c r="B1785">
        <v>3.7</v>
      </c>
      <c r="C1785" s="37">
        <f>VLOOKUP(G1785,Remise!$A$3:$D$17,4,FALSE)</f>
        <v>0</v>
      </c>
      <c r="D1785">
        <f t="shared" si="27"/>
        <v>3.7</v>
      </c>
      <c r="E1785">
        <v>1</v>
      </c>
      <c r="F1785" s="32" t="s">
        <v>1799</v>
      </c>
      <c r="G1785" s="33">
        <v>14</v>
      </c>
      <c r="H1785" s="33" t="s">
        <v>10820</v>
      </c>
      <c r="I1785" s="33">
        <v>0.02</v>
      </c>
      <c r="J1785" s="33" t="s">
        <v>7826</v>
      </c>
      <c r="K1785" s="33" t="s">
        <v>10756</v>
      </c>
      <c r="L1785" s="33">
        <v>25</v>
      </c>
      <c r="M1785" t="s">
        <v>10826</v>
      </c>
    </row>
    <row r="1786" spans="1:13" x14ac:dyDescent="0.3">
      <c r="A1786" s="38">
        <v>47501199</v>
      </c>
      <c r="B1786">
        <v>7.4</v>
      </c>
      <c r="C1786" s="37">
        <f>VLOOKUP(G1786,Remise!$A$3:$D$17,4,FALSE)</f>
        <v>0</v>
      </c>
      <c r="D1786">
        <f t="shared" si="27"/>
        <v>7.4</v>
      </c>
      <c r="E1786">
        <v>1</v>
      </c>
      <c r="F1786" s="32" t="s">
        <v>1800</v>
      </c>
      <c r="G1786" s="33">
        <v>14</v>
      </c>
      <c r="H1786" s="33" t="s">
        <v>10820</v>
      </c>
      <c r="I1786" s="33">
        <v>0.08</v>
      </c>
      <c r="J1786" s="33" t="s">
        <v>7827</v>
      </c>
      <c r="K1786" s="33" t="s">
        <v>10756</v>
      </c>
      <c r="L1786" s="33">
        <v>1</v>
      </c>
      <c r="M1786" t="s">
        <v>10826</v>
      </c>
    </row>
    <row r="1787" spans="1:13" x14ac:dyDescent="0.3">
      <c r="A1787" s="38">
        <v>47501203</v>
      </c>
      <c r="B1787">
        <v>0.9</v>
      </c>
      <c r="C1787" s="37">
        <f>VLOOKUP(G1787,Remise!$A$3:$D$17,4,FALSE)</f>
        <v>0</v>
      </c>
      <c r="D1787">
        <f t="shared" si="27"/>
        <v>0.9</v>
      </c>
      <c r="E1787">
        <v>1</v>
      </c>
      <c r="F1787" s="32" t="s">
        <v>1801</v>
      </c>
      <c r="G1787" s="33">
        <v>14</v>
      </c>
      <c r="H1787" s="33" t="s">
        <v>10820</v>
      </c>
      <c r="I1787" s="33">
        <v>3.0000000000000001E-3</v>
      </c>
      <c r="J1787" s="33" t="s">
        <v>7828</v>
      </c>
      <c r="K1787" s="33" t="s">
        <v>10756</v>
      </c>
      <c r="L1787" s="33">
        <v>100</v>
      </c>
      <c r="M1787" t="s">
        <v>10826</v>
      </c>
    </row>
    <row r="1788" spans="1:13" x14ac:dyDescent="0.3">
      <c r="A1788" s="38">
        <v>47501204</v>
      </c>
      <c r="B1788">
        <v>0.9</v>
      </c>
      <c r="C1788" s="37">
        <f>VLOOKUP(G1788,Remise!$A$3:$D$17,4,FALSE)</f>
        <v>0</v>
      </c>
      <c r="D1788">
        <f t="shared" si="27"/>
        <v>0.9</v>
      </c>
      <c r="E1788">
        <v>1</v>
      </c>
      <c r="F1788" s="32" t="s">
        <v>1802</v>
      </c>
      <c r="G1788" s="33">
        <v>14</v>
      </c>
      <c r="H1788" s="33" t="s">
        <v>10820</v>
      </c>
      <c r="I1788" s="33">
        <v>5.0000000000000001E-3</v>
      </c>
      <c r="J1788" s="33" t="s">
        <v>7829</v>
      </c>
      <c r="K1788" s="33" t="s">
        <v>10756</v>
      </c>
      <c r="L1788" s="33">
        <v>100</v>
      </c>
      <c r="M1788" t="s">
        <v>10826</v>
      </c>
    </row>
    <row r="1789" spans="1:13" x14ac:dyDescent="0.3">
      <c r="A1789" s="38">
        <v>47501207</v>
      </c>
      <c r="B1789">
        <v>1.2</v>
      </c>
      <c r="C1789" s="37">
        <f>VLOOKUP(G1789,Remise!$A$3:$D$17,4,FALSE)</f>
        <v>0</v>
      </c>
      <c r="D1789">
        <f t="shared" si="27"/>
        <v>1.2</v>
      </c>
      <c r="E1789">
        <v>1</v>
      </c>
      <c r="F1789" s="32" t="s">
        <v>1803</v>
      </c>
      <c r="G1789" s="33">
        <v>14</v>
      </c>
      <c r="H1789" s="33" t="s">
        <v>10820</v>
      </c>
      <c r="I1789" s="33">
        <v>8.0000000000000002E-3</v>
      </c>
      <c r="J1789" s="33" t="s">
        <v>7830</v>
      </c>
      <c r="K1789" s="33" t="s">
        <v>10756</v>
      </c>
      <c r="L1789" s="33">
        <v>50</v>
      </c>
      <c r="M1789" t="s">
        <v>10826</v>
      </c>
    </row>
    <row r="1790" spans="1:13" x14ac:dyDescent="0.3">
      <c r="A1790" s="38">
        <v>47501210</v>
      </c>
      <c r="B1790">
        <v>4</v>
      </c>
      <c r="C1790" s="37">
        <f>VLOOKUP(G1790,Remise!$A$3:$D$17,4,FALSE)</f>
        <v>0</v>
      </c>
      <c r="D1790">
        <f t="shared" si="27"/>
        <v>4</v>
      </c>
      <c r="E1790">
        <v>1</v>
      </c>
      <c r="F1790" s="32" t="s">
        <v>1804</v>
      </c>
      <c r="G1790" s="33">
        <v>14</v>
      </c>
      <c r="H1790" s="33" t="s">
        <v>10820</v>
      </c>
      <c r="I1790" s="33">
        <v>0.02</v>
      </c>
      <c r="J1790" s="33" t="s">
        <v>7831</v>
      </c>
      <c r="K1790" s="33" t="s">
        <v>10756</v>
      </c>
      <c r="L1790" s="33">
        <v>25</v>
      </c>
      <c r="M1790" t="s">
        <v>10826</v>
      </c>
    </row>
    <row r="1791" spans="1:13" x14ac:dyDescent="0.3">
      <c r="A1791" s="38">
        <v>47501221</v>
      </c>
      <c r="B1791">
        <v>1.3</v>
      </c>
      <c r="C1791" s="37">
        <f>VLOOKUP(G1791,Remise!$A$3:$D$17,4,FALSE)</f>
        <v>0</v>
      </c>
      <c r="D1791">
        <f t="shared" si="27"/>
        <v>1.3</v>
      </c>
      <c r="E1791">
        <v>1</v>
      </c>
      <c r="F1791" s="32" t="s">
        <v>1805</v>
      </c>
      <c r="G1791" s="33">
        <v>14</v>
      </c>
      <c r="H1791" s="33" t="s">
        <v>10820</v>
      </c>
      <c r="I1791" s="33">
        <v>0.02</v>
      </c>
      <c r="J1791" s="33" t="s">
        <v>7832</v>
      </c>
      <c r="K1791" s="33" t="s">
        <v>10757</v>
      </c>
      <c r="L1791" s="33">
        <v>50</v>
      </c>
      <c r="M1791" t="s">
        <v>10826</v>
      </c>
    </row>
    <row r="1792" spans="1:13" x14ac:dyDescent="0.3">
      <c r="A1792" s="38">
        <v>47501222</v>
      </c>
      <c r="B1792">
        <v>1.5</v>
      </c>
      <c r="C1792" s="37">
        <f>VLOOKUP(G1792,Remise!$A$3:$D$17,4,FALSE)</f>
        <v>0</v>
      </c>
      <c r="D1792">
        <f t="shared" si="27"/>
        <v>1.5</v>
      </c>
      <c r="E1792">
        <v>1</v>
      </c>
      <c r="F1792" s="32" t="s">
        <v>1806</v>
      </c>
      <c r="G1792" s="33">
        <v>14</v>
      </c>
      <c r="H1792" s="33" t="s">
        <v>10820</v>
      </c>
      <c r="I1792" s="33">
        <v>0.02</v>
      </c>
      <c r="J1792" s="33" t="s">
        <v>7833</v>
      </c>
      <c r="K1792" s="33" t="s">
        <v>10757</v>
      </c>
      <c r="L1792" s="33">
        <v>50</v>
      </c>
      <c r="M1792" t="s">
        <v>10826</v>
      </c>
    </row>
    <row r="1793" spans="1:13" x14ac:dyDescent="0.3">
      <c r="A1793" s="38">
        <v>47501223</v>
      </c>
      <c r="B1793">
        <v>1.3</v>
      </c>
      <c r="C1793" s="37">
        <f>VLOOKUP(G1793,Remise!$A$3:$D$17,4,FALSE)</f>
        <v>0</v>
      </c>
      <c r="D1793">
        <f t="shared" ref="D1793:D1856" si="28">IFERROR((1-C1793)*B1793,"Nous consulter")</f>
        <v>1.3</v>
      </c>
      <c r="E1793">
        <v>1</v>
      </c>
      <c r="F1793" s="32" t="s">
        <v>1807</v>
      </c>
      <c r="G1793" s="33">
        <v>14</v>
      </c>
      <c r="H1793" s="33" t="s">
        <v>10820</v>
      </c>
      <c r="I1793" s="33">
        <v>0.02</v>
      </c>
      <c r="J1793" s="33" t="s">
        <v>7834</v>
      </c>
      <c r="K1793" s="33" t="s">
        <v>10757</v>
      </c>
      <c r="L1793" s="33">
        <v>50</v>
      </c>
      <c r="M1793" t="s">
        <v>10826</v>
      </c>
    </row>
    <row r="1794" spans="1:13" x14ac:dyDescent="0.3">
      <c r="A1794" s="38">
        <v>47501224</v>
      </c>
      <c r="B1794">
        <v>1.4</v>
      </c>
      <c r="C1794" s="37">
        <f>VLOOKUP(G1794,Remise!$A$3:$D$17,4,FALSE)</f>
        <v>0</v>
      </c>
      <c r="D1794">
        <f t="shared" si="28"/>
        <v>1.4</v>
      </c>
      <c r="E1794">
        <v>1</v>
      </c>
      <c r="F1794" s="32" t="s">
        <v>1808</v>
      </c>
      <c r="G1794" s="33">
        <v>14</v>
      </c>
      <c r="H1794" s="33" t="s">
        <v>10820</v>
      </c>
      <c r="I1794" s="33">
        <v>0.02</v>
      </c>
      <c r="J1794" s="33" t="s">
        <v>7835</v>
      </c>
      <c r="K1794" s="33" t="s">
        <v>10757</v>
      </c>
      <c r="L1794" s="33">
        <v>50</v>
      </c>
      <c r="M1794" t="s">
        <v>10826</v>
      </c>
    </row>
    <row r="1795" spans="1:13" x14ac:dyDescent="0.3">
      <c r="A1795" s="38">
        <v>47501225</v>
      </c>
      <c r="B1795">
        <v>1.5</v>
      </c>
      <c r="C1795" s="37">
        <f>VLOOKUP(G1795,Remise!$A$3:$D$17,4,FALSE)</f>
        <v>0</v>
      </c>
      <c r="D1795">
        <f t="shared" si="28"/>
        <v>1.5</v>
      </c>
      <c r="E1795">
        <v>1</v>
      </c>
      <c r="F1795" s="32" t="s">
        <v>1809</v>
      </c>
      <c r="G1795" s="33">
        <v>14</v>
      </c>
      <c r="H1795" s="33" t="s">
        <v>10820</v>
      </c>
      <c r="I1795" s="33">
        <v>0.02</v>
      </c>
      <c r="J1795" s="33" t="s">
        <v>7836</v>
      </c>
      <c r="K1795" s="33" t="s">
        <v>10757</v>
      </c>
      <c r="L1795" s="33">
        <v>50</v>
      </c>
      <c r="M1795" t="s">
        <v>10826</v>
      </c>
    </row>
    <row r="1796" spans="1:13" x14ac:dyDescent="0.3">
      <c r="A1796" s="38">
        <v>47501226</v>
      </c>
      <c r="B1796">
        <v>1.4</v>
      </c>
      <c r="C1796" s="37">
        <f>VLOOKUP(G1796,Remise!$A$3:$D$17,4,FALSE)</f>
        <v>0</v>
      </c>
      <c r="D1796">
        <f t="shared" si="28"/>
        <v>1.4</v>
      </c>
      <c r="E1796">
        <v>1</v>
      </c>
      <c r="F1796" s="32" t="s">
        <v>1810</v>
      </c>
      <c r="G1796" s="33">
        <v>14</v>
      </c>
      <c r="H1796" s="33" t="s">
        <v>10820</v>
      </c>
      <c r="I1796" s="33">
        <v>0.02</v>
      </c>
      <c r="J1796" s="33" t="s">
        <v>7837</v>
      </c>
      <c r="K1796" s="33" t="s">
        <v>10757</v>
      </c>
      <c r="L1796" s="33">
        <v>50</v>
      </c>
      <c r="M1796" t="s">
        <v>10826</v>
      </c>
    </row>
    <row r="1797" spans="1:13" x14ac:dyDescent="0.3">
      <c r="A1797" s="38">
        <v>47501227</v>
      </c>
      <c r="B1797">
        <v>1.7</v>
      </c>
      <c r="C1797" s="37">
        <f>VLOOKUP(G1797,Remise!$A$3:$D$17,4,FALSE)</f>
        <v>0</v>
      </c>
      <c r="D1797">
        <f t="shared" si="28"/>
        <v>1.7</v>
      </c>
      <c r="E1797">
        <v>1</v>
      </c>
      <c r="F1797" s="32" t="s">
        <v>1811</v>
      </c>
      <c r="G1797" s="33">
        <v>14</v>
      </c>
      <c r="H1797" s="33" t="s">
        <v>10820</v>
      </c>
      <c r="I1797" s="33">
        <v>0.03</v>
      </c>
      <c r="J1797" s="33" t="s">
        <v>7838</v>
      </c>
      <c r="K1797" s="33" t="s">
        <v>10757</v>
      </c>
      <c r="L1797" s="33">
        <v>50</v>
      </c>
      <c r="M1797" t="s">
        <v>10826</v>
      </c>
    </row>
    <row r="1798" spans="1:13" x14ac:dyDescent="0.3">
      <c r="A1798" s="38">
        <v>47501228</v>
      </c>
      <c r="B1798">
        <v>1.8</v>
      </c>
      <c r="C1798" s="37">
        <f>VLOOKUP(G1798,Remise!$A$3:$D$17,4,FALSE)</f>
        <v>0</v>
      </c>
      <c r="D1798">
        <f t="shared" si="28"/>
        <v>1.8</v>
      </c>
      <c r="E1798">
        <v>1</v>
      </c>
      <c r="F1798" s="32" t="s">
        <v>1812</v>
      </c>
      <c r="G1798" s="33">
        <v>14</v>
      </c>
      <c r="H1798" s="33" t="s">
        <v>10820</v>
      </c>
      <c r="I1798" s="33">
        <v>0.03</v>
      </c>
      <c r="J1798" s="33" t="s">
        <v>7839</v>
      </c>
      <c r="K1798" s="33" t="s">
        <v>10757</v>
      </c>
      <c r="L1798" s="33">
        <v>50</v>
      </c>
      <c r="M1798" t="s">
        <v>10826</v>
      </c>
    </row>
    <row r="1799" spans="1:13" x14ac:dyDescent="0.3">
      <c r="A1799" s="38">
        <v>47501229</v>
      </c>
      <c r="B1799">
        <v>1.7</v>
      </c>
      <c r="C1799" s="37">
        <f>VLOOKUP(G1799,Remise!$A$3:$D$17,4,FALSE)</f>
        <v>0</v>
      </c>
      <c r="D1799">
        <f t="shared" si="28"/>
        <v>1.7</v>
      </c>
      <c r="E1799">
        <v>1</v>
      </c>
      <c r="F1799" s="32" t="s">
        <v>1813</v>
      </c>
      <c r="G1799" s="33">
        <v>14</v>
      </c>
      <c r="H1799" s="33" t="s">
        <v>10820</v>
      </c>
      <c r="I1799" s="33">
        <v>0.03</v>
      </c>
      <c r="J1799" s="33" t="s">
        <v>7840</v>
      </c>
      <c r="K1799" s="33" t="s">
        <v>10757</v>
      </c>
      <c r="L1799" s="33">
        <v>50</v>
      </c>
      <c r="M1799" t="s">
        <v>10826</v>
      </c>
    </row>
    <row r="1800" spans="1:13" x14ac:dyDescent="0.3">
      <c r="A1800" s="38">
        <v>47501230</v>
      </c>
      <c r="B1800">
        <v>2.5</v>
      </c>
      <c r="C1800" s="37">
        <f>VLOOKUP(G1800,Remise!$A$3:$D$17,4,FALSE)</f>
        <v>0</v>
      </c>
      <c r="D1800">
        <f t="shared" si="28"/>
        <v>2.5</v>
      </c>
      <c r="E1800">
        <v>1</v>
      </c>
      <c r="F1800" s="32" t="s">
        <v>1814</v>
      </c>
      <c r="G1800" s="33">
        <v>14</v>
      </c>
      <c r="H1800" s="33" t="s">
        <v>10820</v>
      </c>
      <c r="I1800" s="33">
        <v>0.05</v>
      </c>
      <c r="J1800" s="33" t="s">
        <v>7841</v>
      </c>
      <c r="K1800" s="33" t="s">
        <v>10757</v>
      </c>
      <c r="L1800" s="33">
        <v>50</v>
      </c>
      <c r="M1800" t="s">
        <v>10826</v>
      </c>
    </row>
    <row r="1801" spans="1:13" x14ac:dyDescent="0.3">
      <c r="A1801" s="38">
        <v>47501231</v>
      </c>
      <c r="B1801">
        <v>2.8</v>
      </c>
      <c r="C1801" s="37">
        <f>VLOOKUP(G1801,Remise!$A$3:$D$17,4,FALSE)</f>
        <v>0</v>
      </c>
      <c r="D1801">
        <f t="shared" si="28"/>
        <v>2.8</v>
      </c>
      <c r="E1801">
        <v>1</v>
      </c>
      <c r="F1801" s="32" t="s">
        <v>1815</v>
      </c>
      <c r="G1801" s="33">
        <v>14</v>
      </c>
      <c r="H1801" s="33" t="s">
        <v>10820</v>
      </c>
      <c r="I1801" s="33">
        <v>0.05</v>
      </c>
      <c r="J1801" s="33" t="s">
        <v>7842</v>
      </c>
      <c r="K1801" s="33" t="s">
        <v>10757</v>
      </c>
      <c r="L1801" s="33">
        <v>50</v>
      </c>
      <c r="M1801" t="s">
        <v>10826</v>
      </c>
    </row>
    <row r="1802" spans="1:13" x14ac:dyDescent="0.3">
      <c r="A1802" s="38">
        <v>47501232</v>
      </c>
      <c r="B1802">
        <v>2.5</v>
      </c>
      <c r="C1802" s="37">
        <f>VLOOKUP(G1802,Remise!$A$3:$D$17,4,FALSE)</f>
        <v>0</v>
      </c>
      <c r="D1802">
        <f t="shared" si="28"/>
        <v>2.5</v>
      </c>
      <c r="E1802">
        <v>1</v>
      </c>
      <c r="F1802" s="32" t="s">
        <v>1816</v>
      </c>
      <c r="G1802" s="33">
        <v>14</v>
      </c>
      <c r="H1802" s="33" t="s">
        <v>10820</v>
      </c>
      <c r="I1802" s="33">
        <v>0.05</v>
      </c>
      <c r="J1802" s="33" t="s">
        <v>7843</v>
      </c>
      <c r="K1802" s="33" t="s">
        <v>10757</v>
      </c>
      <c r="L1802" s="33">
        <v>50</v>
      </c>
      <c r="M1802" t="s">
        <v>10826</v>
      </c>
    </row>
    <row r="1803" spans="1:13" x14ac:dyDescent="0.3">
      <c r="A1803" s="38">
        <v>47501233</v>
      </c>
      <c r="B1803">
        <v>4</v>
      </c>
      <c r="C1803" s="37">
        <f>VLOOKUP(G1803,Remise!$A$3:$D$17,4,FALSE)</f>
        <v>0</v>
      </c>
      <c r="D1803">
        <f t="shared" si="28"/>
        <v>4</v>
      </c>
      <c r="E1803">
        <v>1</v>
      </c>
      <c r="F1803" s="32" t="s">
        <v>1817</v>
      </c>
      <c r="G1803" s="33">
        <v>14</v>
      </c>
      <c r="H1803" s="33" t="s">
        <v>10820</v>
      </c>
      <c r="I1803" s="33">
        <v>0.1</v>
      </c>
      <c r="J1803" s="33" t="s">
        <v>7844</v>
      </c>
      <c r="K1803" s="33" t="s">
        <v>10757</v>
      </c>
      <c r="L1803" s="33">
        <v>50</v>
      </c>
      <c r="M1803" t="s">
        <v>10826</v>
      </c>
    </row>
    <row r="1804" spans="1:13" x14ac:dyDescent="0.3">
      <c r="A1804" s="38">
        <v>47501234</v>
      </c>
      <c r="B1804">
        <v>4.5999999999999996</v>
      </c>
      <c r="C1804" s="37">
        <f>VLOOKUP(G1804,Remise!$A$3:$D$17,4,FALSE)</f>
        <v>0</v>
      </c>
      <c r="D1804">
        <f t="shared" si="28"/>
        <v>4.5999999999999996</v>
      </c>
      <c r="E1804">
        <v>1</v>
      </c>
      <c r="F1804" s="32" t="s">
        <v>1818</v>
      </c>
      <c r="G1804" s="33">
        <v>14</v>
      </c>
      <c r="H1804" s="33" t="s">
        <v>10820</v>
      </c>
      <c r="I1804" s="33">
        <v>0.1</v>
      </c>
      <c r="J1804" s="33" t="s">
        <v>7845</v>
      </c>
      <c r="K1804" s="33" t="s">
        <v>10757</v>
      </c>
      <c r="L1804" s="33">
        <v>50</v>
      </c>
      <c r="M1804" t="s">
        <v>10826</v>
      </c>
    </row>
    <row r="1805" spans="1:13" x14ac:dyDescent="0.3">
      <c r="A1805" s="38">
        <v>47501235</v>
      </c>
      <c r="B1805">
        <v>4</v>
      </c>
      <c r="C1805" s="37">
        <f>VLOOKUP(G1805,Remise!$A$3:$D$17,4,FALSE)</f>
        <v>0</v>
      </c>
      <c r="D1805">
        <f t="shared" si="28"/>
        <v>4</v>
      </c>
      <c r="E1805">
        <v>1</v>
      </c>
      <c r="F1805" s="32" t="s">
        <v>1819</v>
      </c>
      <c r="G1805" s="33">
        <v>14</v>
      </c>
      <c r="H1805" s="33" t="s">
        <v>10820</v>
      </c>
      <c r="I1805" s="33">
        <v>0.1</v>
      </c>
      <c r="J1805" s="33" t="s">
        <v>7846</v>
      </c>
      <c r="K1805" s="33" t="s">
        <v>10757</v>
      </c>
      <c r="L1805" s="33">
        <v>50</v>
      </c>
      <c r="M1805" t="s">
        <v>10826</v>
      </c>
    </row>
    <row r="1806" spans="1:13" x14ac:dyDescent="0.3">
      <c r="A1806" s="38">
        <v>47501236</v>
      </c>
      <c r="B1806">
        <v>5.2</v>
      </c>
      <c r="C1806" s="37">
        <f>VLOOKUP(G1806,Remise!$A$3:$D$17,4,FALSE)</f>
        <v>0</v>
      </c>
      <c r="D1806">
        <f t="shared" si="28"/>
        <v>5.2</v>
      </c>
      <c r="E1806">
        <v>1</v>
      </c>
      <c r="F1806" s="32" t="s">
        <v>1820</v>
      </c>
      <c r="G1806" s="33">
        <v>14</v>
      </c>
      <c r="H1806" s="33" t="s">
        <v>10820</v>
      </c>
      <c r="I1806" s="33">
        <v>0.13</v>
      </c>
      <c r="J1806" s="33" t="s">
        <v>7847</v>
      </c>
      <c r="K1806" s="33" t="s">
        <v>10757</v>
      </c>
      <c r="L1806" s="33">
        <v>50</v>
      </c>
      <c r="M1806" t="s">
        <v>10826</v>
      </c>
    </row>
    <row r="1807" spans="1:13" x14ac:dyDescent="0.3">
      <c r="A1807" s="38">
        <v>47501237</v>
      </c>
      <c r="B1807">
        <v>5.6</v>
      </c>
      <c r="C1807" s="37">
        <f>VLOOKUP(G1807,Remise!$A$3:$D$17,4,FALSE)</f>
        <v>0</v>
      </c>
      <c r="D1807">
        <f t="shared" si="28"/>
        <v>5.6</v>
      </c>
      <c r="E1807">
        <v>1</v>
      </c>
      <c r="F1807" s="32" t="s">
        <v>1821</v>
      </c>
      <c r="G1807" s="33">
        <v>14</v>
      </c>
      <c r="H1807" s="33" t="s">
        <v>10820</v>
      </c>
      <c r="I1807" s="33">
        <v>0.13</v>
      </c>
      <c r="J1807" s="33" t="s">
        <v>7848</v>
      </c>
      <c r="K1807" s="33" t="s">
        <v>10757</v>
      </c>
      <c r="L1807" s="33">
        <v>50</v>
      </c>
      <c r="M1807" t="s">
        <v>10826</v>
      </c>
    </row>
    <row r="1808" spans="1:13" x14ac:dyDescent="0.3">
      <c r="A1808" s="38">
        <v>47501238</v>
      </c>
      <c r="B1808">
        <v>5.2</v>
      </c>
      <c r="C1808" s="37">
        <f>VLOOKUP(G1808,Remise!$A$3:$D$17,4,FALSE)</f>
        <v>0</v>
      </c>
      <c r="D1808">
        <f t="shared" si="28"/>
        <v>5.2</v>
      </c>
      <c r="E1808">
        <v>1</v>
      </c>
      <c r="F1808" s="32" t="s">
        <v>1822</v>
      </c>
      <c r="G1808" s="33">
        <v>14</v>
      </c>
      <c r="H1808" s="33" t="s">
        <v>10820</v>
      </c>
      <c r="I1808" s="33">
        <v>0.13</v>
      </c>
      <c r="J1808" s="33" t="s">
        <v>7849</v>
      </c>
      <c r="K1808" s="33" t="s">
        <v>10757</v>
      </c>
      <c r="L1808" s="33">
        <v>50</v>
      </c>
      <c r="M1808" t="s">
        <v>10826</v>
      </c>
    </row>
    <row r="1809" spans="1:13" x14ac:dyDescent="0.3">
      <c r="A1809" s="38">
        <v>47501239</v>
      </c>
      <c r="B1809">
        <v>7</v>
      </c>
      <c r="C1809" s="37">
        <f>VLOOKUP(G1809,Remise!$A$3:$D$17,4,FALSE)</f>
        <v>0</v>
      </c>
      <c r="D1809">
        <f t="shared" si="28"/>
        <v>7</v>
      </c>
      <c r="E1809">
        <v>1</v>
      </c>
      <c r="F1809" s="32" t="s">
        <v>1823</v>
      </c>
      <c r="G1809" s="33">
        <v>14</v>
      </c>
      <c r="H1809" s="33" t="s">
        <v>10820</v>
      </c>
      <c r="I1809" s="33">
        <v>0.16</v>
      </c>
      <c r="J1809" s="33" t="s">
        <v>7850</v>
      </c>
      <c r="K1809" s="33" t="s">
        <v>10757</v>
      </c>
      <c r="L1809" s="33">
        <v>30</v>
      </c>
      <c r="M1809" t="s">
        <v>10826</v>
      </c>
    </row>
    <row r="1810" spans="1:13" x14ac:dyDescent="0.3">
      <c r="A1810" s="38">
        <v>47501240</v>
      </c>
      <c r="B1810">
        <v>7.7</v>
      </c>
      <c r="C1810" s="37">
        <f>VLOOKUP(G1810,Remise!$A$3:$D$17,4,FALSE)</f>
        <v>0</v>
      </c>
      <c r="D1810">
        <f t="shared" si="28"/>
        <v>7.7</v>
      </c>
      <c r="E1810">
        <v>1</v>
      </c>
      <c r="F1810" s="32" t="s">
        <v>1824</v>
      </c>
      <c r="G1810" s="33">
        <v>14</v>
      </c>
      <c r="H1810" s="33" t="s">
        <v>10820</v>
      </c>
      <c r="I1810" s="33">
        <v>0.16</v>
      </c>
      <c r="J1810" s="33" t="s">
        <v>7851</v>
      </c>
      <c r="K1810" s="33" t="s">
        <v>10757</v>
      </c>
      <c r="L1810" s="33">
        <v>30</v>
      </c>
      <c r="M1810" t="s">
        <v>10826</v>
      </c>
    </row>
    <row r="1811" spans="1:13" x14ac:dyDescent="0.3">
      <c r="A1811" s="38">
        <v>47501241</v>
      </c>
      <c r="B1811">
        <v>7</v>
      </c>
      <c r="C1811" s="37">
        <f>VLOOKUP(G1811,Remise!$A$3:$D$17,4,FALSE)</f>
        <v>0</v>
      </c>
      <c r="D1811">
        <f t="shared" si="28"/>
        <v>7</v>
      </c>
      <c r="E1811">
        <v>1</v>
      </c>
      <c r="F1811" s="32" t="s">
        <v>1825</v>
      </c>
      <c r="G1811" s="33">
        <v>14</v>
      </c>
      <c r="H1811" s="33" t="s">
        <v>10820</v>
      </c>
      <c r="I1811" s="33">
        <v>0.16</v>
      </c>
      <c r="J1811" s="33" t="s">
        <v>7852</v>
      </c>
      <c r="K1811" s="33" t="s">
        <v>10757</v>
      </c>
      <c r="L1811" s="33">
        <v>30</v>
      </c>
      <c r="M1811" t="s">
        <v>10826</v>
      </c>
    </row>
    <row r="1812" spans="1:13" x14ac:dyDescent="0.3">
      <c r="A1812" s="38">
        <v>47501242</v>
      </c>
      <c r="B1812">
        <v>9.9</v>
      </c>
      <c r="C1812" s="37">
        <f>VLOOKUP(G1812,Remise!$A$3:$D$17,4,FALSE)</f>
        <v>0</v>
      </c>
      <c r="D1812">
        <f t="shared" si="28"/>
        <v>9.9</v>
      </c>
      <c r="E1812">
        <v>1</v>
      </c>
      <c r="F1812" s="32" t="s">
        <v>1826</v>
      </c>
      <c r="G1812" s="33">
        <v>14</v>
      </c>
      <c r="H1812" s="33" t="s">
        <v>10820</v>
      </c>
      <c r="I1812" s="33">
        <v>0.22</v>
      </c>
      <c r="J1812" s="33" t="s">
        <v>7853</v>
      </c>
      <c r="K1812" s="33" t="s">
        <v>10757</v>
      </c>
      <c r="L1812" s="33">
        <v>30</v>
      </c>
      <c r="M1812" t="s">
        <v>10826</v>
      </c>
    </row>
    <row r="1813" spans="1:13" x14ac:dyDescent="0.3">
      <c r="A1813" s="38">
        <v>47501243</v>
      </c>
      <c r="B1813">
        <v>11.4</v>
      </c>
      <c r="C1813" s="37">
        <f>VLOOKUP(G1813,Remise!$A$3:$D$17,4,FALSE)</f>
        <v>0</v>
      </c>
      <c r="D1813">
        <f t="shared" si="28"/>
        <v>11.4</v>
      </c>
      <c r="E1813">
        <v>1</v>
      </c>
      <c r="F1813" s="32" t="s">
        <v>1827</v>
      </c>
      <c r="G1813" s="33">
        <v>14</v>
      </c>
      <c r="H1813" s="33" t="s">
        <v>10820</v>
      </c>
      <c r="I1813" s="33">
        <v>0.22</v>
      </c>
      <c r="J1813" s="33" t="s">
        <v>7854</v>
      </c>
      <c r="K1813" s="33" t="s">
        <v>10757</v>
      </c>
      <c r="L1813" s="33">
        <v>30</v>
      </c>
      <c r="M1813" t="s">
        <v>10826</v>
      </c>
    </row>
    <row r="1814" spans="1:13" x14ac:dyDescent="0.3">
      <c r="A1814" s="38">
        <v>47501244</v>
      </c>
      <c r="B1814">
        <v>9.9</v>
      </c>
      <c r="C1814" s="37">
        <f>VLOOKUP(G1814,Remise!$A$3:$D$17,4,FALSE)</f>
        <v>0</v>
      </c>
      <c r="D1814">
        <f t="shared" si="28"/>
        <v>9.9</v>
      </c>
      <c r="E1814">
        <v>1</v>
      </c>
      <c r="F1814" s="32" t="s">
        <v>1828</v>
      </c>
      <c r="G1814" s="33">
        <v>14</v>
      </c>
      <c r="H1814" s="33" t="s">
        <v>10820</v>
      </c>
      <c r="I1814" s="33">
        <v>0.22</v>
      </c>
      <c r="J1814" s="33" t="s">
        <v>7855</v>
      </c>
      <c r="K1814" s="33" t="s">
        <v>10757</v>
      </c>
      <c r="L1814" s="33">
        <v>30</v>
      </c>
      <c r="M1814" t="s">
        <v>10826</v>
      </c>
    </row>
    <row r="1815" spans="1:13" x14ac:dyDescent="0.3">
      <c r="A1815" s="38">
        <v>47501245</v>
      </c>
      <c r="B1815">
        <v>19.8</v>
      </c>
      <c r="C1815" s="37">
        <f>VLOOKUP(G1815,Remise!$A$3:$D$17,4,FALSE)</f>
        <v>0</v>
      </c>
      <c r="D1815">
        <f t="shared" si="28"/>
        <v>19.8</v>
      </c>
      <c r="E1815">
        <v>1</v>
      </c>
      <c r="F1815" s="32" t="s">
        <v>1829</v>
      </c>
      <c r="G1815" s="33">
        <v>14</v>
      </c>
      <c r="H1815" s="33" t="s">
        <v>10820</v>
      </c>
      <c r="I1815" s="33">
        <v>0.36</v>
      </c>
      <c r="J1815" s="33" t="s">
        <v>7856</v>
      </c>
      <c r="K1815" s="33" t="s">
        <v>10757</v>
      </c>
      <c r="L1815" s="33">
        <v>30</v>
      </c>
      <c r="M1815" t="s">
        <v>10826</v>
      </c>
    </row>
    <row r="1816" spans="1:13" x14ac:dyDescent="0.3">
      <c r="A1816" s="38">
        <v>47501247</v>
      </c>
      <c r="B1816">
        <v>24</v>
      </c>
      <c r="C1816" s="37">
        <f>VLOOKUP(G1816,Remise!$A$3:$D$17,4,FALSE)</f>
        <v>0</v>
      </c>
      <c r="D1816">
        <f t="shared" si="28"/>
        <v>24</v>
      </c>
      <c r="E1816">
        <v>1</v>
      </c>
      <c r="F1816" s="32" t="s">
        <v>1830</v>
      </c>
      <c r="G1816" s="33">
        <v>14</v>
      </c>
      <c r="H1816" s="33" t="s">
        <v>10820</v>
      </c>
      <c r="I1816" s="33">
        <v>0.47</v>
      </c>
      <c r="J1816" s="33" t="s">
        <v>7857</v>
      </c>
      <c r="K1816" s="33" t="s">
        <v>10757</v>
      </c>
      <c r="L1816" s="33">
        <v>10</v>
      </c>
      <c r="M1816" t="s">
        <v>10826</v>
      </c>
    </row>
    <row r="1817" spans="1:13" x14ac:dyDescent="0.3">
      <c r="A1817" s="38">
        <v>47501248</v>
      </c>
      <c r="B1817">
        <v>27.6</v>
      </c>
      <c r="C1817" s="37">
        <f>VLOOKUP(G1817,Remise!$A$3:$D$17,4,FALSE)</f>
        <v>0</v>
      </c>
      <c r="D1817">
        <f t="shared" si="28"/>
        <v>27.6</v>
      </c>
      <c r="E1817">
        <v>1</v>
      </c>
      <c r="F1817" s="32" t="s">
        <v>1831</v>
      </c>
      <c r="G1817" s="33">
        <v>14</v>
      </c>
      <c r="H1817" s="33" t="s">
        <v>10820</v>
      </c>
      <c r="I1817" s="33">
        <v>0.47</v>
      </c>
      <c r="J1817" s="33" t="s">
        <v>7858</v>
      </c>
      <c r="K1817" s="33" t="s">
        <v>10757</v>
      </c>
      <c r="L1817" s="33">
        <v>10</v>
      </c>
      <c r="M1817" t="s">
        <v>10826</v>
      </c>
    </row>
    <row r="1818" spans="1:13" x14ac:dyDescent="0.3">
      <c r="A1818" s="38">
        <v>47501249</v>
      </c>
      <c r="B1818">
        <v>24</v>
      </c>
      <c r="C1818" s="37">
        <f>VLOOKUP(G1818,Remise!$A$3:$D$17,4,FALSE)</f>
        <v>0</v>
      </c>
      <c r="D1818">
        <f t="shared" si="28"/>
        <v>24</v>
      </c>
      <c r="E1818">
        <v>1</v>
      </c>
      <c r="F1818" s="32" t="s">
        <v>1832</v>
      </c>
      <c r="G1818" s="33">
        <v>14</v>
      </c>
      <c r="H1818" s="33" t="s">
        <v>10820</v>
      </c>
      <c r="I1818" s="33">
        <v>0.47</v>
      </c>
      <c r="J1818" s="33" t="s">
        <v>7859</v>
      </c>
      <c r="K1818" s="33" t="s">
        <v>10757</v>
      </c>
      <c r="L1818" s="33">
        <v>10</v>
      </c>
      <c r="M1818" t="s">
        <v>10826</v>
      </c>
    </row>
    <row r="1819" spans="1:13" x14ac:dyDescent="0.3">
      <c r="A1819" s="38">
        <v>47501250</v>
      </c>
      <c r="B1819">
        <v>32.799999999999997</v>
      </c>
      <c r="C1819" s="37">
        <f>VLOOKUP(G1819,Remise!$A$3:$D$17,4,FALSE)</f>
        <v>0</v>
      </c>
      <c r="D1819">
        <f t="shared" si="28"/>
        <v>32.799999999999997</v>
      </c>
      <c r="E1819">
        <v>1</v>
      </c>
      <c r="F1819" s="32" t="s">
        <v>1833</v>
      </c>
      <c r="G1819" s="33">
        <v>14</v>
      </c>
      <c r="H1819" s="33" t="s">
        <v>10820</v>
      </c>
      <c r="I1819" s="33">
        <v>0.67</v>
      </c>
      <c r="J1819" s="33" t="s">
        <v>7860</v>
      </c>
      <c r="K1819" s="33" t="s">
        <v>10757</v>
      </c>
      <c r="L1819" s="33">
        <v>10</v>
      </c>
      <c r="M1819" t="s">
        <v>10826</v>
      </c>
    </row>
    <row r="1820" spans="1:13" x14ac:dyDescent="0.3">
      <c r="A1820" s="38">
        <v>47501252</v>
      </c>
      <c r="B1820">
        <v>37.5</v>
      </c>
      <c r="C1820" s="37">
        <f>VLOOKUP(G1820,Remise!$A$3:$D$17,4,FALSE)</f>
        <v>0</v>
      </c>
      <c r="D1820">
        <f t="shared" si="28"/>
        <v>37.5</v>
      </c>
      <c r="E1820">
        <v>1</v>
      </c>
      <c r="F1820" s="32" t="s">
        <v>1834</v>
      </c>
      <c r="G1820" s="33">
        <v>14</v>
      </c>
      <c r="H1820" s="33" t="s">
        <v>10820</v>
      </c>
      <c r="I1820" s="33">
        <v>0.67</v>
      </c>
      <c r="J1820" s="33" t="s">
        <v>7861</v>
      </c>
      <c r="K1820" s="33" t="s">
        <v>10757</v>
      </c>
      <c r="L1820" s="33">
        <v>10</v>
      </c>
      <c r="M1820" t="s">
        <v>10826</v>
      </c>
    </row>
    <row r="1821" spans="1:13" x14ac:dyDescent="0.3">
      <c r="A1821" s="38">
        <v>47501253</v>
      </c>
      <c r="B1821">
        <v>32.799999999999997</v>
      </c>
      <c r="C1821" s="37">
        <f>VLOOKUP(G1821,Remise!$A$3:$D$17,4,FALSE)</f>
        <v>0</v>
      </c>
      <c r="D1821">
        <f t="shared" si="28"/>
        <v>32.799999999999997</v>
      </c>
      <c r="E1821">
        <v>1</v>
      </c>
      <c r="F1821" s="32" t="s">
        <v>1835</v>
      </c>
      <c r="G1821" s="33">
        <v>14</v>
      </c>
      <c r="H1821" s="33" t="s">
        <v>10820</v>
      </c>
      <c r="I1821" s="33">
        <v>0.67</v>
      </c>
      <c r="J1821" s="33" t="s">
        <v>7862</v>
      </c>
      <c r="K1821" s="33" t="s">
        <v>10757</v>
      </c>
      <c r="L1821" s="33">
        <v>10</v>
      </c>
      <c r="M1821" t="s">
        <v>10826</v>
      </c>
    </row>
    <row r="1822" spans="1:13" x14ac:dyDescent="0.3">
      <c r="A1822" s="38">
        <v>47501314</v>
      </c>
      <c r="B1822">
        <v>18.899999999999999</v>
      </c>
      <c r="C1822" s="37">
        <f>VLOOKUP(G1822,Remise!$A$3:$D$17,4,FALSE)</f>
        <v>0</v>
      </c>
      <c r="D1822">
        <f t="shared" si="28"/>
        <v>18.899999999999999</v>
      </c>
      <c r="E1822">
        <v>1</v>
      </c>
      <c r="F1822" s="32" t="s">
        <v>1836</v>
      </c>
      <c r="G1822" s="33">
        <v>14</v>
      </c>
      <c r="H1822" s="33" t="s">
        <v>10820</v>
      </c>
      <c r="I1822" s="33">
        <v>0.1</v>
      </c>
      <c r="J1822" s="33" t="s">
        <v>7863</v>
      </c>
      <c r="K1822" s="33" t="s">
        <v>10749</v>
      </c>
      <c r="L1822" s="33">
        <v>10</v>
      </c>
      <c r="M1822" t="s">
        <v>10826</v>
      </c>
    </row>
    <row r="1823" spans="1:13" x14ac:dyDescent="0.3">
      <c r="A1823" s="38">
        <v>47501324</v>
      </c>
      <c r="B1823">
        <v>8.1</v>
      </c>
      <c r="C1823" s="37">
        <f>VLOOKUP(G1823,Remise!$A$3:$D$17,4,FALSE)</f>
        <v>0</v>
      </c>
      <c r="D1823">
        <f t="shared" si="28"/>
        <v>8.1</v>
      </c>
      <c r="E1823">
        <v>1</v>
      </c>
      <c r="F1823" s="32" t="s">
        <v>1837</v>
      </c>
      <c r="G1823" s="33">
        <v>14</v>
      </c>
      <c r="H1823" s="33" t="s">
        <v>10820</v>
      </c>
      <c r="I1823" s="33">
        <v>0.05</v>
      </c>
      <c r="J1823" s="33" t="s">
        <v>7864</v>
      </c>
      <c r="K1823" s="33" t="s">
        <v>10749</v>
      </c>
      <c r="L1823" s="33">
        <v>20</v>
      </c>
      <c r="M1823" t="s">
        <v>10826</v>
      </c>
    </row>
    <row r="1824" spans="1:13" x14ac:dyDescent="0.3">
      <c r="A1824" s="38">
        <v>47501326</v>
      </c>
      <c r="B1824">
        <v>13</v>
      </c>
      <c r="C1824" s="37">
        <f>VLOOKUP(G1824,Remise!$A$3:$D$17,4,FALSE)</f>
        <v>0</v>
      </c>
      <c r="D1824">
        <f t="shared" si="28"/>
        <v>13</v>
      </c>
      <c r="E1824">
        <v>1</v>
      </c>
      <c r="F1824" s="32" t="s">
        <v>1838</v>
      </c>
      <c r="G1824" s="33">
        <v>14</v>
      </c>
      <c r="H1824" s="33" t="s">
        <v>10820</v>
      </c>
      <c r="I1824" s="33">
        <v>7.0000000000000007E-2</v>
      </c>
      <c r="J1824" s="33" t="s">
        <v>7865</v>
      </c>
      <c r="K1824" s="33" t="s">
        <v>10749</v>
      </c>
      <c r="L1824" s="33">
        <v>10</v>
      </c>
      <c r="M1824" t="s">
        <v>10826</v>
      </c>
    </row>
    <row r="1825" spans="1:13" x14ac:dyDescent="0.3">
      <c r="A1825" s="38">
        <v>47501371</v>
      </c>
      <c r="B1825">
        <v>2.6</v>
      </c>
      <c r="C1825" s="37">
        <f>VLOOKUP(G1825,Remise!$A$3:$D$17,4,FALSE)</f>
        <v>0</v>
      </c>
      <c r="D1825">
        <f t="shared" si="28"/>
        <v>2.6</v>
      </c>
      <c r="E1825">
        <v>1</v>
      </c>
      <c r="F1825" s="32" t="s">
        <v>1839</v>
      </c>
      <c r="G1825" s="33">
        <v>14</v>
      </c>
      <c r="H1825" s="33" t="s">
        <v>10820</v>
      </c>
      <c r="I1825" s="33">
        <v>0.01</v>
      </c>
      <c r="J1825" s="33" t="s">
        <v>7866</v>
      </c>
      <c r="K1825" s="33" t="s">
        <v>10752</v>
      </c>
      <c r="L1825" s="33">
        <v>100</v>
      </c>
      <c r="M1825" t="s">
        <v>10826</v>
      </c>
    </row>
    <row r="1826" spans="1:13" x14ac:dyDescent="0.3">
      <c r="A1826" s="38">
        <v>47501372</v>
      </c>
      <c r="B1826">
        <v>3.1</v>
      </c>
      <c r="C1826" s="37">
        <f>VLOOKUP(G1826,Remise!$A$3:$D$17,4,FALSE)</f>
        <v>0</v>
      </c>
      <c r="D1826">
        <f t="shared" si="28"/>
        <v>3.1</v>
      </c>
      <c r="E1826">
        <v>1</v>
      </c>
      <c r="F1826" s="32" t="s">
        <v>1840</v>
      </c>
      <c r="G1826" s="33">
        <v>14</v>
      </c>
      <c r="H1826" s="33" t="s">
        <v>10820</v>
      </c>
      <c r="I1826" s="33">
        <v>0.01</v>
      </c>
      <c r="J1826" s="33" t="s">
        <v>7867</v>
      </c>
      <c r="K1826" s="33" t="s">
        <v>10752</v>
      </c>
      <c r="L1826" s="33">
        <v>50</v>
      </c>
      <c r="M1826" t="s">
        <v>10826</v>
      </c>
    </row>
    <row r="1827" spans="1:13" x14ac:dyDescent="0.3">
      <c r="A1827" s="38">
        <v>47501373</v>
      </c>
      <c r="B1827">
        <v>3.3</v>
      </c>
      <c r="C1827" s="37">
        <f>VLOOKUP(G1827,Remise!$A$3:$D$17,4,FALSE)</f>
        <v>0</v>
      </c>
      <c r="D1827">
        <f t="shared" si="28"/>
        <v>3.3</v>
      </c>
      <c r="E1827">
        <v>1</v>
      </c>
      <c r="F1827" s="32" t="s">
        <v>1841</v>
      </c>
      <c r="G1827" s="33">
        <v>14</v>
      </c>
      <c r="H1827" s="33" t="s">
        <v>10820</v>
      </c>
      <c r="I1827" s="33">
        <v>0.01</v>
      </c>
      <c r="J1827" s="33" t="s">
        <v>7868</v>
      </c>
      <c r="K1827" s="33" t="s">
        <v>10752</v>
      </c>
      <c r="L1827" s="33">
        <v>25</v>
      </c>
      <c r="M1827" t="s">
        <v>10826</v>
      </c>
    </row>
    <row r="1828" spans="1:13" x14ac:dyDescent="0.3">
      <c r="A1828" s="38">
        <v>47501378</v>
      </c>
      <c r="B1828">
        <v>5.7</v>
      </c>
      <c r="C1828" s="37">
        <f>VLOOKUP(G1828,Remise!$A$3:$D$17,4,FALSE)</f>
        <v>0</v>
      </c>
      <c r="D1828">
        <f t="shared" si="28"/>
        <v>5.7</v>
      </c>
      <c r="E1828">
        <v>1</v>
      </c>
      <c r="F1828" s="32" t="s">
        <v>1842</v>
      </c>
      <c r="G1828" s="33">
        <v>14</v>
      </c>
      <c r="H1828" s="33" t="s">
        <v>10820</v>
      </c>
      <c r="I1828" s="33">
        <v>0.01</v>
      </c>
      <c r="J1828" s="33" t="s">
        <v>7869</v>
      </c>
      <c r="K1828" s="33" t="s">
        <v>10752</v>
      </c>
      <c r="L1828" s="33">
        <v>100</v>
      </c>
      <c r="M1828" t="s">
        <v>10826</v>
      </c>
    </row>
    <row r="1829" spans="1:13" x14ac:dyDescent="0.3">
      <c r="A1829" s="38">
        <v>47501379</v>
      </c>
      <c r="B1829">
        <v>6.1</v>
      </c>
      <c r="C1829" s="37">
        <f>VLOOKUP(G1829,Remise!$A$3:$D$17,4,FALSE)</f>
        <v>0</v>
      </c>
      <c r="D1829">
        <f t="shared" si="28"/>
        <v>6.1</v>
      </c>
      <c r="E1829">
        <v>1</v>
      </c>
      <c r="F1829" s="32" t="s">
        <v>1843</v>
      </c>
      <c r="G1829" s="33">
        <v>14</v>
      </c>
      <c r="H1829" s="33" t="s">
        <v>10820</v>
      </c>
      <c r="I1829" s="33">
        <v>0.01</v>
      </c>
      <c r="J1829" s="33" t="s">
        <v>7870</v>
      </c>
      <c r="K1829" s="33" t="s">
        <v>10752</v>
      </c>
      <c r="L1829" s="33">
        <v>100</v>
      </c>
      <c r="M1829" t="s">
        <v>10826</v>
      </c>
    </row>
    <row r="1830" spans="1:13" x14ac:dyDescent="0.3">
      <c r="A1830" s="38">
        <v>47501380</v>
      </c>
      <c r="B1830">
        <v>6.4</v>
      </c>
      <c r="C1830" s="37">
        <f>VLOOKUP(G1830,Remise!$A$3:$D$17,4,FALSE)</f>
        <v>0</v>
      </c>
      <c r="D1830">
        <f t="shared" si="28"/>
        <v>6.4</v>
      </c>
      <c r="E1830">
        <v>1</v>
      </c>
      <c r="F1830" s="32" t="s">
        <v>1844</v>
      </c>
      <c r="G1830" s="33">
        <v>14</v>
      </c>
      <c r="H1830" s="33" t="s">
        <v>10820</v>
      </c>
      <c r="I1830" s="33">
        <v>0.02</v>
      </c>
      <c r="J1830" s="33" t="s">
        <v>7871</v>
      </c>
      <c r="K1830" s="33" t="s">
        <v>10752</v>
      </c>
      <c r="L1830" s="33">
        <v>75</v>
      </c>
      <c r="M1830" t="s">
        <v>10826</v>
      </c>
    </row>
    <row r="1831" spans="1:13" x14ac:dyDescent="0.3">
      <c r="A1831" s="38">
        <v>47501381</v>
      </c>
      <c r="B1831">
        <v>7.3</v>
      </c>
      <c r="C1831" s="37">
        <f>VLOOKUP(G1831,Remise!$A$3:$D$17,4,FALSE)</f>
        <v>0</v>
      </c>
      <c r="D1831">
        <f t="shared" si="28"/>
        <v>7.3</v>
      </c>
      <c r="E1831">
        <v>1</v>
      </c>
      <c r="F1831" s="32" t="s">
        <v>1845</v>
      </c>
      <c r="G1831" s="33">
        <v>14</v>
      </c>
      <c r="H1831" s="33" t="s">
        <v>10820</v>
      </c>
      <c r="I1831" s="33">
        <v>0.03</v>
      </c>
      <c r="J1831" s="33" t="s">
        <v>7872</v>
      </c>
      <c r="K1831" s="33" t="s">
        <v>10752</v>
      </c>
      <c r="L1831" s="33">
        <v>50</v>
      </c>
      <c r="M1831" t="s">
        <v>10826</v>
      </c>
    </row>
    <row r="1832" spans="1:13" x14ac:dyDescent="0.3">
      <c r="A1832" s="38">
        <v>47501383</v>
      </c>
      <c r="B1832">
        <v>9.4</v>
      </c>
      <c r="C1832" s="37">
        <f>VLOOKUP(G1832,Remise!$A$3:$D$17,4,FALSE)</f>
        <v>0</v>
      </c>
      <c r="D1832">
        <f t="shared" si="28"/>
        <v>9.4</v>
      </c>
      <c r="E1832">
        <v>1</v>
      </c>
      <c r="F1832" s="32" t="s">
        <v>1846</v>
      </c>
      <c r="G1832" s="33">
        <v>14</v>
      </c>
      <c r="H1832" s="33" t="s">
        <v>10820</v>
      </c>
      <c r="I1832" s="33">
        <v>0.04</v>
      </c>
      <c r="J1832" s="33" t="s">
        <v>7873</v>
      </c>
      <c r="K1832" s="33" t="s">
        <v>10752</v>
      </c>
      <c r="L1832" s="33">
        <v>25</v>
      </c>
      <c r="M1832" t="s">
        <v>10826</v>
      </c>
    </row>
    <row r="1833" spans="1:13" x14ac:dyDescent="0.3">
      <c r="A1833" s="38">
        <v>47501384</v>
      </c>
      <c r="B1833">
        <v>1.7</v>
      </c>
      <c r="C1833" s="37">
        <f>VLOOKUP(G1833,Remise!$A$3:$D$17,4,FALSE)</f>
        <v>0</v>
      </c>
      <c r="D1833">
        <f t="shared" si="28"/>
        <v>1.7</v>
      </c>
      <c r="E1833">
        <v>1</v>
      </c>
      <c r="F1833" s="32" t="s">
        <v>1847</v>
      </c>
      <c r="G1833" s="33">
        <v>14</v>
      </c>
      <c r="H1833" s="33" t="s">
        <v>10820</v>
      </c>
      <c r="I1833" s="33">
        <v>0.01</v>
      </c>
      <c r="J1833" s="33" t="s">
        <v>7874</v>
      </c>
      <c r="K1833" s="33" t="s">
        <v>10752</v>
      </c>
      <c r="L1833" s="33">
        <v>100</v>
      </c>
      <c r="M1833" t="s">
        <v>10826</v>
      </c>
    </row>
    <row r="1834" spans="1:13" x14ac:dyDescent="0.3">
      <c r="A1834" s="38">
        <v>47501385</v>
      </c>
      <c r="B1834">
        <v>1.7</v>
      </c>
      <c r="C1834" s="37">
        <f>VLOOKUP(G1834,Remise!$A$3:$D$17,4,FALSE)</f>
        <v>0</v>
      </c>
      <c r="D1834">
        <f t="shared" si="28"/>
        <v>1.7</v>
      </c>
      <c r="E1834">
        <v>1</v>
      </c>
      <c r="F1834" s="32" t="s">
        <v>1848</v>
      </c>
      <c r="G1834" s="33">
        <v>14</v>
      </c>
      <c r="H1834" s="33" t="s">
        <v>10820</v>
      </c>
      <c r="I1834" s="33">
        <v>0.01</v>
      </c>
      <c r="J1834" s="33" t="s">
        <v>7875</v>
      </c>
      <c r="K1834" s="33" t="s">
        <v>10752</v>
      </c>
      <c r="L1834" s="33">
        <v>100</v>
      </c>
      <c r="M1834" t="s">
        <v>10826</v>
      </c>
    </row>
    <row r="1835" spans="1:13" x14ac:dyDescent="0.3">
      <c r="A1835" s="38">
        <v>47501386</v>
      </c>
      <c r="B1835">
        <v>1.8</v>
      </c>
      <c r="C1835" s="37">
        <f>VLOOKUP(G1835,Remise!$A$3:$D$17,4,FALSE)</f>
        <v>0</v>
      </c>
      <c r="D1835">
        <f t="shared" si="28"/>
        <v>1.8</v>
      </c>
      <c r="E1835">
        <v>1</v>
      </c>
      <c r="F1835" s="32" t="s">
        <v>1849</v>
      </c>
      <c r="G1835" s="33">
        <v>14</v>
      </c>
      <c r="H1835" s="33" t="s">
        <v>10820</v>
      </c>
      <c r="I1835" s="33">
        <v>0.02</v>
      </c>
      <c r="J1835" s="33" t="s">
        <v>7876</v>
      </c>
      <c r="K1835" s="33" t="s">
        <v>10752</v>
      </c>
      <c r="L1835" s="33">
        <v>1</v>
      </c>
      <c r="M1835" t="s">
        <v>10826</v>
      </c>
    </row>
    <row r="1836" spans="1:13" x14ac:dyDescent="0.3">
      <c r="A1836" s="38">
        <v>47501387</v>
      </c>
      <c r="B1836">
        <v>2.1</v>
      </c>
      <c r="C1836" s="37">
        <f>VLOOKUP(G1836,Remise!$A$3:$D$17,4,FALSE)</f>
        <v>0</v>
      </c>
      <c r="D1836">
        <f t="shared" si="28"/>
        <v>2.1</v>
      </c>
      <c r="E1836">
        <v>1</v>
      </c>
      <c r="F1836" s="32" t="s">
        <v>1850</v>
      </c>
      <c r="G1836" s="33">
        <v>14</v>
      </c>
      <c r="H1836" s="33" t="s">
        <v>10820</v>
      </c>
      <c r="I1836" s="33">
        <v>0.03</v>
      </c>
      <c r="J1836" s="33" t="s">
        <v>7877</v>
      </c>
      <c r="K1836" s="33" t="s">
        <v>10752</v>
      </c>
      <c r="L1836" s="33">
        <v>50</v>
      </c>
      <c r="M1836" t="s">
        <v>10826</v>
      </c>
    </row>
    <row r="1837" spans="1:13" x14ac:dyDescent="0.3">
      <c r="A1837" s="38">
        <v>47501388</v>
      </c>
      <c r="B1837">
        <v>2.1</v>
      </c>
      <c r="C1837" s="37">
        <f>VLOOKUP(G1837,Remise!$A$3:$D$17,4,FALSE)</f>
        <v>0</v>
      </c>
      <c r="D1837">
        <f t="shared" si="28"/>
        <v>2.1</v>
      </c>
      <c r="E1837">
        <v>1</v>
      </c>
      <c r="F1837" s="32" t="s">
        <v>1851</v>
      </c>
      <c r="G1837" s="33">
        <v>14</v>
      </c>
      <c r="H1837" s="33" t="s">
        <v>10820</v>
      </c>
      <c r="I1837" s="33">
        <v>0.03</v>
      </c>
      <c r="J1837" s="33" t="s">
        <v>7878</v>
      </c>
      <c r="K1837" s="33" t="s">
        <v>10752</v>
      </c>
      <c r="L1837" s="33">
        <v>1</v>
      </c>
      <c r="M1837" t="s">
        <v>10826</v>
      </c>
    </row>
    <row r="1838" spans="1:13" x14ac:dyDescent="0.3">
      <c r="A1838" s="38">
        <v>47501389</v>
      </c>
      <c r="B1838">
        <v>2.5</v>
      </c>
      <c r="C1838" s="37">
        <f>VLOOKUP(G1838,Remise!$A$3:$D$17,4,FALSE)</f>
        <v>0</v>
      </c>
      <c r="D1838">
        <f t="shared" si="28"/>
        <v>2.5</v>
      </c>
      <c r="E1838">
        <v>1</v>
      </c>
      <c r="F1838" s="32" t="s">
        <v>1852</v>
      </c>
      <c r="G1838" s="33">
        <v>14</v>
      </c>
      <c r="H1838" s="33" t="s">
        <v>10820</v>
      </c>
      <c r="I1838" s="33">
        <v>0.04</v>
      </c>
      <c r="J1838" s="33" t="s">
        <v>7879</v>
      </c>
      <c r="K1838" s="33" t="s">
        <v>10752</v>
      </c>
      <c r="L1838" s="33">
        <v>25</v>
      </c>
      <c r="M1838" t="s">
        <v>10826</v>
      </c>
    </row>
    <row r="1839" spans="1:13" x14ac:dyDescent="0.3">
      <c r="A1839" s="38">
        <v>47501390</v>
      </c>
      <c r="B1839">
        <v>4.8</v>
      </c>
      <c r="C1839" s="37">
        <f>VLOOKUP(G1839,Remise!$A$3:$D$17,4,FALSE)</f>
        <v>0</v>
      </c>
      <c r="D1839">
        <f t="shared" si="28"/>
        <v>4.8</v>
      </c>
      <c r="E1839">
        <v>1</v>
      </c>
      <c r="F1839" s="32" t="s">
        <v>1853</v>
      </c>
      <c r="G1839" s="33">
        <v>14</v>
      </c>
      <c r="H1839" s="33" t="s">
        <v>10820</v>
      </c>
      <c r="I1839" s="33">
        <v>0.01</v>
      </c>
      <c r="J1839" s="33" t="s">
        <v>7880</v>
      </c>
      <c r="K1839" s="33" t="s">
        <v>10752</v>
      </c>
      <c r="L1839" s="33">
        <v>100</v>
      </c>
      <c r="M1839" t="s">
        <v>10826</v>
      </c>
    </row>
    <row r="1840" spans="1:13" x14ac:dyDescent="0.3">
      <c r="A1840" s="38">
        <v>47501391</v>
      </c>
      <c r="B1840">
        <v>5.2</v>
      </c>
      <c r="C1840" s="37">
        <f>VLOOKUP(G1840,Remise!$A$3:$D$17,4,FALSE)</f>
        <v>0</v>
      </c>
      <c r="D1840">
        <f t="shared" si="28"/>
        <v>5.2</v>
      </c>
      <c r="E1840">
        <v>1</v>
      </c>
      <c r="F1840" s="32" t="s">
        <v>1854</v>
      </c>
      <c r="G1840" s="33">
        <v>14</v>
      </c>
      <c r="H1840" s="33" t="s">
        <v>10820</v>
      </c>
      <c r="I1840" s="33">
        <v>0.02</v>
      </c>
      <c r="J1840" s="33" t="s">
        <v>7881</v>
      </c>
      <c r="K1840" s="33" t="s">
        <v>10752</v>
      </c>
      <c r="L1840" s="33">
        <v>50</v>
      </c>
      <c r="M1840" t="s">
        <v>10826</v>
      </c>
    </row>
    <row r="1841" spans="1:13" x14ac:dyDescent="0.3">
      <c r="A1841" s="38">
        <v>47501392</v>
      </c>
      <c r="B1841">
        <v>5.8</v>
      </c>
      <c r="C1841" s="37">
        <f>VLOOKUP(G1841,Remise!$A$3:$D$17,4,FALSE)</f>
        <v>0</v>
      </c>
      <c r="D1841">
        <f t="shared" si="28"/>
        <v>5.8</v>
      </c>
      <c r="E1841">
        <v>1</v>
      </c>
      <c r="F1841" s="32" t="s">
        <v>1855</v>
      </c>
      <c r="G1841" s="33">
        <v>14</v>
      </c>
      <c r="H1841" s="33" t="s">
        <v>10820</v>
      </c>
      <c r="I1841" s="33">
        <v>0.02</v>
      </c>
      <c r="J1841" s="33" t="s">
        <v>7882</v>
      </c>
      <c r="K1841" s="33" t="s">
        <v>10752</v>
      </c>
      <c r="L1841" s="33">
        <v>25</v>
      </c>
      <c r="M1841" t="s">
        <v>10826</v>
      </c>
    </row>
    <row r="1842" spans="1:13" x14ac:dyDescent="0.3">
      <c r="A1842" s="38">
        <v>47501399</v>
      </c>
      <c r="B1842">
        <v>32.799999999999997</v>
      </c>
      <c r="C1842" s="37">
        <f>VLOOKUP(G1842,Remise!$A$3:$D$17,4,FALSE)</f>
        <v>0</v>
      </c>
      <c r="D1842">
        <f t="shared" si="28"/>
        <v>32.799999999999997</v>
      </c>
      <c r="E1842">
        <v>1</v>
      </c>
      <c r="F1842" s="32" t="s">
        <v>1856</v>
      </c>
      <c r="G1842" s="33">
        <v>14</v>
      </c>
      <c r="H1842" s="33" t="s">
        <v>10820</v>
      </c>
      <c r="I1842" s="33">
        <v>0.32</v>
      </c>
      <c r="J1842" s="33" t="s">
        <v>7883</v>
      </c>
      <c r="K1842" s="33" t="s">
        <v>10757</v>
      </c>
      <c r="L1842" s="33">
        <v>30</v>
      </c>
      <c r="M1842" t="s">
        <v>10826</v>
      </c>
    </row>
    <row r="1843" spans="1:13" x14ac:dyDescent="0.3">
      <c r="A1843" s="38">
        <v>47501403</v>
      </c>
      <c r="B1843">
        <v>57.1</v>
      </c>
      <c r="C1843" s="37">
        <f>VLOOKUP(G1843,Remise!$A$3:$D$17,4,FALSE)</f>
        <v>0</v>
      </c>
      <c r="D1843">
        <f t="shared" si="28"/>
        <v>57.1</v>
      </c>
      <c r="E1843">
        <v>1</v>
      </c>
      <c r="F1843" s="32" t="s">
        <v>1857</v>
      </c>
      <c r="G1843" s="33">
        <v>14</v>
      </c>
      <c r="H1843" s="33" t="s">
        <v>10820</v>
      </c>
      <c r="I1843" s="33">
        <v>0.06</v>
      </c>
      <c r="J1843" s="33" t="s">
        <v>7884</v>
      </c>
      <c r="K1843" s="33" t="s">
        <v>10752</v>
      </c>
      <c r="L1843" s="33">
        <v>20</v>
      </c>
      <c r="M1843" t="s">
        <v>10826</v>
      </c>
    </row>
    <row r="1844" spans="1:13" x14ac:dyDescent="0.3">
      <c r="A1844" s="38">
        <v>47501406</v>
      </c>
      <c r="B1844">
        <v>152.1</v>
      </c>
      <c r="C1844" s="37">
        <f>VLOOKUP(G1844,Remise!$A$3:$D$17,4,FALSE)</f>
        <v>0</v>
      </c>
      <c r="D1844">
        <f t="shared" si="28"/>
        <v>152.1</v>
      </c>
      <c r="E1844">
        <v>1</v>
      </c>
      <c r="F1844" s="32" t="s">
        <v>1858</v>
      </c>
      <c r="G1844" s="33">
        <v>14</v>
      </c>
      <c r="H1844" s="33" t="s">
        <v>10820</v>
      </c>
      <c r="I1844" s="33">
        <v>0.18</v>
      </c>
      <c r="J1844" s="33" t="s">
        <v>7885</v>
      </c>
      <c r="K1844" s="33" t="s">
        <v>10752</v>
      </c>
      <c r="L1844" s="33">
        <v>2</v>
      </c>
      <c r="M1844" t="s">
        <v>10826</v>
      </c>
    </row>
    <row r="1845" spans="1:13" x14ac:dyDescent="0.3">
      <c r="A1845" s="38">
        <v>47501409</v>
      </c>
      <c r="B1845">
        <v>57.4</v>
      </c>
      <c r="C1845" s="37">
        <f>VLOOKUP(G1845,Remise!$A$3:$D$17,4,FALSE)</f>
        <v>0</v>
      </c>
      <c r="D1845">
        <f t="shared" si="28"/>
        <v>57.4</v>
      </c>
      <c r="E1845">
        <v>1</v>
      </c>
      <c r="F1845" s="32" t="s">
        <v>1859</v>
      </c>
      <c r="G1845" s="33">
        <v>14</v>
      </c>
      <c r="H1845" s="33" t="s">
        <v>10820</v>
      </c>
      <c r="I1845" s="33">
        <v>0.05</v>
      </c>
      <c r="J1845" s="33" t="s">
        <v>7886</v>
      </c>
      <c r="K1845" s="33" t="s">
        <v>10752</v>
      </c>
      <c r="L1845" s="33">
        <v>10</v>
      </c>
      <c r="M1845" t="s">
        <v>10826</v>
      </c>
    </row>
    <row r="1846" spans="1:13" x14ac:dyDescent="0.3">
      <c r="A1846" s="38">
        <v>47501414</v>
      </c>
      <c r="B1846">
        <v>1.7</v>
      </c>
      <c r="C1846" s="37">
        <f>VLOOKUP(G1846,Remise!$A$3:$D$17,4,FALSE)</f>
        <v>0</v>
      </c>
      <c r="D1846">
        <f t="shared" si="28"/>
        <v>1.7</v>
      </c>
      <c r="E1846">
        <v>1</v>
      </c>
      <c r="F1846" s="32" t="s">
        <v>1860</v>
      </c>
      <c r="G1846" s="33">
        <v>14</v>
      </c>
      <c r="H1846" s="33" t="s">
        <v>10820</v>
      </c>
      <c r="I1846" s="33">
        <v>3.0000000000000001E-3</v>
      </c>
      <c r="J1846" s="33" t="s">
        <v>7887</v>
      </c>
      <c r="K1846" s="33" t="s">
        <v>10758</v>
      </c>
      <c r="L1846" s="33">
        <v>10</v>
      </c>
      <c r="M1846" t="s">
        <v>10826</v>
      </c>
    </row>
    <row r="1847" spans="1:13" x14ac:dyDescent="0.3">
      <c r="A1847" s="38">
        <v>47501419</v>
      </c>
      <c r="B1847">
        <v>0.7</v>
      </c>
      <c r="C1847" s="37">
        <f>VLOOKUP(G1847,Remise!$A$3:$D$17,4,FALSE)</f>
        <v>0</v>
      </c>
      <c r="D1847">
        <f t="shared" si="28"/>
        <v>0.7</v>
      </c>
      <c r="E1847">
        <v>1</v>
      </c>
      <c r="F1847" s="32" t="s">
        <v>1861</v>
      </c>
      <c r="G1847" s="33">
        <v>14</v>
      </c>
      <c r="H1847" s="33" t="s">
        <v>10820</v>
      </c>
      <c r="I1847" s="33">
        <v>1E-3</v>
      </c>
      <c r="J1847" s="33" t="s">
        <v>7888</v>
      </c>
      <c r="K1847" s="33" t="s">
        <v>10759</v>
      </c>
      <c r="L1847" s="33">
        <v>50</v>
      </c>
      <c r="M1847" t="s">
        <v>10826</v>
      </c>
    </row>
    <row r="1848" spans="1:13" x14ac:dyDescent="0.3">
      <c r="A1848" s="38">
        <v>47501422</v>
      </c>
      <c r="B1848">
        <v>1.2</v>
      </c>
      <c r="C1848" s="37">
        <f>VLOOKUP(G1848,Remise!$A$3:$D$17,4,FALSE)</f>
        <v>0</v>
      </c>
      <c r="D1848">
        <f t="shared" si="28"/>
        <v>1.2</v>
      </c>
      <c r="E1848">
        <v>1</v>
      </c>
      <c r="F1848" s="32" t="s">
        <v>1862</v>
      </c>
      <c r="G1848" s="33">
        <v>14</v>
      </c>
      <c r="H1848" s="33" t="s">
        <v>10820</v>
      </c>
      <c r="I1848" s="33">
        <v>3.0000000000000001E-3</v>
      </c>
      <c r="J1848" s="33" t="s">
        <v>7889</v>
      </c>
      <c r="K1848" s="33" t="s">
        <v>10759</v>
      </c>
      <c r="L1848" s="33">
        <v>25</v>
      </c>
      <c r="M1848" t="s">
        <v>10826</v>
      </c>
    </row>
    <row r="1849" spans="1:13" x14ac:dyDescent="0.3">
      <c r="A1849" s="38">
        <v>47501429</v>
      </c>
      <c r="B1849">
        <v>0.6</v>
      </c>
      <c r="C1849" s="37">
        <f>VLOOKUP(G1849,Remise!$A$3:$D$17,4,FALSE)</f>
        <v>0</v>
      </c>
      <c r="D1849">
        <f t="shared" si="28"/>
        <v>0.6</v>
      </c>
      <c r="E1849">
        <v>1</v>
      </c>
      <c r="F1849" s="32" t="s">
        <v>1863</v>
      </c>
      <c r="G1849" s="33">
        <v>14</v>
      </c>
      <c r="H1849" s="33" t="s">
        <v>10820</v>
      </c>
      <c r="I1849" s="33">
        <v>1E-3</v>
      </c>
      <c r="J1849" s="33" t="s">
        <v>7890</v>
      </c>
      <c r="K1849" s="33" t="s">
        <v>10759</v>
      </c>
      <c r="L1849" s="33">
        <v>100</v>
      </c>
      <c r="M1849" t="s">
        <v>10826</v>
      </c>
    </row>
    <row r="1850" spans="1:13" x14ac:dyDescent="0.3">
      <c r="A1850" s="38">
        <v>47501460</v>
      </c>
      <c r="B1850">
        <v>7.6</v>
      </c>
      <c r="C1850" s="37">
        <f>VLOOKUP(G1850,Remise!$A$3:$D$17,4,FALSE)</f>
        <v>0</v>
      </c>
      <c r="D1850">
        <f t="shared" si="28"/>
        <v>7.6</v>
      </c>
      <c r="E1850">
        <v>1</v>
      </c>
      <c r="F1850" s="32" t="s">
        <v>1864</v>
      </c>
      <c r="G1850" s="33">
        <v>14</v>
      </c>
      <c r="H1850" s="33" t="s">
        <v>10820</v>
      </c>
      <c r="I1850" s="33">
        <v>0.04</v>
      </c>
      <c r="J1850" s="33" t="s">
        <v>7891</v>
      </c>
      <c r="K1850" s="33" t="s">
        <v>10749</v>
      </c>
      <c r="L1850" s="33">
        <v>20</v>
      </c>
      <c r="M1850" t="s">
        <v>10826</v>
      </c>
    </row>
    <row r="1851" spans="1:13" x14ac:dyDescent="0.3">
      <c r="A1851" s="38">
        <v>47501463</v>
      </c>
      <c r="B1851">
        <v>8.3000000000000007</v>
      </c>
      <c r="C1851" s="37">
        <f>VLOOKUP(G1851,Remise!$A$3:$D$17,4,FALSE)</f>
        <v>0</v>
      </c>
      <c r="D1851">
        <f t="shared" si="28"/>
        <v>8.3000000000000007</v>
      </c>
      <c r="E1851">
        <v>1</v>
      </c>
      <c r="F1851" s="32" t="s">
        <v>1865</v>
      </c>
      <c r="G1851" s="33">
        <v>14</v>
      </c>
      <c r="H1851" s="33" t="s">
        <v>10820</v>
      </c>
      <c r="I1851" s="33">
        <v>0.05</v>
      </c>
      <c r="J1851" s="33" t="s">
        <v>7892</v>
      </c>
      <c r="K1851" s="33" t="s">
        <v>10749</v>
      </c>
      <c r="L1851" s="33">
        <v>20</v>
      </c>
      <c r="M1851" t="s">
        <v>10826</v>
      </c>
    </row>
    <row r="1852" spans="1:13" x14ac:dyDescent="0.3">
      <c r="A1852" s="38">
        <v>47501464</v>
      </c>
      <c r="B1852">
        <v>7.3</v>
      </c>
      <c r="C1852" s="37">
        <f>VLOOKUP(G1852,Remise!$A$3:$D$17,4,FALSE)</f>
        <v>0</v>
      </c>
      <c r="D1852">
        <f t="shared" si="28"/>
        <v>7.3</v>
      </c>
      <c r="E1852">
        <v>1</v>
      </c>
      <c r="F1852" s="32" t="s">
        <v>1866</v>
      </c>
      <c r="G1852" s="33">
        <v>14</v>
      </c>
      <c r="H1852" s="33" t="s">
        <v>10820</v>
      </c>
      <c r="I1852" s="33">
        <v>0.06</v>
      </c>
      <c r="J1852" s="33" t="s">
        <v>7893</v>
      </c>
      <c r="K1852" s="33" t="s">
        <v>10749</v>
      </c>
      <c r="L1852" s="33">
        <v>20</v>
      </c>
      <c r="M1852" t="s">
        <v>10826</v>
      </c>
    </row>
    <row r="1853" spans="1:13" x14ac:dyDescent="0.3">
      <c r="A1853" s="38">
        <v>47501465</v>
      </c>
      <c r="B1853">
        <v>8.6</v>
      </c>
      <c r="C1853" s="37">
        <f>VLOOKUP(G1853,Remise!$A$3:$D$17,4,FALSE)</f>
        <v>0</v>
      </c>
      <c r="D1853">
        <f t="shared" si="28"/>
        <v>8.6</v>
      </c>
      <c r="E1853">
        <v>1</v>
      </c>
      <c r="F1853" s="32" t="s">
        <v>1867</v>
      </c>
      <c r="G1853" s="33">
        <v>14</v>
      </c>
      <c r="H1853" s="33" t="s">
        <v>10820</v>
      </c>
      <c r="I1853" s="33">
        <v>0.06</v>
      </c>
      <c r="J1853" s="33" t="s">
        <v>7894</v>
      </c>
      <c r="K1853" s="33" t="s">
        <v>10749</v>
      </c>
      <c r="L1853" s="33">
        <v>20</v>
      </c>
      <c r="M1853" t="s">
        <v>10826</v>
      </c>
    </row>
    <row r="1854" spans="1:13" x14ac:dyDescent="0.3">
      <c r="A1854" s="38">
        <v>47501467</v>
      </c>
      <c r="B1854">
        <v>10.7</v>
      </c>
      <c r="C1854" s="37">
        <f>VLOOKUP(G1854,Remise!$A$3:$D$17,4,FALSE)</f>
        <v>0</v>
      </c>
      <c r="D1854">
        <f t="shared" si="28"/>
        <v>10.7</v>
      </c>
      <c r="E1854">
        <v>1</v>
      </c>
      <c r="F1854" s="32" t="s">
        <v>1868</v>
      </c>
      <c r="G1854" s="33">
        <v>14</v>
      </c>
      <c r="H1854" s="33" t="s">
        <v>10820</v>
      </c>
      <c r="I1854" s="33">
        <v>0.06</v>
      </c>
      <c r="J1854" s="33" t="s">
        <v>7895</v>
      </c>
      <c r="K1854" s="33" t="s">
        <v>10749</v>
      </c>
      <c r="L1854" s="33">
        <v>20</v>
      </c>
      <c r="M1854" t="s">
        <v>10826</v>
      </c>
    </row>
    <row r="1855" spans="1:13" x14ac:dyDescent="0.3">
      <c r="A1855" s="38">
        <v>47501468</v>
      </c>
      <c r="B1855">
        <v>10.1</v>
      </c>
      <c r="C1855" s="37">
        <f>VLOOKUP(G1855,Remise!$A$3:$D$17,4,FALSE)</f>
        <v>0</v>
      </c>
      <c r="D1855">
        <f t="shared" si="28"/>
        <v>10.1</v>
      </c>
      <c r="E1855">
        <v>1</v>
      </c>
      <c r="F1855" s="32" t="s">
        <v>1869</v>
      </c>
      <c r="G1855" s="33">
        <v>14</v>
      </c>
      <c r="H1855" s="33" t="s">
        <v>10820</v>
      </c>
      <c r="I1855" s="33">
        <v>0.06</v>
      </c>
      <c r="J1855" s="33" t="s">
        <v>7896</v>
      </c>
      <c r="K1855" s="33" t="s">
        <v>10749</v>
      </c>
      <c r="L1855" s="33">
        <v>20</v>
      </c>
      <c r="M1855" t="s">
        <v>10826</v>
      </c>
    </row>
    <row r="1856" spans="1:13" x14ac:dyDescent="0.3">
      <c r="A1856" s="38">
        <v>47501469</v>
      </c>
      <c r="B1856">
        <v>11.6</v>
      </c>
      <c r="C1856" s="37">
        <f>VLOOKUP(G1856,Remise!$A$3:$D$17,4,FALSE)</f>
        <v>0</v>
      </c>
      <c r="D1856">
        <f t="shared" si="28"/>
        <v>11.6</v>
      </c>
      <c r="E1856">
        <v>1</v>
      </c>
      <c r="F1856" s="32" t="s">
        <v>1870</v>
      </c>
      <c r="G1856" s="33">
        <v>14</v>
      </c>
      <c r="H1856" s="33" t="s">
        <v>10820</v>
      </c>
      <c r="I1856" s="33">
        <v>0.06</v>
      </c>
      <c r="J1856" s="33" t="s">
        <v>7897</v>
      </c>
      <c r="K1856" s="33" t="s">
        <v>10749</v>
      </c>
      <c r="L1856" s="33">
        <v>20</v>
      </c>
      <c r="M1856" t="s">
        <v>10826</v>
      </c>
    </row>
    <row r="1857" spans="1:13" x14ac:dyDescent="0.3">
      <c r="A1857" s="38">
        <v>47501472</v>
      </c>
      <c r="B1857">
        <v>12.7</v>
      </c>
      <c r="C1857" s="37">
        <f>VLOOKUP(G1857,Remise!$A$3:$D$17,4,FALSE)</f>
        <v>0</v>
      </c>
      <c r="D1857">
        <f t="shared" ref="D1857:D1920" si="29">IFERROR((1-C1857)*B1857,"Nous consulter")</f>
        <v>12.7</v>
      </c>
      <c r="E1857">
        <v>1</v>
      </c>
      <c r="F1857" s="32" t="s">
        <v>1871</v>
      </c>
      <c r="G1857" s="33">
        <v>14</v>
      </c>
      <c r="H1857" s="33" t="s">
        <v>10820</v>
      </c>
      <c r="I1857" s="33">
        <v>0.09</v>
      </c>
      <c r="J1857" s="33" t="s">
        <v>7898</v>
      </c>
      <c r="K1857" s="33" t="s">
        <v>10749</v>
      </c>
      <c r="L1857" s="33">
        <v>1</v>
      </c>
      <c r="M1857" t="s">
        <v>10826</v>
      </c>
    </row>
    <row r="1858" spans="1:13" x14ac:dyDescent="0.3">
      <c r="A1858" s="38">
        <v>47501473</v>
      </c>
      <c r="B1858">
        <v>13.8</v>
      </c>
      <c r="C1858" s="37">
        <f>VLOOKUP(G1858,Remise!$A$3:$D$17,4,FALSE)</f>
        <v>0</v>
      </c>
      <c r="D1858">
        <f t="shared" si="29"/>
        <v>13.8</v>
      </c>
      <c r="E1858">
        <v>1</v>
      </c>
      <c r="F1858" s="32" t="s">
        <v>1872</v>
      </c>
      <c r="G1858" s="33">
        <v>14</v>
      </c>
      <c r="H1858" s="33" t="s">
        <v>10820</v>
      </c>
      <c r="I1858" s="33">
        <v>0.1</v>
      </c>
      <c r="J1858" s="33" t="s">
        <v>7899</v>
      </c>
      <c r="K1858" s="33" t="s">
        <v>10749</v>
      </c>
      <c r="L1858" s="33">
        <v>1</v>
      </c>
      <c r="M1858" t="s">
        <v>10826</v>
      </c>
    </row>
    <row r="1859" spans="1:13" x14ac:dyDescent="0.3">
      <c r="A1859" s="38">
        <v>47501474</v>
      </c>
      <c r="B1859">
        <v>21.2</v>
      </c>
      <c r="C1859" s="37">
        <f>VLOOKUP(G1859,Remise!$A$3:$D$17,4,FALSE)</f>
        <v>0</v>
      </c>
      <c r="D1859">
        <f t="shared" si="29"/>
        <v>21.2</v>
      </c>
      <c r="E1859">
        <v>1</v>
      </c>
      <c r="F1859" s="32" t="s">
        <v>1873</v>
      </c>
      <c r="G1859" s="33">
        <v>14</v>
      </c>
      <c r="H1859" s="33" t="s">
        <v>10820</v>
      </c>
      <c r="I1859" s="33">
        <v>0.17</v>
      </c>
      <c r="J1859" s="33" t="s">
        <v>7900</v>
      </c>
      <c r="K1859" s="33" t="s">
        <v>10749</v>
      </c>
      <c r="L1859" s="33">
        <v>10</v>
      </c>
      <c r="M1859" t="s">
        <v>10826</v>
      </c>
    </row>
    <row r="1860" spans="1:13" x14ac:dyDescent="0.3">
      <c r="A1860" s="38">
        <v>47501475</v>
      </c>
      <c r="B1860">
        <v>22.9</v>
      </c>
      <c r="C1860" s="37">
        <f>VLOOKUP(G1860,Remise!$A$3:$D$17,4,FALSE)</f>
        <v>0</v>
      </c>
      <c r="D1860">
        <f t="shared" si="29"/>
        <v>22.9</v>
      </c>
      <c r="E1860">
        <v>1</v>
      </c>
      <c r="F1860" s="32" t="s">
        <v>1874</v>
      </c>
      <c r="G1860" s="33">
        <v>14</v>
      </c>
      <c r="H1860" s="33" t="s">
        <v>10820</v>
      </c>
      <c r="I1860" s="33">
        <v>0.17</v>
      </c>
      <c r="J1860" s="33" t="s">
        <v>7901</v>
      </c>
      <c r="K1860" s="33" t="s">
        <v>10749</v>
      </c>
      <c r="L1860" s="33">
        <v>10</v>
      </c>
      <c r="M1860" t="s">
        <v>10826</v>
      </c>
    </row>
    <row r="1861" spans="1:13" x14ac:dyDescent="0.3">
      <c r="A1861" s="38">
        <v>47501478</v>
      </c>
      <c r="B1861">
        <v>31.6</v>
      </c>
      <c r="C1861" s="37">
        <f>VLOOKUP(G1861,Remise!$A$3:$D$17,4,FALSE)</f>
        <v>0</v>
      </c>
      <c r="D1861">
        <f t="shared" si="29"/>
        <v>31.6</v>
      </c>
      <c r="E1861">
        <v>1</v>
      </c>
      <c r="F1861" s="32" t="s">
        <v>1875</v>
      </c>
      <c r="G1861" s="33">
        <v>14</v>
      </c>
      <c r="H1861" s="33" t="s">
        <v>10820</v>
      </c>
      <c r="I1861" s="33">
        <v>0.26</v>
      </c>
      <c r="J1861" s="33" t="s">
        <v>7902</v>
      </c>
      <c r="K1861" s="33" t="s">
        <v>10749</v>
      </c>
      <c r="L1861" s="33">
        <v>5</v>
      </c>
      <c r="M1861" t="s">
        <v>10826</v>
      </c>
    </row>
    <row r="1862" spans="1:13" x14ac:dyDescent="0.3">
      <c r="A1862" s="38">
        <v>47501501</v>
      </c>
      <c r="B1862">
        <v>4.4000000000000004</v>
      </c>
      <c r="C1862" s="37">
        <f>VLOOKUP(G1862,Remise!$A$3:$D$17,4,FALSE)</f>
        <v>0</v>
      </c>
      <c r="D1862">
        <f t="shared" si="29"/>
        <v>4.4000000000000004</v>
      </c>
      <c r="E1862">
        <v>1</v>
      </c>
      <c r="F1862" s="32" t="s">
        <v>1876</v>
      </c>
      <c r="G1862" s="33">
        <v>14</v>
      </c>
      <c r="H1862" s="33" t="s">
        <v>10820</v>
      </c>
      <c r="I1862" s="33">
        <v>0.02</v>
      </c>
      <c r="J1862" s="33" t="s">
        <v>7903</v>
      </c>
      <c r="K1862" s="33" t="s">
        <v>10749</v>
      </c>
      <c r="L1862" s="33">
        <v>20</v>
      </c>
      <c r="M1862" t="s">
        <v>10826</v>
      </c>
    </row>
    <row r="1863" spans="1:13" x14ac:dyDescent="0.3">
      <c r="A1863" s="38">
        <v>47501502</v>
      </c>
      <c r="B1863">
        <v>5.4</v>
      </c>
      <c r="C1863" s="37">
        <f>VLOOKUP(G1863,Remise!$A$3:$D$17,4,FALSE)</f>
        <v>0</v>
      </c>
      <c r="D1863">
        <f t="shared" si="29"/>
        <v>5.4</v>
      </c>
      <c r="E1863">
        <v>1</v>
      </c>
      <c r="F1863" s="32" t="s">
        <v>1877</v>
      </c>
      <c r="G1863" s="33">
        <v>14</v>
      </c>
      <c r="H1863" s="33" t="s">
        <v>10820</v>
      </c>
      <c r="I1863" s="33">
        <v>0.02</v>
      </c>
      <c r="J1863" s="33" t="s">
        <v>7904</v>
      </c>
      <c r="K1863" s="33" t="s">
        <v>10749</v>
      </c>
      <c r="L1863" s="33">
        <v>20</v>
      </c>
      <c r="M1863" t="s">
        <v>10826</v>
      </c>
    </row>
    <row r="1864" spans="1:13" x14ac:dyDescent="0.3">
      <c r="A1864" s="38">
        <v>47501503</v>
      </c>
      <c r="B1864">
        <v>5.8</v>
      </c>
      <c r="C1864" s="37">
        <f>VLOOKUP(G1864,Remise!$A$3:$D$17,4,FALSE)</f>
        <v>0</v>
      </c>
      <c r="D1864">
        <f t="shared" si="29"/>
        <v>5.8</v>
      </c>
      <c r="E1864">
        <v>1</v>
      </c>
      <c r="F1864" s="32" t="s">
        <v>1878</v>
      </c>
      <c r="G1864" s="33">
        <v>14</v>
      </c>
      <c r="H1864" s="33" t="s">
        <v>10820</v>
      </c>
      <c r="I1864" s="33">
        <v>0.02</v>
      </c>
      <c r="J1864" s="33" t="s">
        <v>7905</v>
      </c>
      <c r="K1864" s="33" t="s">
        <v>10749</v>
      </c>
      <c r="L1864" s="33">
        <v>20</v>
      </c>
      <c r="M1864" t="s">
        <v>10826</v>
      </c>
    </row>
    <row r="1865" spans="1:13" x14ac:dyDescent="0.3">
      <c r="A1865" s="38">
        <v>47501504</v>
      </c>
      <c r="B1865">
        <v>5.8</v>
      </c>
      <c r="C1865" s="37">
        <f>VLOOKUP(G1865,Remise!$A$3:$D$17,4,FALSE)</f>
        <v>0</v>
      </c>
      <c r="D1865">
        <f t="shared" si="29"/>
        <v>5.8</v>
      </c>
      <c r="E1865">
        <v>1</v>
      </c>
      <c r="F1865" s="32" t="s">
        <v>1879</v>
      </c>
      <c r="G1865" s="33">
        <v>14</v>
      </c>
      <c r="H1865" s="33" t="s">
        <v>10820</v>
      </c>
      <c r="I1865" s="33">
        <v>0.03</v>
      </c>
      <c r="J1865" s="33" t="s">
        <v>7906</v>
      </c>
      <c r="K1865" s="33" t="s">
        <v>10749</v>
      </c>
      <c r="L1865" s="33">
        <v>20</v>
      </c>
      <c r="M1865" t="s">
        <v>10826</v>
      </c>
    </row>
    <row r="1866" spans="1:13" x14ac:dyDescent="0.3">
      <c r="A1866" s="38">
        <v>47501505</v>
      </c>
      <c r="B1866">
        <v>5.4</v>
      </c>
      <c r="C1866" s="37">
        <f>VLOOKUP(G1866,Remise!$A$3:$D$17,4,FALSE)</f>
        <v>0</v>
      </c>
      <c r="D1866">
        <f t="shared" si="29"/>
        <v>5.4</v>
      </c>
      <c r="E1866">
        <v>1</v>
      </c>
      <c r="F1866" s="32" t="s">
        <v>1880</v>
      </c>
      <c r="G1866" s="33">
        <v>14</v>
      </c>
      <c r="H1866" s="33" t="s">
        <v>10820</v>
      </c>
      <c r="I1866" s="33">
        <v>0.03</v>
      </c>
      <c r="J1866" s="33" t="s">
        <v>7907</v>
      </c>
      <c r="K1866" s="33" t="s">
        <v>10749</v>
      </c>
      <c r="L1866" s="33">
        <v>20</v>
      </c>
      <c r="M1866" t="s">
        <v>10826</v>
      </c>
    </row>
    <row r="1867" spans="1:13" x14ac:dyDescent="0.3">
      <c r="A1867" s="38">
        <v>47501506</v>
      </c>
      <c r="B1867">
        <v>6.1</v>
      </c>
      <c r="C1867" s="37">
        <f>VLOOKUP(G1867,Remise!$A$3:$D$17,4,FALSE)</f>
        <v>0</v>
      </c>
      <c r="D1867">
        <f t="shared" si="29"/>
        <v>6.1</v>
      </c>
      <c r="E1867">
        <v>1</v>
      </c>
      <c r="F1867" s="32" t="s">
        <v>1881</v>
      </c>
      <c r="G1867" s="33">
        <v>14</v>
      </c>
      <c r="H1867" s="33" t="s">
        <v>10820</v>
      </c>
      <c r="I1867" s="33">
        <v>0.03</v>
      </c>
      <c r="J1867" s="33" t="s">
        <v>7908</v>
      </c>
      <c r="K1867" s="33" t="s">
        <v>10749</v>
      </c>
      <c r="L1867" s="33">
        <v>20</v>
      </c>
      <c r="M1867" t="s">
        <v>10826</v>
      </c>
    </row>
    <row r="1868" spans="1:13" x14ac:dyDescent="0.3">
      <c r="A1868" s="38">
        <v>47501507</v>
      </c>
      <c r="B1868">
        <v>6.1</v>
      </c>
      <c r="C1868" s="37">
        <f>VLOOKUP(G1868,Remise!$A$3:$D$17,4,FALSE)</f>
        <v>0</v>
      </c>
      <c r="D1868">
        <f t="shared" si="29"/>
        <v>6.1</v>
      </c>
      <c r="E1868">
        <v>1</v>
      </c>
      <c r="F1868" s="32" t="s">
        <v>1882</v>
      </c>
      <c r="G1868" s="33">
        <v>14</v>
      </c>
      <c r="H1868" s="33" t="s">
        <v>10820</v>
      </c>
      <c r="I1868" s="33">
        <v>0.04</v>
      </c>
      <c r="J1868" s="33" t="s">
        <v>7909</v>
      </c>
      <c r="K1868" s="33" t="s">
        <v>10749</v>
      </c>
      <c r="L1868" s="33">
        <v>20</v>
      </c>
      <c r="M1868" t="s">
        <v>10826</v>
      </c>
    </row>
    <row r="1869" spans="1:13" x14ac:dyDescent="0.3">
      <c r="A1869" s="38">
        <v>47501508</v>
      </c>
      <c r="B1869">
        <v>9.1</v>
      </c>
      <c r="C1869" s="37">
        <f>VLOOKUP(G1869,Remise!$A$3:$D$17,4,FALSE)</f>
        <v>0</v>
      </c>
      <c r="D1869">
        <f t="shared" si="29"/>
        <v>9.1</v>
      </c>
      <c r="E1869">
        <v>1</v>
      </c>
      <c r="F1869" s="32" t="s">
        <v>1883</v>
      </c>
      <c r="G1869" s="33">
        <v>14</v>
      </c>
      <c r="H1869" s="33" t="s">
        <v>10820</v>
      </c>
      <c r="I1869" s="33">
        <v>0.04</v>
      </c>
      <c r="J1869" s="33" t="s">
        <v>7910</v>
      </c>
      <c r="K1869" s="33" t="s">
        <v>10749</v>
      </c>
      <c r="L1869" s="33">
        <v>1</v>
      </c>
      <c r="M1869" t="s">
        <v>10826</v>
      </c>
    </row>
    <row r="1870" spans="1:13" x14ac:dyDescent="0.3">
      <c r="A1870" s="38">
        <v>47501509</v>
      </c>
      <c r="B1870">
        <v>9</v>
      </c>
      <c r="C1870" s="37">
        <f>VLOOKUP(G1870,Remise!$A$3:$D$17,4,FALSE)</f>
        <v>0</v>
      </c>
      <c r="D1870">
        <f t="shared" si="29"/>
        <v>9</v>
      </c>
      <c r="E1870">
        <v>1</v>
      </c>
      <c r="F1870" s="32" t="s">
        <v>1884</v>
      </c>
      <c r="G1870" s="33">
        <v>14</v>
      </c>
      <c r="H1870" s="33" t="s">
        <v>10820</v>
      </c>
      <c r="I1870" s="33">
        <v>0.05</v>
      </c>
      <c r="J1870" s="33" t="s">
        <v>7911</v>
      </c>
      <c r="K1870" s="33" t="s">
        <v>10749</v>
      </c>
      <c r="L1870" s="33">
        <v>1</v>
      </c>
      <c r="M1870" t="s">
        <v>10826</v>
      </c>
    </row>
    <row r="1871" spans="1:13" x14ac:dyDescent="0.3">
      <c r="A1871" s="38">
        <v>47501510</v>
      </c>
      <c r="B1871">
        <v>10.7</v>
      </c>
      <c r="C1871" s="37">
        <f>VLOOKUP(G1871,Remise!$A$3:$D$17,4,FALSE)</f>
        <v>0</v>
      </c>
      <c r="D1871">
        <f t="shared" si="29"/>
        <v>10.7</v>
      </c>
      <c r="E1871">
        <v>1</v>
      </c>
      <c r="F1871" s="32" t="s">
        <v>1885</v>
      </c>
      <c r="G1871" s="33">
        <v>14</v>
      </c>
      <c r="H1871" s="33" t="s">
        <v>10820</v>
      </c>
      <c r="I1871" s="33">
        <v>0.06</v>
      </c>
      <c r="J1871" s="33" t="s">
        <v>7912</v>
      </c>
      <c r="K1871" s="33" t="s">
        <v>10749</v>
      </c>
      <c r="L1871" s="33">
        <v>10</v>
      </c>
      <c r="M1871" t="s">
        <v>10826</v>
      </c>
    </row>
    <row r="1872" spans="1:13" x14ac:dyDescent="0.3">
      <c r="A1872" s="38">
        <v>47501511</v>
      </c>
      <c r="B1872">
        <v>16.899999999999999</v>
      </c>
      <c r="C1872" s="37">
        <f>VLOOKUP(G1872,Remise!$A$3:$D$17,4,FALSE)</f>
        <v>0</v>
      </c>
      <c r="D1872">
        <f t="shared" si="29"/>
        <v>16.899999999999999</v>
      </c>
      <c r="E1872">
        <v>1</v>
      </c>
      <c r="F1872" s="32" t="s">
        <v>1886</v>
      </c>
      <c r="G1872" s="33">
        <v>14</v>
      </c>
      <c r="H1872" s="33" t="s">
        <v>10820</v>
      </c>
      <c r="I1872" s="33">
        <v>7.0000000000000007E-2</v>
      </c>
      <c r="J1872" s="33" t="s">
        <v>7913</v>
      </c>
      <c r="K1872" s="33" t="s">
        <v>10749</v>
      </c>
      <c r="L1872" s="33">
        <v>10</v>
      </c>
      <c r="M1872" t="s">
        <v>10826</v>
      </c>
    </row>
    <row r="1873" spans="1:13" x14ac:dyDescent="0.3">
      <c r="A1873" s="38">
        <v>47501512</v>
      </c>
      <c r="B1873">
        <v>16.2</v>
      </c>
      <c r="C1873" s="37">
        <f>VLOOKUP(G1873,Remise!$A$3:$D$17,4,FALSE)</f>
        <v>0</v>
      </c>
      <c r="D1873">
        <f t="shared" si="29"/>
        <v>16.2</v>
      </c>
      <c r="E1873">
        <v>1</v>
      </c>
      <c r="F1873" s="32" t="s">
        <v>1887</v>
      </c>
      <c r="G1873" s="33">
        <v>14</v>
      </c>
      <c r="H1873" s="33" t="s">
        <v>10820</v>
      </c>
      <c r="I1873" s="33">
        <v>0.12</v>
      </c>
      <c r="J1873" s="33" t="s">
        <v>7914</v>
      </c>
      <c r="K1873" s="33" t="s">
        <v>10749</v>
      </c>
      <c r="L1873" s="33">
        <v>10</v>
      </c>
      <c r="M1873" t="s">
        <v>10826</v>
      </c>
    </row>
    <row r="1874" spans="1:13" x14ac:dyDescent="0.3">
      <c r="A1874" s="38">
        <v>47501513</v>
      </c>
      <c r="B1874">
        <v>23.1</v>
      </c>
      <c r="C1874" s="37">
        <f>VLOOKUP(G1874,Remise!$A$3:$D$17,4,FALSE)</f>
        <v>0</v>
      </c>
      <c r="D1874">
        <f t="shared" si="29"/>
        <v>23.1</v>
      </c>
      <c r="E1874">
        <v>1</v>
      </c>
      <c r="F1874" s="32" t="s">
        <v>1888</v>
      </c>
      <c r="G1874" s="33">
        <v>14</v>
      </c>
      <c r="H1874" s="33" t="s">
        <v>10820</v>
      </c>
      <c r="I1874" s="33">
        <v>0.12</v>
      </c>
      <c r="J1874" s="33" t="s">
        <v>7915</v>
      </c>
      <c r="K1874" s="33" t="s">
        <v>10749</v>
      </c>
      <c r="L1874" s="33">
        <v>5</v>
      </c>
      <c r="M1874" t="s">
        <v>10826</v>
      </c>
    </row>
    <row r="1875" spans="1:13" x14ac:dyDescent="0.3">
      <c r="A1875" s="38">
        <v>47501514</v>
      </c>
      <c r="B1875">
        <v>26.3</v>
      </c>
      <c r="C1875" s="37">
        <f>VLOOKUP(G1875,Remise!$A$3:$D$17,4,FALSE)</f>
        <v>0</v>
      </c>
      <c r="D1875">
        <f t="shared" si="29"/>
        <v>26.3</v>
      </c>
      <c r="E1875">
        <v>1</v>
      </c>
      <c r="F1875" s="32" t="s">
        <v>1889</v>
      </c>
      <c r="G1875" s="33">
        <v>14</v>
      </c>
      <c r="H1875" s="33" t="s">
        <v>10820</v>
      </c>
      <c r="I1875" s="33">
        <v>0.18</v>
      </c>
      <c r="J1875" s="33" t="s">
        <v>7916</v>
      </c>
      <c r="K1875" s="33" t="s">
        <v>10749</v>
      </c>
      <c r="L1875" s="33">
        <v>5</v>
      </c>
      <c r="M1875" t="s">
        <v>10826</v>
      </c>
    </row>
    <row r="1876" spans="1:13" x14ac:dyDescent="0.3">
      <c r="A1876" s="38">
        <v>47501515</v>
      </c>
      <c r="B1876">
        <v>38.299999999999997</v>
      </c>
      <c r="C1876" s="37">
        <f>VLOOKUP(G1876,Remise!$A$3:$D$17,4,FALSE)</f>
        <v>0</v>
      </c>
      <c r="D1876">
        <f t="shared" si="29"/>
        <v>38.299999999999997</v>
      </c>
      <c r="E1876">
        <v>1</v>
      </c>
      <c r="F1876" s="32" t="s">
        <v>1890</v>
      </c>
      <c r="G1876" s="33">
        <v>14</v>
      </c>
      <c r="H1876" s="33" t="s">
        <v>10820</v>
      </c>
      <c r="I1876" s="33">
        <v>0.24</v>
      </c>
      <c r="J1876" s="33" t="s">
        <v>7917</v>
      </c>
      <c r="K1876" s="33" t="s">
        <v>10749</v>
      </c>
      <c r="L1876" s="33">
        <v>5</v>
      </c>
      <c r="M1876" t="s">
        <v>10826</v>
      </c>
    </row>
    <row r="1877" spans="1:13" x14ac:dyDescent="0.3">
      <c r="A1877" s="38">
        <v>47501516</v>
      </c>
      <c r="B1877">
        <v>38.5</v>
      </c>
      <c r="C1877" s="37">
        <f>VLOOKUP(G1877,Remise!$A$3:$D$17,4,FALSE)</f>
        <v>0</v>
      </c>
      <c r="D1877">
        <f t="shared" si="29"/>
        <v>38.5</v>
      </c>
      <c r="E1877">
        <v>1</v>
      </c>
      <c r="F1877" s="32" t="s">
        <v>1891</v>
      </c>
      <c r="G1877" s="33">
        <v>14</v>
      </c>
      <c r="H1877" s="33" t="s">
        <v>10820</v>
      </c>
      <c r="I1877" s="33">
        <v>0.24</v>
      </c>
      <c r="J1877" s="33" t="s">
        <v>7918</v>
      </c>
      <c r="K1877" s="33" t="s">
        <v>10749</v>
      </c>
      <c r="L1877" s="33">
        <v>5</v>
      </c>
      <c r="M1877" t="s">
        <v>10826</v>
      </c>
    </row>
    <row r="1878" spans="1:13" x14ac:dyDescent="0.3">
      <c r="A1878" s="38">
        <v>47501518</v>
      </c>
      <c r="B1878">
        <v>4.3</v>
      </c>
      <c r="C1878" s="37">
        <f>VLOOKUP(G1878,Remise!$A$3:$D$17,4,FALSE)</f>
        <v>0</v>
      </c>
      <c r="D1878">
        <f t="shared" si="29"/>
        <v>4.3</v>
      </c>
      <c r="E1878">
        <v>1</v>
      </c>
      <c r="F1878" s="32" t="s">
        <v>1892</v>
      </c>
      <c r="G1878" s="33">
        <v>14</v>
      </c>
      <c r="H1878" s="33" t="s">
        <v>10820</v>
      </c>
      <c r="I1878" s="33">
        <v>0.01</v>
      </c>
      <c r="J1878" s="33" t="s">
        <v>7919</v>
      </c>
      <c r="K1878" s="33" t="s">
        <v>10749</v>
      </c>
      <c r="L1878" s="33">
        <v>20</v>
      </c>
      <c r="M1878" t="s">
        <v>10826</v>
      </c>
    </row>
    <row r="1879" spans="1:13" x14ac:dyDescent="0.3">
      <c r="A1879" s="38">
        <v>47501519</v>
      </c>
      <c r="B1879">
        <v>4.4000000000000004</v>
      </c>
      <c r="C1879" s="37">
        <f>VLOOKUP(G1879,Remise!$A$3:$D$17,4,FALSE)</f>
        <v>0</v>
      </c>
      <c r="D1879">
        <f t="shared" si="29"/>
        <v>4.4000000000000004</v>
      </c>
      <c r="E1879">
        <v>1</v>
      </c>
      <c r="F1879" s="32" t="s">
        <v>1893</v>
      </c>
      <c r="G1879" s="33">
        <v>14</v>
      </c>
      <c r="H1879" s="33" t="s">
        <v>10820</v>
      </c>
      <c r="I1879" s="33">
        <v>0.02</v>
      </c>
      <c r="J1879" s="33" t="s">
        <v>7920</v>
      </c>
      <c r="K1879" s="33" t="s">
        <v>10749</v>
      </c>
      <c r="L1879" s="33">
        <v>20</v>
      </c>
      <c r="M1879" t="s">
        <v>10826</v>
      </c>
    </row>
    <row r="1880" spans="1:13" x14ac:dyDescent="0.3">
      <c r="A1880" s="38">
        <v>47501520</v>
      </c>
      <c r="B1880">
        <v>5</v>
      </c>
      <c r="C1880" s="37">
        <f>VLOOKUP(G1880,Remise!$A$3:$D$17,4,FALSE)</f>
        <v>0</v>
      </c>
      <c r="D1880">
        <f t="shared" si="29"/>
        <v>5</v>
      </c>
      <c r="E1880">
        <v>1</v>
      </c>
      <c r="F1880" s="32" t="s">
        <v>1894</v>
      </c>
      <c r="G1880" s="33">
        <v>14</v>
      </c>
      <c r="H1880" s="33" t="s">
        <v>10820</v>
      </c>
      <c r="I1880" s="33">
        <v>0.02</v>
      </c>
      <c r="J1880" s="33" t="s">
        <v>7921</v>
      </c>
      <c r="K1880" s="33" t="s">
        <v>10749</v>
      </c>
      <c r="L1880" s="33">
        <v>20</v>
      </c>
      <c r="M1880" t="s">
        <v>10826</v>
      </c>
    </row>
    <row r="1881" spans="1:13" x14ac:dyDescent="0.3">
      <c r="A1881" s="38">
        <v>47501521</v>
      </c>
      <c r="B1881">
        <v>6.2</v>
      </c>
      <c r="C1881" s="37">
        <f>VLOOKUP(G1881,Remise!$A$3:$D$17,4,FALSE)</f>
        <v>0</v>
      </c>
      <c r="D1881">
        <f t="shared" si="29"/>
        <v>6.2</v>
      </c>
      <c r="E1881">
        <v>1</v>
      </c>
      <c r="F1881" s="32" t="s">
        <v>1895</v>
      </c>
      <c r="G1881" s="33">
        <v>14</v>
      </c>
      <c r="H1881" s="33" t="s">
        <v>10820</v>
      </c>
      <c r="I1881" s="33">
        <v>0.03</v>
      </c>
      <c r="J1881" s="33" t="s">
        <v>7922</v>
      </c>
      <c r="K1881" s="33" t="s">
        <v>10749</v>
      </c>
      <c r="L1881" s="33">
        <v>20</v>
      </c>
      <c r="M1881" t="s">
        <v>10826</v>
      </c>
    </row>
    <row r="1882" spans="1:13" x14ac:dyDescent="0.3">
      <c r="A1882" s="38">
        <v>47501522</v>
      </c>
      <c r="B1882">
        <v>6.2</v>
      </c>
      <c r="C1882" s="37">
        <f>VLOOKUP(G1882,Remise!$A$3:$D$17,4,FALSE)</f>
        <v>0</v>
      </c>
      <c r="D1882">
        <f t="shared" si="29"/>
        <v>6.2</v>
      </c>
      <c r="E1882">
        <v>1</v>
      </c>
      <c r="F1882" s="32" t="s">
        <v>1896</v>
      </c>
      <c r="G1882" s="33">
        <v>14</v>
      </c>
      <c r="H1882" s="33" t="s">
        <v>10820</v>
      </c>
      <c r="I1882" s="33">
        <v>0.03</v>
      </c>
      <c r="J1882" s="33" t="s">
        <v>7923</v>
      </c>
      <c r="K1882" s="33" t="s">
        <v>10749</v>
      </c>
      <c r="L1882" s="33">
        <v>20</v>
      </c>
      <c r="M1882" t="s">
        <v>10826</v>
      </c>
    </row>
    <row r="1883" spans="1:13" x14ac:dyDescent="0.3">
      <c r="A1883" s="38">
        <v>47501523</v>
      </c>
      <c r="B1883">
        <v>8.6999999999999993</v>
      </c>
      <c r="C1883" s="37">
        <f>VLOOKUP(G1883,Remise!$A$3:$D$17,4,FALSE)</f>
        <v>0</v>
      </c>
      <c r="D1883">
        <f t="shared" si="29"/>
        <v>8.6999999999999993</v>
      </c>
      <c r="E1883">
        <v>1</v>
      </c>
      <c r="F1883" s="32" t="s">
        <v>1897</v>
      </c>
      <c r="G1883" s="33">
        <v>14</v>
      </c>
      <c r="H1883" s="33" t="s">
        <v>10820</v>
      </c>
      <c r="I1883" s="33">
        <v>0.04</v>
      </c>
      <c r="J1883" s="33" t="s">
        <v>7924</v>
      </c>
      <c r="K1883" s="33" t="s">
        <v>10749</v>
      </c>
      <c r="L1883" s="33">
        <v>10</v>
      </c>
      <c r="M1883" t="s">
        <v>10826</v>
      </c>
    </row>
    <row r="1884" spans="1:13" x14ac:dyDescent="0.3">
      <c r="A1884" s="38">
        <v>47501524</v>
      </c>
      <c r="B1884">
        <v>11.8</v>
      </c>
      <c r="C1884" s="37">
        <f>VLOOKUP(G1884,Remise!$A$3:$D$17,4,FALSE)</f>
        <v>0</v>
      </c>
      <c r="D1884">
        <f t="shared" si="29"/>
        <v>11.8</v>
      </c>
      <c r="E1884">
        <v>1</v>
      </c>
      <c r="F1884" s="32" t="s">
        <v>1898</v>
      </c>
      <c r="G1884" s="33">
        <v>14</v>
      </c>
      <c r="H1884" s="33" t="s">
        <v>10820</v>
      </c>
      <c r="I1884" s="33">
        <v>0.06</v>
      </c>
      <c r="J1884" s="33" t="s">
        <v>7925</v>
      </c>
      <c r="K1884" s="33" t="s">
        <v>10749</v>
      </c>
      <c r="L1884" s="33">
        <v>10</v>
      </c>
      <c r="M1884" t="s">
        <v>10826</v>
      </c>
    </row>
    <row r="1885" spans="1:13" x14ac:dyDescent="0.3">
      <c r="A1885" s="38">
        <v>47501526</v>
      </c>
      <c r="B1885">
        <v>15.7</v>
      </c>
      <c r="C1885" s="37">
        <f>VLOOKUP(G1885,Remise!$A$3:$D$17,4,FALSE)</f>
        <v>0</v>
      </c>
      <c r="D1885">
        <f t="shared" si="29"/>
        <v>15.7</v>
      </c>
      <c r="E1885">
        <v>1</v>
      </c>
      <c r="F1885" s="32" t="s">
        <v>1899</v>
      </c>
      <c r="G1885" s="33">
        <v>14</v>
      </c>
      <c r="H1885" s="33" t="s">
        <v>10820</v>
      </c>
      <c r="I1885" s="33">
        <v>0.09</v>
      </c>
      <c r="J1885" s="33" t="s">
        <v>7926</v>
      </c>
      <c r="K1885" s="33" t="s">
        <v>10749</v>
      </c>
      <c r="L1885" s="33">
        <v>10</v>
      </c>
      <c r="M1885" t="s">
        <v>10826</v>
      </c>
    </row>
    <row r="1886" spans="1:13" x14ac:dyDescent="0.3">
      <c r="A1886" s="38">
        <v>47501529</v>
      </c>
      <c r="B1886">
        <v>32.299999999999997</v>
      </c>
      <c r="C1886" s="37">
        <f>VLOOKUP(G1886,Remise!$A$3:$D$17,4,FALSE)</f>
        <v>0</v>
      </c>
      <c r="D1886">
        <f t="shared" si="29"/>
        <v>32.299999999999997</v>
      </c>
      <c r="E1886">
        <v>1</v>
      </c>
      <c r="F1886" s="32" t="s">
        <v>1900</v>
      </c>
      <c r="G1886" s="33">
        <v>14</v>
      </c>
      <c r="H1886" s="33" t="s">
        <v>10820</v>
      </c>
      <c r="I1886" s="33">
        <v>0.25</v>
      </c>
      <c r="J1886" s="33" t="s">
        <v>7927</v>
      </c>
      <c r="K1886" s="33" t="s">
        <v>10749</v>
      </c>
      <c r="L1886" s="33">
        <v>5</v>
      </c>
      <c r="M1886" t="s">
        <v>10826</v>
      </c>
    </row>
    <row r="1887" spans="1:13" x14ac:dyDescent="0.3">
      <c r="A1887" s="38">
        <v>47501531</v>
      </c>
      <c r="B1887">
        <v>10.1</v>
      </c>
      <c r="C1887" s="37">
        <f>VLOOKUP(G1887,Remise!$A$3:$D$17,4,FALSE)</f>
        <v>0</v>
      </c>
      <c r="D1887">
        <f t="shared" si="29"/>
        <v>10.1</v>
      </c>
      <c r="E1887">
        <v>1</v>
      </c>
      <c r="F1887" s="32" t="s">
        <v>1901</v>
      </c>
      <c r="G1887" s="33">
        <v>14</v>
      </c>
      <c r="H1887" s="33" t="s">
        <v>10820</v>
      </c>
      <c r="I1887" s="33">
        <v>0.21</v>
      </c>
      <c r="J1887" s="33" t="s">
        <v>7928</v>
      </c>
      <c r="K1887" s="33" t="s">
        <v>10760</v>
      </c>
      <c r="L1887" s="33">
        <v>50</v>
      </c>
      <c r="M1887" t="s">
        <v>10826</v>
      </c>
    </row>
    <row r="1888" spans="1:13" x14ac:dyDescent="0.3">
      <c r="A1888" s="38">
        <v>47501533</v>
      </c>
      <c r="B1888">
        <v>12.3</v>
      </c>
      <c r="C1888" s="37">
        <f>VLOOKUP(G1888,Remise!$A$3:$D$17,4,FALSE)</f>
        <v>0</v>
      </c>
      <c r="D1888">
        <f t="shared" si="29"/>
        <v>12.3</v>
      </c>
      <c r="E1888">
        <v>1</v>
      </c>
      <c r="F1888" s="32" t="s">
        <v>1902</v>
      </c>
      <c r="G1888" s="33">
        <v>14</v>
      </c>
      <c r="H1888" s="33" t="s">
        <v>10820</v>
      </c>
      <c r="I1888" s="33">
        <v>0.25</v>
      </c>
      <c r="J1888" s="33" t="s">
        <v>7929</v>
      </c>
      <c r="K1888" s="33" t="s">
        <v>10760</v>
      </c>
      <c r="L1888" s="33">
        <v>50</v>
      </c>
      <c r="M1888" t="s">
        <v>10826</v>
      </c>
    </row>
    <row r="1889" spans="1:13" x14ac:dyDescent="0.3">
      <c r="A1889" s="38">
        <v>47501534</v>
      </c>
      <c r="B1889">
        <v>24</v>
      </c>
      <c r="C1889" s="37">
        <f>VLOOKUP(G1889,Remise!$A$3:$D$17,4,FALSE)</f>
        <v>0</v>
      </c>
      <c r="D1889">
        <f t="shared" si="29"/>
        <v>24</v>
      </c>
      <c r="E1889">
        <v>1</v>
      </c>
      <c r="F1889" s="32" t="s">
        <v>1903</v>
      </c>
      <c r="G1889" s="33">
        <v>14</v>
      </c>
      <c r="H1889" s="33" t="s">
        <v>10820</v>
      </c>
      <c r="I1889" s="33">
        <v>0.28000000000000003</v>
      </c>
      <c r="J1889" s="33" t="s">
        <v>7930</v>
      </c>
      <c r="K1889" s="33" t="s">
        <v>10760</v>
      </c>
      <c r="L1889" s="33">
        <v>50</v>
      </c>
      <c r="M1889" t="s">
        <v>10826</v>
      </c>
    </row>
    <row r="1890" spans="1:13" x14ac:dyDescent="0.3">
      <c r="A1890" s="38">
        <v>47501535</v>
      </c>
      <c r="B1890">
        <v>15.8</v>
      </c>
      <c r="C1890" s="37">
        <f>VLOOKUP(G1890,Remise!$A$3:$D$17,4,FALSE)</f>
        <v>0</v>
      </c>
      <c r="D1890">
        <f t="shared" si="29"/>
        <v>15.8</v>
      </c>
      <c r="E1890">
        <v>1</v>
      </c>
      <c r="F1890" s="32" t="s">
        <v>1904</v>
      </c>
      <c r="G1890" s="33">
        <v>14</v>
      </c>
      <c r="H1890" s="33" t="s">
        <v>10820</v>
      </c>
      <c r="I1890" s="33">
        <v>0.36</v>
      </c>
      <c r="J1890" s="33" t="s">
        <v>7931</v>
      </c>
      <c r="K1890" s="33" t="s">
        <v>10760</v>
      </c>
      <c r="L1890" s="33">
        <v>50</v>
      </c>
      <c r="M1890" t="s">
        <v>10826</v>
      </c>
    </row>
    <row r="1891" spans="1:13" x14ac:dyDescent="0.3">
      <c r="A1891" s="38">
        <v>47501536</v>
      </c>
      <c r="B1891">
        <v>29.8</v>
      </c>
      <c r="C1891" s="37">
        <f>VLOOKUP(G1891,Remise!$A$3:$D$17,4,FALSE)</f>
        <v>0</v>
      </c>
      <c r="D1891">
        <f t="shared" si="29"/>
        <v>29.8</v>
      </c>
      <c r="E1891">
        <v>1</v>
      </c>
      <c r="F1891" s="32" t="s">
        <v>1905</v>
      </c>
      <c r="G1891" s="33">
        <v>14</v>
      </c>
      <c r="H1891" s="33" t="s">
        <v>10820</v>
      </c>
      <c r="I1891" s="33">
        <v>0.36</v>
      </c>
      <c r="J1891" s="33" t="s">
        <v>7932</v>
      </c>
      <c r="K1891" s="33" t="s">
        <v>10760</v>
      </c>
      <c r="L1891" s="33">
        <v>50</v>
      </c>
      <c r="M1891" t="s">
        <v>10826</v>
      </c>
    </row>
    <row r="1892" spans="1:13" x14ac:dyDescent="0.3">
      <c r="A1892" s="38">
        <v>47501537</v>
      </c>
      <c r="B1892">
        <v>21.1</v>
      </c>
      <c r="C1892" s="37">
        <f>VLOOKUP(G1892,Remise!$A$3:$D$17,4,FALSE)</f>
        <v>0</v>
      </c>
      <c r="D1892">
        <f t="shared" si="29"/>
        <v>21.1</v>
      </c>
      <c r="E1892">
        <v>1</v>
      </c>
      <c r="F1892" s="32" t="s">
        <v>1906</v>
      </c>
      <c r="G1892" s="33">
        <v>14</v>
      </c>
      <c r="H1892" s="33" t="s">
        <v>10820</v>
      </c>
      <c r="I1892" s="33">
        <v>0.5</v>
      </c>
      <c r="J1892" s="33" t="s">
        <v>7933</v>
      </c>
      <c r="K1892" s="33" t="s">
        <v>10760</v>
      </c>
      <c r="L1892" s="33">
        <v>50</v>
      </c>
      <c r="M1892" t="s">
        <v>10826</v>
      </c>
    </row>
    <row r="1893" spans="1:13" x14ac:dyDescent="0.3">
      <c r="A1893" s="38">
        <v>47501538</v>
      </c>
      <c r="B1893">
        <v>43.5</v>
      </c>
      <c r="C1893" s="37">
        <f>VLOOKUP(G1893,Remise!$A$3:$D$17,4,FALSE)</f>
        <v>0</v>
      </c>
      <c r="D1893">
        <f t="shared" si="29"/>
        <v>43.5</v>
      </c>
      <c r="E1893">
        <v>1</v>
      </c>
      <c r="F1893" s="32" t="s">
        <v>1907</v>
      </c>
      <c r="G1893" s="33">
        <v>14</v>
      </c>
      <c r="H1893" s="33" t="s">
        <v>10820</v>
      </c>
      <c r="I1893" s="33">
        <v>0.54</v>
      </c>
      <c r="J1893" s="33" t="s">
        <v>7934</v>
      </c>
      <c r="K1893" s="33" t="s">
        <v>10760</v>
      </c>
      <c r="L1893" s="33">
        <v>50</v>
      </c>
      <c r="M1893" t="s">
        <v>10826</v>
      </c>
    </row>
    <row r="1894" spans="1:13" x14ac:dyDescent="0.3">
      <c r="A1894" s="38">
        <v>47501539</v>
      </c>
      <c r="B1894">
        <v>32.200000000000003</v>
      </c>
      <c r="C1894" s="37">
        <f>VLOOKUP(G1894,Remise!$A$3:$D$17,4,FALSE)</f>
        <v>0</v>
      </c>
      <c r="D1894">
        <f t="shared" si="29"/>
        <v>32.200000000000003</v>
      </c>
      <c r="E1894">
        <v>1</v>
      </c>
      <c r="F1894" s="32" t="s">
        <v>1908</v>
      </c>
      <c r="G1894" s="33">
        <v>14</v>
      </c>
      <c r="H1894" s="33" t="s">
        <v>10820</v>
      </c>
      <c r="I1894" s="33">
        <v>0.76</v>
      </c>
      <c r="J1894" s="33" t="s">
        <v>7935</v>
      </c>
      <c r="K1894" s="33" t="s">
        <v>10760</v>
      </c>
      <c r="L1894" s="33">
        <v>25</v>
      </c>
      <c r="M1894" t="s">
        <v>10826</v>
      </c>
    </row>
    <row r="1895" spans="1:13" x14ac:dyDescent="0.3">
      <c r="A1895" s="38">
        <v>47501541</v>
      </c>
      <c r="B1895">
        <v>58.5</v>
      </c>
      <c r="C1895" s="37">
        <f>VLOOKUP(G1895,Remise!$A$3:$D$17,4,FALSE)</f>
        <v>0</v>
      </c>
      <c r="D1895">
        <f t="shared" si="29"/>
        <v>58.5</v>
      </c>
      <c r="E1895">
        <v>1</v>
      </c>
      <c r="F1895" s="32" t="s">
        <v>1909</v>
      </c>
      <c r="G1895" s="33">
        <v>14</v>
      </c>
      <c r="H1895" s="33" t="s">
        <v>10820</v>
      </c>
      <c r="I1895" s="33">
        <v>0.78</v>
      </c>
      <c r="J1895" s="33" t="s">
        <v>7936</v>
      </c>
      <c r="K1895" s="33" t="s">
        <v>10760</v>
      </c>
      <c r="L1895" s="33">
        <v>25</v>
      </c>
      <c r="M1895" t="s">
        <v>10826</v>
      </c>
    </row>
    <row r="1896" spans="1:13" x14ac:dyDescent="0.3">
      <c r="A1896" s="38">
        <v>47501542</v>
      </c>
      <c r="B1896">
        <v>39.700000000000003</v>
      </c>
      <c r="C1896" s="37">
        <f>VLOOKUP(G1896,Remise!$A$3:$D$17,4,FALSE)</f>
        <v>0</v>
      </c>
      <c r="D1896">
        <f t="shared" si="29"/>
        <v>39.700000000000003</v>
      </c>
      <c r="E1896">
        <v>1</v>
      </c>
      <c r="F1896" s="32" t="s">
        <v>1910</v>
      </c>
      <c r="G1896" s="33">
        <v>14</v>
      </c>
      <c r="H1896" s="33" t="s">
        <v>10820</v>
      </c>
      <c r="I1896" s="33">
        <v>0.98</v>
      </c>
      <c r="J1896" s="33" t="s">
        <v>7937</v>
      </c>
      <c r="K1896" s="33" t="s">
        <v>10760</v>
      </c>
      <c r="L1896" s="33">
        <v>25</v>
      </c>
      <c r="M1896" t="s">
        <v>10826</v>
      </c>
    </row>
    <row r="1897" spans="1:13" x14ac:dyDescent="0.3">
      <c r="A1897" s="38">
        <v>47501544</v>
      </c>
      <c r="B1897">
        <v>45.9</v>
      </c>
      <c r="C1897" s="37">
        <f>VLOOKUP(G1897,Remise!$A$3:$D$17,4,FALSE)</f>
        <v>0</v>
      </c>
      <c r="D1897">
        <f t="shared" si="29"/>
        <v>45.9</v>
      </c>
      <c r="E1897">
        <v>1</v>
      </c>
      <c r="F1897" s="32" t="s">
        <v>1911</v>
      </c>
      <c r="G1897" s="33">
        <v>14</v>
      </c>
      <c r="H1897" s="33" t="s">
        <v>10820</v>
      </c>
      <c r="I1897" s="33">
        <v>1.26</v>
      </c>
      <c r="J1897" s="33" t="s">
        <v>7938</v>
      </c>
      <c r="K1897" s="33" t="s">
        <v>10760</v>
      </c>
      <c r="L1897" s="33">
        <v>25</v>
      </c>
      <c r="M1897" t="s">
        <v>10826</v>
      </c>
    </row>
    <row r="1898" spans="1:13" x14ac:dyDescent="0.3">
      <c r="A1898" s="38">
        <v>47501546</v>
      </c>
      <c r="B1898">
        <v>56.1</v>
      </c>
      <c r="C1898" s="37">
        <f>VLOOKUP(G1898,Remise!$A$3:$D$17,4,FALSE)</f>
        <v>0</v>
      </c>
      <c r="D1898">
        <f t="shared" si="29"/>
        <v>56.1</v>
      </c>
      <c r="E1898">
        <v>1</v>
      </c>
      <c r="F1898" s="32" t="s">
        <v>1912</v>
      </c>
      <c r="G1898" s="33">
        <v>14</v>
      </c>
      <c r="H1898" s="33" t="s">
        <v>10820</v>
      </c>
      <c r="I1898" s="33">
        <v>1.68</v>
      </c>
      <c r="J1898" s="33" t="s">
        <v>7939</v>
      </c>
      <c r="K1898" s="33" t="s">
        <v>10760</v>
      </c>
      <c r="L1898" s="33">
        <v>25</v>
      </c>
      <c r="M1898" t="s">
        <v>10826</v>
      </c>
    </row>
    <row r="1899" spans="1:13" x14ac:dyDescent="0.3">
      <c r="A1899" s="38">
        <v>47501550</v>
      </c>
      <c r="B1899">
        <v>3.7</v>
      </c>
      <c r="C1899" s="37">
        <f>VLOOKUP(G1899,Remise!$A$3:$D$17,4,FALSE)</f>
        <v>0</v>
      </c>
      <c r="D1899">
        <f t="shared" si="29"/>
        <v>3.7</v>
      </c>
      <c r="E1899">
        <v>1</v>
      </c>
      <c r="F1899" s="32" t="s">
        <v>1913</v>
      </c>
      <c r="G1899" s="33">
        <v>14</v>
      </c>
      <c r="H1899" s="33" t="s">
        <v>10820</v>
      </c>
      <c r="I1899" s="33">
        <v>0.09</v>
      </c>
      <c r="J1899" s="33" t="s">
        <v>7940</v>
      </c>
      <c r="K1899" s="33" t="s">
        <v>10757</v>
      </c>
      <c r="L1899" s="33">
        <v>50</v>
      </c>
      <c r="M1899" t="s">
        <v>10826</v>
      </c>
    </row>
    <row r="1900" spans="1:13" x14ac:dyDescent="0.3">
      <c r="A1900" s="38">
        <v>47501551</v>
      </c>
      <c r="B1900">
        <v>4</v>
      </c>
      <c r="C1900" s="37">
        <f>VLOOKUP(G1900,Remise!$A$3:$D$17,4,FALSE)</f>
        <v>0</v>
      </c>
      <c r="D1900">
        <f t="shared" si="29"/>
        <v>4</v>
      </c>
      <c r="E1900">
        <v>1</v>
      </c>
      <c r="F1900" s="32" t="s">
        <v>1914</v>
      </c>
      <c r="G1900" s="33">
        <v>14</v>
      </c>
      <c r="H1900" s="33" t="s">
        <v>10820</v>
      </c>
      <c r="I1900" s="33">
        <v>0.09</v>
      </c>
      <c r="J1900" s="33" t="s">
        <v>7941</v>
      </c>
      <c r="K1900" s="33" t="s">
        <v>10757</v>
      </c>
      <c r="L1900" s="33">
        <v>50</v>
      </c>
      <c r="M1900" t="s">
        <v>10826</v>
      </c>
    </row>
    <row r="1901" spans="1:13" x14ac:dyDescent="0.3">
      <c r="A1901" s="38">
        <v>47501552</v>
      </c>
      <c r="B1901">
        <v>4</v>
      </c>
      <c r="C1901" s="37">
        <f>VLOOKUP(G1901,Remise!$A$3:$D$17,4,FALSE)</f>
        <v>0</v>
      </c>
      <c r="D1901">
        <f t="shared" si="29"/>
        <v>4</v>
      </c>
      <c r="E1901">
        <v>1</v>
      </c>
      <c r="F1901" s="32" t="s">
        <v>1915</v>
      </c>
      <c r="G1901" s="33">
        <v>14</v>
      </c>
      <c r="H1901" s="33" t="s">
        <v>10820</v>
      </c>
      <c r="I1901" s="33">
        <v>0.09</v>
      </c>
      <c r="J1901" s="33" t="s">
        <v>7942</v>
      </c>
      <c r="K1901" s="33" t="s">
        <v>10757</v>
      </c>
      <c r="L1901" s="33">
        <v>50</v>
      </c>
      <c r="M1901" t="s">
        <v>10826</v>
      </c>
    </row>
    <row r="1902" spans="1:13" x14ac:dyDescent="0.3">
      <c r="A1902" s="38">
        <v>47501553</v>
      </c>
      <c r="B1902">
        <v>4.5999999999999996</v>
      </c>
      <c r="C1902" s="37">
        <f>VLOOKUP(G1902,Remise!$A$3:$D$17,4,FALSE)</f>
        <v>0</v>
      </c>
      <c r="D1902">
        <f t="shared" si="29"/>
        <v>4.5999999999999996</v>
      </c>
      <c r="E1902">
        <v>1</v>
      </c>
      <c r="F1902" s="32" t="s">
        <v>1916</v>
      </c>
      <c r="G1902" s="33">
        <v>14</v>
      </c>
      <c r="H1902" s="33" t="s">
        <v>10820</v>
      </c>
      <c r="I1902" s="33">
        <v>0.11</v>
      </c>
      <c r="J1902" s="33" t="s">
        <v>7943</v>
      </c>
      <c r="K1902" s="33" t="s">
        <v>10757</v>
      </c>
      <c r="L1902" s="33">
        <v>50</v>
      </c>
      <c r="M1902" t="s">
        <v>10826</v>
      </c>
    </row>
    <row r="1903" spans="1:13" x14ac:dyDescent="0.3">
      <c r="A1903" s="38">
        <v>47501554</v>
      </c>
      <c r="B1903">
        <v>4.5999999999999996</v>
      </c>
      <c r="C1903" s="37">
        <f>VLOOKUP(G1903,Remise!$A$3:$D$17,4,FALSE)</f>
        <v>0</v>
      </c>
      <c r="D1903">
        <f t="shared" si="29"/>
        <v>4.5999999999999996</v>
      </c>
      <c r="E1903">
        <v>1</v>
      </c>
      <c r="F1903" s="32" t="s">
        <v>1917</v>
      </c>
      <c r="G1903" s="33">
        <v>14</v>
      </c>
      <c r="H1903" s="33" t="s">
        <v>10820</v>
      </c>
      <c r="I1903" s="33">
        <v>0.11</v>
      </c>
      <c r="J1903" s="33" t="s">
        <v>7944</v>
      </c>
      <c r="K1903" s="33" t="s">
        <v>10757</v>
      </c>
      <c r="L1903" s="33">
        <v>50</v>
      </c>
      <c r="M1903" t="s">
        <v>10826</v>
      </c>
    </row>
    <row r="1904" spans="1:13" x14ac:dyDescent="0.3">
      <c r="A1904" s="38">
        <v>47501555</v>
      </c>
      <c r="B1904">
        <v>4.5999999999999996</v>
      </c>
      <c r="C1904" s="37">
        <f>VLOOKUP(G1904,Remise!$A$3:$D$17,4,FALSE)</f>
        <v>0</v>
      </c>
      <c r="D1904">
        <f t="shared" si="29"/>
        <v>4.5999999999999996</v>
      </c>
      <c r="E1904">
        <v>1</v>
      </c>
      <c r="F1904" s="32" t="s">
        <v>1918</v>
      </c>
      <c r="G1904" s="33">
        <v>14</v>
      </c>
      <c r="H1904" s="33" t="s">
        <v>10820</v>
      </c>
      <c r="I1904" s="33">
        <v>0.11</v>
      </c>
      <c r="J1904" s="33" t="s">
        <v>7945</v>
      </c>
      <c r="K1904" s="33" t="s">
        <v>10757</v>
      </c>
      <c r="L1904" s="33">
        <v>50</v>
      </c>
      <c r="M1904" t="s">
        <v>10826</v>
      </c>
    </row>
    <row r="1905" spans="1:13" x14ac:dyDescent="0.3">
      <c r="A1905" s="38">
        <v>47501556</v>
      </c>
      <c r="B1905">
        <v>6.4</v>
      </c>
      <c r="C1905" s="37">
        <f>VLOOKUP(G1905,Remise!$A$3:$D$17,4,FALSE)</f>
        <v>0</v>
      </c>
      <c r="D1905">
        <f t="shared" si="29"/>
        <v>6.4</v>
      </c>
      <c r="E1905">
        <v>1</v>
      </c>
      <c r="F1905" s="32" t="s">
        <v>1919</v>
      </c>
      <c r="G1905" s="33">
        <v>14</v>
      </c>
      <c r="H1905" s="33" t="s">
        <v>10820</v>
      </c>
      <c r="I1905" s="33">
        <v>0.19</v>
      </c>
      <c r="J1905" s="33" t="s">
        <v>7946</v>
      </c>
      <c r="K1905" s="33" t="s">
        <v>10757</v>
      </c>
      <c r="L1905" s="33">
        <v>50</v>
      </c>
      <c r="M1905" t="s">
        <v>10826</v>
      </c>
    </row>
    <row r="1906" spans="1:13" x14ac:dyDescent="0.3">
      <c r="A1906" s="38">
        <v>47501557</v>
      </c>
      <c r="B1906">
        <v>6.4</v>
      </c>
      <c r="C1906" s="37">
        <f>VLOOKUP(G1906,Remise!$A$3:$D$17,4,FALSE)</f>
        <v>0</v>
      </c>
      <c r="D1906">
        <f t="shared" si="29"/>
        <v>6.4</v>
      </c>
      <c r="E1906">
        <v>1</v>
      </c>
      <c r="F1906" s="32" t="s">
        <v>1920</v>
      </c>
      <c r="G1906" s="33">
        <v>14</v>
      </c>
      <c r="H1906" s="33" t="s">
        <v>10820</v>
      </c>
      <c r="I1906" s="33">
        <v>0.19</v>
      </c>
      <c r="J1906" s="33" t="s">
        <v>7947</v>
      </c>
      <c r="K1906" s="33" t="s">
        <v>10757</v>
      </c>
      <c r="L1906" s="33">
        <v>50</v>
      </c>
      <c r="M1906" t="s">
        <v>10826</v>
      </c>
    </row>
    <row r="1907" spans="1:13" x14ac:dyDescent="0.3">
      <c r="A1907" s="38">
        <v>47501558</v>
      </c>
      <c r="B1907">
        <v>6.4</v>
      </c>
      <c r="C1907" s="37">
        <f>VLOOKUP(G1907,Remise!$A$3:$D$17,4,FALSE)</f>
        <v>0</v>
      </c>
      <c r="D1907">
        <f t="shared" si="29"/>
        <v>6.4</v>
      </c>
      <c r="E1907">
        <v>1</v>
      </c>
      <c r="F1907" s="32" t="s">
        <v>1921</v>
      </c>
      <c r="G1907" s="33">
        <v>14</v>
      </c>
      <c r="H1907" s="33" t="s">
        <v>10820</v>
      </c>
      <c r="I1907" s="33">
        <v>0.19</v>
      </c>
      <c r="J1907" s="33" t="s">
        <v>7948</v>
      </c>
      <c r="K1907" s="33" t="s">
        <v>10757</v>
      </c>
      <c r="L1907" s="33">
        <v>50</v>
      </c>
      <c r="M1907" t="s">
        <v>10826</v>
      </c>
    </row>
    <row r="1908" spans="1:13" x14ac:dyDescent="0.3">
      <c r="A1908" s="38">
        <v>47501559</v>
      </c>
      <c r="B1908">
        <v>9.1</v>
      </c>
      <c r="C1908" s="37">
        <f>VLOOKUP(G1908,Remise!$A$3:$D$17,4,FALSE)</f>
        <v>0</v>
      </c>
      <c r="D1908">
        <f t="shared" si="29"/>
        <v>9.1</v>
      </c>
      <c r="E1908">
        <v>1</v>
      </c>
      <c r="F1908" s="32" t="s">
        <v>1922</v>
      </c>
      <c r="G1908" s="33">
        <v>14</v>
      </c>
      <c r="H1908" s="33" t="s">
        <v>10820</v>
      </c>
      <c r="I1908" s="33">
        <v>0.28000000000000003</v>
      </c>
      <c r="J1908" s="33" t="s">
        <v>7949</v>
      </c>
      <c r="K1908" s="33" t="s">
        <v>10757</v>
      </c>
      <c r="L1908" s="33">
        <v>50</v>
      </c>
      <c r="M1908" t="s">
        <v>10826</v>
      </c>
    </row>
    <row r="1909" spans="1:13" x14ac:dyDescent="0.3">
      <c r="A1909" s="38">
        <v>47501560</v>
      </c>
      <c r="B1909">
        <v>9.1</v>
      </c>
      <c r="C1909" s="37">
        <f>VLOOKUP(G1909,Remise!$A$3:$D$17,4,FALSE)</f>
        <v>0</v>
      </c>
      <c r="D1909">
        <f t="shared" si="29"/>
        <v>9.1</v>
      </c>
      <c r="E1909">
        <v>1</v>
      </c>
      <c r="F1909" s="32" t="s">
        <v>1923</v>
      </c>
      <c r="G1909" s="33">
        <v>14</v>
      </c>
      <c r="H1909" s="33" t="s">
        <v>10820</v>
      </c>
      <c r="I1909" s="33">
        <v>0.28000000000000003</v>
      </c>
      <c r="J1909" s="33" t="s">
        <v>7950</v>
      </c>
      <c r="K1909" s="33" t="s">
        <v>10757</v>
      </c>
      <c r="L1909" s="33">
        <v>50</v>
      </c>
      <c r="M1909" t="s">
        <v>10826</v>
      </c>
    </row>
    <row r="1910" spans="1:13" x14ac:dyDescent="0.3">
      <c r="A1910" s="38">
        <v>47501562</v>
      </c>
      <c r="B1910">
        <v>15.2</v>
      </c>
      <c r="C1910" s="37">
        <f>VLOOKUP(G1910,Remise!$A$3:$D$17,4,FALSE)</f>
        <v>0</v>
      </c>
      <c r="D1910">
        <f t="shared" si="29"/>
        <v>15.2</v>
      </c>
      <c r="E1910">
        <v>1</v>
      </c>
      <c r="F1910" s="32" t="s">
        <v>1924</v>
      </c>
      <c r="G1910" s="33">
        <v>14</v>
      </c>
      <c r="H1910" s="33" t="s">
        <v>10820</v>
      </c>
      <c r="I1910" s="33">
        <v>0.44</v>
      </c>
      <c r="J1910" s="33" t="s">
        <v>7951</v>
      </c>
      <c r="K1910" s="33" t="s">
        <v>10757</v>
      </c>
      <c r="L1910" s="33">
        <v>25</v>
      </c>
      <c r="M1910" t="s">
        <v>10826</v>
      </c>
    </row>
    <row r="1911" spans="1:13" x14ac:dyDescent="0.3">
      <c r="A1911" s="38">
        <v>47501563</v>
      </c>
      <c r="B1911">
        <v>15.2</v>
      </c>
      <c r="C1911" s="37">
        <f>VLOOKUP(G1911,Remise!$A$3:$D$17,4,FALSE)</f>
        <v>0</v>
      </c>
      <c r="D1911">
        <f t="shared" si="29"/>
        <v>15.2</v>
      </c>
      <c r="E1911">
        <v>1</v>
      </c>
      <c r="F1911" s="32" t="s">
        <v>1925</v>
      </c>
      <c r="G1911" s="33">
        <v>14</v>
      </c>
      <c r="H1911" s="33" t="s">
        <v>10820</v>
      </c>
      <c r="I1911" s="33">
        <v>0.44</v>
      </c>
      <c r="J1911" s="33" t="s">
        <v>7952</v>
      </c>
      <c r="K1911" s="33" t="s">
        <v>10757</v>
      </c>
      <c r="L1911" s="33">
        <v>25</v>
      </c>
      <c r="M1911" t="s">
        <v>10826</v>
      </c>
    </row>
    <row r="1912" spans="1:13" x14ac:dyDescent="0.3">
      <c r="A1912" s="38">
        <v>47501564</v>
      </c>
      <c r="B1912">
        <v>15.2</v>
      </c>
      <c r="C1912" s="37">
        <f>VLOOKUP(G1912,Remise!$A$3:$D$17,4,FALSE)</f>
        <v>0</v>
      </c>
      <c r="D1912">
        <f t="shared" si="29"/>
        <v>15.2</v>
      </c>
      <c r="E1912">
        <v>1</v>
      </c>
      <c r="F1912" s="32" t="s">
        <v>1926</v>
      </c>
      <c r="G1912" s="33">
        <v>14</v>
      </c>
      <c r="H1912" s="33" t="s">
        <v>10820</v>
      </c>
      <c r="I1912" s="33">
        <v>0.44</v>
      </c>
      <c r="J1912" s="33" t="s">
        <v>7953</v>
      </c>
      <c r="K1912" s="33" t="s">
        <v>10757</v>
      </c>
      <c r="L1912" s="33">
        <v>25</v>
      </c>
      <c r="M1912" t="s">
        <v>10826</v>
      </c>
    </row>
    <row r="1913" spans="1:13" x14ac:dyDescent="0.3">
      <c r="A1913" s="38">
        <v>47501566</v>
      </c>
      <c r="B1913">
        <v>18.3</v>
      </c>
      <c r="C1913" s="37">
        <f>VLOOKUP(G1913,Remise!$A$3:$D$17,4,FALSE)</f>
        <v>0</v>
      </c>
      <c r="D1913">
        <f t="shared" si="29"/>
        <v>18.3</v>
      </c>
      <c r="E1913">
        <v>1</v>
      </c>
      <c r="F1913" s="32" t="s">
        <v>1927</v>
      </c>
      <c r="G1913" s="33">
        <v>14</v>
      </c>
      <c r="H1913" s="33" t="s">
        <v>10820</v>
      </c>
      <c r="I1913" s="33">
        <v>0.54</v>
      </c>
      <c r="J1913" s="33" t="s">
        <v>7954</v>
      </c>
      <c r="K1913" s="33" t="s">
        <v>10757</v>
      </c>
      <c r="L1913" s="33">
        <v>25</v>
      </c>
      <c r="M1913" t="s">
        <v>10826</v>
      </c>
    </row>
    <row r="1914" spans="1:13" x14ac:dyDescent="0.3">
      <c r="A1914" s="38">
        <v>47501567</v>
      </c>
      <c r="B1914">
        <v>18.3</v>
      </c>
      <c r="C1914" s="37">
        <f>VLOOKUP(G1914,Remise!$A$3:$D$17,4,FALSE)</f>
        <v>0</v>
      </c>
      <c r="D1914">
        <f t="shared" si="29"/>
        <v>18.3</v>
      </c>
      <c r="E1914">
        <v>1</v>
      </c>
      <c r="F1914" s="32" t="s">
        <v>1928</v>
      </c>
      <c r="G1914" s="33">
        <v>14</v>
      </c>
      <c r="H1914" s="33" t="s">
        <v>10820</v>
      </c>
      <c r="I1914" s="33">
        <v>0.54</v>
      </c>
      <c r="J1914" s="33" t="s">
        <v>7955</v>
      </c>
      <c r="K1914" s="33" t="s">
        <v>10757</v>
      </c>
      <c r="L1914" s="33">
        <v>25</v>
      </c>
      <c r="M1914" t="s">
        <v>10826</v>
      </c>
    </row>
    <row r="1915" spans="1:13" x14ac:dyDescent="0.3">
      <c r="A1915" s="38">
        <v>47501571</v>
      </c>
      <c r="B1915">
        <v>28.4</v>
      </c>
      <c r="C1915" s="37">
        <f>VLOOKUP(G1915,Remise!$A$3:$D$17,4,FALSE)</f>
        <v>0</v>
      </c>
      <c r="D1915">
        <f t="shared" si="29"/>
        <v>28.4</v>
      </c>
      <c r="E1915">
        <v>1</v>
      </c>
      <c r="F1915" s="32" t="s">
        <v>1929</v>
      </c>
      <c r="G1915" s="33">
        <v>14</v>
      </c>
      <c r="H1915" s="33" t="s">
        <v>10820</v>
      </c>
      <c r="I1915" s="33">
        <v>0.84</v>
      </c>
      <c r="J1915" s="33" t="s">
        <v>7956</v>
      </c>
      <c r="K1915" s="33" t="s">
        <v>10757</v>
      </c>
      <c r="L1915" s="33">
        <v>25</v>
      </c>
      <c r="M1915" t="s">
        <v>10826</v>
      </c>
    </row>
    <row r="1916" spans="1:13" x14ac:dyDescent="0.3">
      <c r="A1916" s="38">
        <v>47501572</v>
      </c>
      <c r="B1916">
        <v>28.4</v>
      </c>
      <c r="C1916" s="37">
        <f>VLOOKUP(G1916,Remise!$A$3:$D$17,4,FALSE)</f>
        <v>0</v>
      </c>
      <c r="D1916">
        <f t="shared" si="29"/>
        <v>28.4</v>
      </c>
      <c r="E1916">
        <v>1</v>
      </c>
      <c r="F1916" s="32" t="s">
        <v>1930</v>
      </c>
      <c r="G1916" s="33">
        <v>14</v>
      </c>
      <c r="H1916" s="33" t="s">
        <v>10820</v>
      </c>
      <c r="I1916" s="33">
        <v>0.84</v>
      </c>
      <c r="J1916" s="33" t="s">
        <v>7957</v>
      </c>
      <c r="K1916" s="33" t="s">
        <v>10757</v>
      </c>
      <c r="L1916" s="33">
        <v>25</v>
      </c>
      <c r="M1916" t="s">
        <v>10826</v>
      </c>
    </row>
    <row r="1917" spans="1:13" x14ac:dyDescent="0.3">
      <c r="A1917" s="38">
        <v>47501583</v>
      </c>
      <c r="B1917">
        <v>36.5</v>
      </c>
      <c r="C1917" s="37">
        <f>VLOOKUP(G1917,Remise!$A$3:$D$17,4,FALSE)</f>
        <v>0</v>
      </c>
      <c r="D1917">
        <f t="shared" si="29"/>
        <v>36.5</v>
      </c>
      <c r="E1917">
        <v>1</v>
      </c>
      <c r="F1917" s="32" t="s">
        <v>1931</v>
      </c>
      <c r="G1917" s="33">
        <v>14</v>
      </c>
      <c r="H1917" s="33" t="s">
        <v>10820</v>
      </c>
      <c r="I1917" s="33">
        <v>0.12</v>
      </c>
      <c r="J1917" s="33" t="s">
        <v>7958</v>
      </c>
      <c r="K1917" s="33" t="s">
        <v>10750</v>
      </c>
      <c r="L1917" s="33">
        <v>2</v>
      </c>
      <c r="M1917" t="s">
        <v>10826</v>
      </c>
    </row>
    <row r="1918" spans="1:13" x14ac:dyDescent="0.3">
      <c r="A1918" s="38">
        <v>47501594</v>
      </c>
      <c r="B1918">
        <v>2.2000000000000002</v>
      </c>
      <c r="C1918" s="37">
        <f>VLOOKUP(G1918,Remise!$A$3:$D$17,4,FALSE)</f>
        <v>0</v>
      </c>
      <c r="D1918">
        <f t="shared" si="29"/>
        <v>2.2000000000000002</v>
      </c>
      <c r="E1918">
        <v>1</v>
      </c>
      <c r="F1918" s="32" t="s">
        <v>1932</v>
      </c>
      <c r="G1918" s="33">
        <v>14</v>
      </c>
      <c r="H1918" s="33" t="s">
        <v>10820</v>
      </c>
      <c r="I1918" s="33">
        <v>0.01</v>
      </c>
      <c r="J1918" s="33" t="s">
        <v>7959</v>
      </c>
      <c r="K1918" s="33" t="s">
        <v>10750</v>
      </c>
      <c r="L1918" s="33">
        <v>50</v>
      </c>
      <c r="M1918" t="s">
        <v>10826</v>
      </c>
    </row>
    <row r="1919" spans="1:13" x14ac:dyDescent="0.3">
      <c r="A1919" s="38">
        <v>47501596</v>
      </c>
      <c r="B1919">
        <v>2.1</v>
      </c>
      <c r="C1919" s="37">
        <f>VLOOKUP(G1919,Remise!$A$3:$D$17,4,FALSE)</f>
        <v>0</v>
      </c>
      <c r="D1919">
        <f t="shared" si="29"/>
        <v>2.1</v>
      </c>
      <c r="E1919">
        <v>1</v>
      </c>
      <c r="F1919" s="32" t="s">
        <v>1933</v>
      </c>
      <c r="G1919" s="33">
        <v>14</v>
      </c>
      <c r="H1919" s="33" t="s">
        <v>10820</v>
      </c>
      <c r="I1919" s="33">
        <v>0.01</v>
      </c>
      <c r="J1919" s="33" t="s">
        <v>7960</v>
      </c>
      <c r="K1919" s="33" t="s">
        <v>10750</v>
      </c>
      <c r="L1919" s="33">
        <v>50</v>
      </c>
      <c r="M1919" t="s">
        <v>10826</v>
      </c>
    </row>
    <row r="1920" spans="1:13" x14ac:dyDescent="0.3">
      <c r="A1920" s="38">
        <v>47501601</v>
      </c>
      <c r="B1920">
        <v>2.5</v>
      </c>
      <c r="C1920" s="37">
        <f>VLOOKUP(G1920,Remise!$A$3:$D$17,4,FALSE)</f>
        <v>0</v>
      </c>
      <c r="D1920">
        <f t="shared" si="29"/>
        <v>2.5</v>
      </c>
      <c r="E1920">
        <v>1</v>
      </c>
      <c r="F1920" s="32" t="s">
        <v>1934</v>
      </c>
      <c r="G1920" s="33">
        <v>14</v>
      </c>
      <c r="H1920" s="33" t="s">
        <v>10820</v>
      </c>
      <c r="I1920" s="33">
        <v>0.02</v>
      </c>
      <c r="J1920" s="33" t="s">
        <v>7961</v>
      </c>
      <c r="K1920" s="33" t="s">
        <v>10750</v>
      </c>
      <c r="L1920" s="33">
        <v>50</v>
      </c>
      <c r="M1920" t="s">
        <v>10826</v>
      </c>
    </row>
    <row r="1921" spans="1:13" x14ac:dyDescent="0.3">
      <c r="A1921" s="38">
        <v>47501602</v>
      </c>
      <c r="B1921">
        <v>2.2000000000000002</v>
      </c>
      <c r="C1921" s="37">
        <f>VLOOKUP(G1921,Remise!$A$3:$D$17,4,FALSE)</f>
        <v>0</v>
      </c>
      <c r="D1921">
        <f t="shared" ref="D1921:D1984" si="30">IFERROR((1-C1921)*B1921,"Nous consulter")</f>
        <v>2.2000000000000002</v>
      </c>
      <c r="E1921">
        <v>1</v>
      </c>
      <c r="F1921" s="32" t="s">
        <v>1935</v>
      </c>
      <c r="G1921" s="33">
        <v>14</v>
      </c>
      <c r="H1921" s="33" t="s">
        <v>10820</v>
      </c>
      <c r="I1921" s="33">
        <v>0.02</v>
      </c>
      <c r="J1921" s="33" t="s">
        <v>7962</v>
      </c>
      <c r="K1921" s="33" t="s">
        <v>10750</v>
      </c>
      <c r="L1921" s="33">
        <v>50</v>
      </c>
      <c r="M1921" t="s">
        <v>10826</v>
      </c>
    </row>
    <row r="1922" spans="1:13" x14ac:dyDescent="0.3">
      <c r="A1922" s="38">
        <v>47501605</v>
      </c>
      <c r="B1922">
        <v>2.9</v>
      </c>
      <c r="C1922" s="37">
        <f>VLOOKUP(G1922,Remise!$A$3:$D$17,4,FALSE)</f>
        <v>0</v>
      </c>
      <c r="D1922">
        <f t="shared" si="30"/>
        <v>2.9</v>
      </c>
      <c r="E1922">
        <v>1</v>
      </c>
      <c r="F1922" s="32" t="s">
        <v>1936</v>
      </c>
      <c r="G1922" s="33">
        <v>14</v>
      </c>
      <c r="H1922" s="33" t="s">
        <v>10820</v>
      </c>
      <c r="I1922" s="33">
        <v>0.03</v>
      </c>
      <c r="J1922" s="33" t="s">
        <v>7963</v>
      </c>
      <c r="K1922" s="33" t="s">
        <v>10750</v>
      </c>
      <c r="L1922" s="33">
        <v>50</v>
      </c>
      <c r="M1922" t="s">
        <v>10826</v>
      </c>
    </row>
    <row r="1923" spans="1:13" x14ac:dyDescent="0.3">
      <c r="A1923" s="38">
        <v>47501611</v>
      </c>
      <c r="B1923">
        <v>2.5</v>
      </c>
      <c r="C1923" s="37">
        <f>VLOOKUP(G1923,Remise!$A$3:$D$17,4,FALSE)</f>
        <v>0</v>
      </c>
      <c r="D1923">
        <f t="shared" si="30"/>
        <v>2.5</v>
      </c>
      <c r="E1923">
        <v>1</v>
      </c>
      <c r="F1923" s="32" t="s">
        <v>1937</v>
      </c>
      <c r="G1923" s="33">
        <v>14</v>
      </c>
      <c r="H1923" s="33" t="s">
        <v>10820</v>
      </c>
      <c r="I1923" s="33">
        <v>0.01</v>
      </c>
      <c r="J1923" s="33" t="s">
        <v>7964</v>
      </c>
      <c r="K1923" s="33" t="s">
        <v>10750</v>
      </c>
      <c r="L1923" s="33">
        <v>50</v>
      </c>
      <c r="M1923" t="s">
        <v>10826</v>
      </c>
    </row>
    <row r="1924" spans="1:13" x14ac:dyDescent="0.3">
      <c r="A1924" s="38">
        <v>47501612</v>
      </c>
      <c r="B1924">
        <v>2.1</v>
      </c>
      <c r="C1924" s="37">
        <f>VLOOKUP(G1924,Remise!$A$3:$D$17,4,FALSE)</f>
        <v>0</v>
      </c>
      <c r="D1924">
        <f t="shared" si="30"/>
        <v>2.1</v>
      </c>
      <c r="E1924">
        <v>1</v>
      </c>
      <c r="F1924" s="32" t="s">
        <v>1938</v>
      </c>
      <c r="G1924" s="33">
        <v>14</v>
      </c>
      <c r="H1924" s="33" t="s">
        <v>10820</v>
      </c>
      <c r="I1924" s="33">
        <v>0.01</v>
      </c>
      <c r="J1924" s="33" t="s">
        <v>7965</v>
      </c>
      <c r="K1924" s="33" t="s">
        <v>10750</v>
      </c>
      <c r="L1924" s="33">
        <v>50</v>
      </c>
      <c r="M1924" t="s">
        <v>10826</v>
      </c>
    </row>
    <row r="1925" spans="1:13" x14ac:dyDescent="0.3">
      <c r="A1925" s="38">
        <v>47501616</v>
      </c>
      <c r="B1925">
        <v>2.5</v>
      </c>
      <c r="C1925" s="37">
        <f>VLOOKUP(G1925,Remise!$A$3:$D$17,4,FALSE)</f>
        <v>0</v>
      </c>
      <c r="D1925">
        <f t="shared" si="30"/>
        <v>2.5</v>
      </c>
      <c r="E1925">
        <v>1</v>
      </c>
      <c r="F1925" s="32" t="s">
        <v>1939</v>
      </c>
      <c r="G1925" s="33">
        <v>14</v>
      </c>
      <c r="H1925" s="33" t="s">
        <v>10820</v>
      </c>
      <c r="I1925" s="33">
        <v>0.01</v>
      </c>
      <c r="J1925" s="33" t="s">
        <v>7966</v>
      </c>
      <c r="K1925" s="33" t="s">
        <v>10750</v>
      </c>
      <c r="L1925" s="33">
        <v>50</v>
      </c>
      <c r="M1925" t="s">
        <v>10826</v>
      </c>
    </row>
    <row r="1926" spans="1:13" x14ac:dyDescent="0.3">
      <c r="A1926" s="38">
        <v>47501617</v>
      </c>
      <c r="B1926">
        <v>2.1</v>
      </c>
      <c r="C1926" s="37">
        <f>VLOOKUP(G1926,Remise!$A$3:$D$17,4,FALSE)</f>
        <v>0</v>
      </c>
      <c r="D1926">
        <f t="shared" si="30"/>
        <v>2.1</v>
      </c>
      <c r="E1926">
        <v>1</v>
      </c>
      <c r="F1926" s="32" t="s">
        <v>1940</v>
      </c>
      <c r="G1926" s="33">
        <v>14</v>
      </c>
      <c r="H1926" s="33" t="s">
        <v>10820</v>
      </c>
      <c r="I1926" s="33">
        <v>0.01</v>
      </c>
      <c r="J1926" s="33" t="s">
        <v>7967</v>
      </c>
      <c r="K1926" s="33" t="s">
        <v>10750</v>
      </c>
      <c r="L1926" s="33">
        <v>50</v>
      </c>
      <c r="M1926" t="s">
        <v>10826</v>
      </c>
    </row>
    <row r="1927" spans="1:13" x14ac:dyDescent="0.3">
      <c r="A1927" s="38">
        <v>47501618</v>
      </c>
      <c r="B1927">
        <v>2.1</v>
      </c>
      <c r="C1927" s="37">
        <f>VLOOKUP(G1927,Remise!$A$3:$D$17,4,FALSE)</f>
        <v>0</v>
      </c>
      <c r="D1927">
        <f t="shared" si="30"/>
        <v>2.1</v>
      </c>
      <c r="E1927">
        <v>1</v>
      </c>
      <c r="F1927" s="32" t="s">
        <v>1941</v>
      </c>
      <c r="G1927" s="33">
        <v>14</v>
      </c>
      <c r="H1927" s="33" t="s">
        <v>10820</v>
      </c>
      <c r="I1927" s="33">
        <v>0.01</v>
      </c>
      <c r="J1927" s="33" t="s">
        <v>7968</v>
      </c>
      <c r="K1927" s="33" t="s">
        <v>10750</v>
      </c>
      <c r="L1927" s="33">
        <v>50</v>
      </c>
      <c r="M1927" t="s">
        <v>10826</v>
      </c>
    </row>
    <row r="1928" spans="1:13" x14ac:dyDescent="0.3">
      <c r="A1928" s="38">
        <v>47501619</v>
      </c>
      <c r="B1928">
        <v>2.1</v>
      </c>
      <c r="C1928" s="37">
        <f>VLOOKUP(G1928,Remise!$A$3:$D$17,4,FALSE)</f>
        <v>0</v>
      </c>
      <c r="D1928">
        <f t="shared" si="30"/>
        <v>2.1</v>
      </c>
      <c r="E1928">
        <v>1</v>
      </c>
      <c r="F1928" s="32" t="s">
        <v>1942</v>
      </c>
      <c r="G1928" s="33">
        <v>14</v>
      </c>
      <c r="H1928" s="33" t="s">
        <v>10820</v>
      </c>
      <c r="I1928" s="33">
        <v>0.01</v>
      </c>
      <c r="J1928" s="33" t="s">
        <v>7969</v>
      </c>
      <c r="K1928" s="33" t="s">
        <v>10750</v>
      </c>
      <c r="L1928" s="33">
        <v>50</v>
      </c>
      <c r="M1928" t="s">
        <v>10826</v>
      </c>
    </row>
    <row r="1929" spans="1:13" x14ac:dyDescent="0.3">
      <c r="A1929" s="38">
        <v>47501620</v>
      </c>
      <c r="B1929">
        <v>2.1</v>
      </c>
      <c r="C1929" s="37">
        <f>VLOOKUP(G1929,Remise!$A$3:$D$17,4,FALSE)</f>
        <v>0</v>
      </c>
      <c r="D1929">
        <f t="shared" si="30"/>
        <v>2.1</v>
      </c>
      <c r="E1929">
        <v>1</v>
      </c>
      <c r="F1929" s="32" t="s">
        <v>1943</v>
      </c>
      <c r="G1929" s="33">
        <v>14</v>
      </c>
      <c r="H1929" s="33" t="s">
        <v>10820</v>
      </c>
      <c r="I1929" s="33">
        <v>0.01</v>
      </c>
      <c r="J1929" s="33" t="s">
        <v>7970</v>
      </c>
      <c r="K1929" s="33" t="s">
        <v>10750</v>
      </c>
      <c r="L1929" s="33">
        <v>50</v>
      </c>
      <c r="M1929" t="s">
        <v>10826</v>
      </c>
    </row>
    <row r="1930" spans="1:13" x14ac:dyDescent="0.3">
      <c r="A1930" s="38">
        <v>47501622</v>
      </c>
      <c r="B1930">
        <v>2.6</v>
      </c>
      <c r="C1930" s="37">
        <f>VLOOKUP(G1930,Remise!$A$3:$D$17,4,FALSE)</f>
        <v>0</v>
      </c>
      <c r="D1930">
        <f t="shared" si="30"/>
        <v>2.6</v>
      </c>
      <c r="E1930">
        <v>1</v>
      </c>
      <c r="F1930" s="32" t="s">
        <v>1944</v>
      </c>
      <c r="G1930" s="33">
        <v>14</v>
      </c>
      <c r="H1930" s="33" t="s">
        <v>10820</v>
      </c>
      <c r="I1930" s="33">
        <v>0.01</v>
      </c>
      <c r="J1930" s="33" t="s">
        <v>7971</v>
      </c>
      <c r="K1930" s="33" t="s">
        <v>10750</v>
      </c>
      <c r="L1930" s="33">
        <v>50</v>
      </c>
      <c r="M1930" t="s">
        <v>10826</v>
      </c>
    </row>
    <row r="1931" spans="1:13" x14ac:dyDescent="0.3">
      <c r="A1931" s="38">
        <v>47501623</v>
      </c>
      <c r="B1931">
        <v>2.6</v>
      </c>
      <c r="C1931" s="37">
        <f>VLOOKUP(G1931,Remise!$A$3:$D$17,4,FALSE)</f>
        <v>0</v>
      </c>
      <c r="D1931">
        <f t="shared" si="30"/>
        <v>2.6</v>
      </c>
      <c r="E1931">
        <v>1</v>
      </c>
      <c r="F1931" s="32" t="s">
        <v>1945</v>
      </c>
      <c r="G1931" s="33">
        <v>14</v>
      </c>
      <c r="H1931" s="33" t="s">
        <v>10820</v>
      </c>
      <c r="I1931" s="33">
        <v>0.01</v>
      </c>
      <c r="J1931" s="33" t="s">
        <v>7972</v>
      </c>
      <c r="K1931" s="33" t="s">
        <v>10750</v>
      </c>
      <c r="L1931" s="33">
        <v>50</v>
      </c>
      <c r="M1931" t="s">
        <v>10826</v>
      </c>
    </row>
    <row r="1932" spans="1:13" x14ac:dyDescent="0.3">
      <c r="A1932" s="38">
        <v>47501624</v>
      </c>
      <c r="B1932">
        <v>2.4</v>
      </c>
      <c r="C1932" s="37">
        <f>VLOOKUP(G1932,Remise!$A$3:$D$17,4,FALSE)</f>
        <v>0</v>
      </c>
      <c r="D1932">
        <f t="shared" si="30"/>
        <v>2.4</v>
      </c>
      <c r="E1932">
        <v>1</v>
      </c>
      <c r="F1932" s="32" t="s">
        <v>1946</v>
      </c>
      <c r="G1932" s="33">
        <v>14</v>
      </c>
      <c r="H1932" s="33" t="s">
        <v>10820</v>
      </c>
      <c r="I1932" s="33">
        <v>0.01</v>
      </c>
      <c r="J1932" s="33" t="s">
        <v>7973</v>
      </c>
      <c r="K1932" s="33" t="s">
        <v>10750</v>
      </c>
      <c r="L1932" s="33">
        <v>50</v>
      </c>
      <c r="M1932" t="s">
        <v>10826</v>
      </c>
    </row>
    <row r="1933" spans="1:13" x14ac:dyDescent="0.3">
      <c r="A1933" s="38">
        <v>47501625</v>
      </c>
      <c r="B1933">
        <v>2.4</v>
      </c>
      <c r="C1933" s="37">
        <f>VLOOKUP(G1933,Remise!$A$3:$D$17,4,FALSE)</f>
        <v>0</v>
      </c>
      <c r="D1933">
        <f t="shared" si="30"/>
        <v>2.4</v>
      </c>
      <c r="E1933">
        <v>1</v>
      </c>
      <c r="F1933" s="32" t="s">
        <v>1942</v>
      </c>
      <c r="G1933" s="33">
        <v>14</v>
      </c>
      <c r="H1933" s="33" t="s">
        <v>10820</v>
      </c>
      <c r="I1933" s="33">
        <v>0.01</v>
      </c>
      <c r="J1933" s="33" t="s">
        <v>7974</v>
      </c>
      <c r="K1933" s="33" t="s">
        <v>10750</v>
      </c>
      <c r="L1933" s="33">
        <v>1</v>
      </c>
      <c r="M1933" t="s">
        <v>10826</v>
      </c>
    </row>
    <row r="1934" spans="1:13" x14ac:dyDescent="0.3">
      <c r="A1934" s="38">
        <v>47501626</v>
      </c>
      <c r="B1934">
        <v>2.4</v>
      </c>
      <c r="C1934" s="37">
        <f>VLOOKUP(G1934,Remise!$A$3:$D$17,4,FALSE)</f>
        <v>0</v>
      </c>
      <c r="D1934">
        <f t="shared" si="30"/>
        <v>2.4</v>
      </c>
      <c r="E1934">
        <v>1</v>
      </c>
      <c r="F1934" s="32" t="s">
        <v>1943</v>
      </c>
      <c r="G1934" s="33">
        <v>14</v>
      </c>
      <c r="H1934" s="33" t="s">
        <v>10820</v>
      </c>
      <c r="I1934" s="33">
        <v>0.01</v>
      </c>
      <c r="J1934" s="33" t="s">
        <v>7975</v>
      </c>
      <c r="K1934" s="33" t="s">
        <v>10750</v>
      </c>
      <c r="L1934" s="33">
        <v>50</v>
      </c>
      <c r="M1934" t="s">
        <v>10826</v>
      </c>
    </row>
    <row r="1935" spans="1:13" x14ac:dyDescent="0.3">
      <c r="A1935" s="38">
        <v>47501628</v>
      </c>
      <c r="B1935">
        <v>2.5</v>
      </c>
      <c r="C1935" s="37">
        <f>VLOOKUP(G1935,Remise!$A$3:$D$17,4,FALSE)</f>
        <v>0</v>
      </c>
      <c r="D1935">
        <f t="shared" si="30"/>
        <v>2.5</v>
      </c>
      <c r="E1935">
        <v>1</v>
      </c>
      <c r="F1935" s="32" t="s">
        <v>1947</v>
      </c>
      <c r="G1935" s="33">
        <v>14</v>
      </c>
      <c r="H1935" s="33" t="s">
        <v>10820</v>
      </c>
      <c r="I1935" s="33">
        <v>0.01</v>
      </c>
      <c r="J1935" s="33" t="s">
        <v>7976</v>
      </c>
      <c r="K1935" s="33" t="s">
        <v>10750</v>
      </c>
      <c r="L1935" s="33">
        <v>50</v>
      </c>
      <c r="M1935" t="s">
        <v>10826</v>
      </c>
    </row>
    <row r="1936" spans="1:13" x14ac:dyDescent="0.3">
      <c r="A1936" s="38">
        <v>47501631</v>
      </c>
      <c r="B1936">
        <v>3.1</v>
      </c>
      <c r="C1936" s="37">
        <f>VLOOKUP(G1936,Remise!$A$3:$D$17,4,FALSE)</f>
        <v>0</v>
      </c>
      <c r="D1936">
        <f t="shared" si="30"/>
        <v>3.1</v>
      </c>
      <c r="E1936">
        <v>1</v>
      </c>
      <c r="F1936" s="32" t="s">
        <v>1948</v>
      </c>
      <c r="G1936" s="33">
        <v>14</v>
      </c>
      <c r="H1936" s="33" t="s">
        <v>10820</v>
      </c>
      <c r="I1936" s="33">
        <v>0.02</v>
      </c>
      <c r="J1936" s="33" t="s">
        <v>7977</v>
      </c>
      <c r="K1936" s="33" t="s">
        <v>10750</v>
      </c>
      <c r="L1936" s="33">
        <v>1</v>
      </c>
      <c r="M1936" t="s">
        <v>10826</v>
      </c>
    </row>
    <row r="1937" spans="1:13" x14ac:dyDescent="0.3">
      <c r="A1937" s="38">
        <v>47501632</v>
      </c>
      <c r="B1937">
        <v>2.6</v>
      </c>
      <c r="C1937" s="37">
        <f>VLOOKUP(G1937,Remise!$A$3:$D$17,4,FALSE)</f>
        <v>0</v>
      </c>
      <c r="D1937">
        <f t="shared" si="30"/>
        <v>2.6</v>
      </c>
      <c r="E1937">
        <v>1</v>
      </c>
      <c r="F1937" s="32" t="s">
        <v>1943</v>
      </c>
      <c r="G1937" s="33">
        <v>14</v>
      </c>
      <c r="H1937" s="33" t="s">
        <v>10820</v>
      </c>
      <c r="I1937" s="33">
        <v>0.02</v>
      </c>
      <c r="J1937" s="33" t="s">
        <v>7978</v>
      </c>
      <c r="K1937" s="33" t="s">
        <v>10750</v>
      </c>
      <c r="L1937" s="33">
        <v>50</v>
      </c>
      <c r="M1937" t="s">
        <v>10826</v>
      </c>
    </row>
    <row r="1938" spans="1:13" x14ac:dyDescent="0.3">
      <c r="A1938" s="38">
        <v>47501633</v>
      </c>
      <c r="B1938">
        <v>2.6</v>
      </c>
      <c r="C1938" s="37">
        <f>VLOOKUP(G1938,Remise!$A$3:$D$17,4,FALSE)</f>
        <v>0</v>
      </c>
      <c r="D1938">
        <f t="shared" si="30"/>
        <v>2.6</v>
      </c>
      <c r="E1938">
        <v>1</v>
      </c>
      <c r="F1938" s="32" t="s">
        <v>1949</v>
      </c>
      <c r="G1938" s="33">
        <v>14</v>
      </c>
      <c r="H1938" s="33" t="s">
        <v>10820</v>
      </c>
      <c r="I1938" s="33">
        <v>0.02</v>
      </c>
      <c r="J1938" s="33" t="s">
        <v>7979</v>
      </c>
      <c r="K1938" s="33" t="s">
        <v>10750</v>
      </c>
      <c r="L1938" s="33">
        <v>50</v>
      </c>
      <c r="M1938" t="s">
        <v>10826</v>
      </c>
    </row>
    <row r="1939" spans="1:13" x14ac:dyDescent="0.3">
      <c r="A1939" s="38">
        <v>47501634</v>
      </c>
      <c r="B1939">
        <v>3.5</v>
      </c>
      <c r="C1939" s="37">
        <f>VLOOKUP(G1939,Remise!$A$3:$D$17,4,FALSE)</f>
        <v>0</v>
      </c>
      <c r="D1939">
        <f t="shared" si="30"/>
        <v>3.5</v>
      </c>
      <c r="E1939">
        <v>1</v>
      </c>
      <c r="F1939" s="32" t="s">
        <v>1950</v>
      </c>
      <c r="G1939" s="33">
        <v>14</v>
      </c>
      <c r="H1939" s="33" t="s">
        <v>10820</v>
      </c>
      <c r="I1939" s="33">
        <v>0.03</v>
      </c>
      <c r="J1939" s="33" t="s">
        <v>7980</v>
      </c>
      <c r="K1939" s="33" t="s">
        <v>10750</v>
      </c>
      <c r="L1939" s="33">
        <v>50</v>
      </c>
      <c r="M1939" t="s">
        <v>10826</v>
      </c>
    </row>
    <row r="1940" spans="1:13" x14ac:dyDescent="0.3">
      <c r="A1940" s="38">
        <v>47501635</v>
      </c>
      <c r="B1940">
        <v>3.5</v>
      </c>
      <c r="C1940" s="37">
        <f>VLOOKUP(G1940,Remise!$A$3:$D$17,4,FALSE)</f>
        <v>0</v>
      </c>
      <c r="D1940">
        <f t="shared" si="30"/>
        <v>3.5</v>
      </c>
      <c r="E1940">
        <v>1</v>
      </c>
      <c r="F1940" s="32" t="s">
        <v>1951</v>
      </c>
      <c r="G1940" s="33">
        <v>14</v>
      </c>
      <c r="H1940" s="33" t="s">
        <v>10820</v>
      </c>
      <c r="I1940" s="33">
        <v>0.03</v>
      </c>
      <c r="J1940" s="33" t="s">
        <v>7981</v>
      </c>
      <c r="K1940" s="33" t="s">
        <v>10750</v>
      </c>
      <c r="L1940" s="33">
        <v>50</v>
      </c>
      <c r="M1940" t="s">
        <v>10826</v>
      </c>
    </row>
    <row r="1941" spans="1:13" x14ac:dyDescent="0.3">
      <c r="A1941" s="38">
        <v>47501636</v>
      </c>
      <c r="B1941">
        <v>3.1</v>
      </c>
      <c r="C1941" s="37">
        <f>VLOOKUP(G1941,Remise!$A$3:$D$17,4,FALSE)</f>
        <v>0</v>
      </c>
      <c r="D1941">
        <f t="shared" si="30"/>
        <v>3.1</v>
      </c>
      <c r="E1941">
        <v>1</v>
      </c>
      <c r="F1941" s="32" t="s">
        <v>1952</v>
      </c>
      <c r="G1941" s="33">
        <v>14</v>
      </c>
      <c r="H1941" s="33" t="s">
        <v>10820</v>
      </c>
      <c r="I1941" s="33">
        <v>0.03</v>
      </c>
      <c r="J1941" s="33" t="s">
        <v>7982</v>
      </c>
      <c r="K1941" s="33" t="s">
        <v>10750</v>
      </c>
      <c r="L1941" s="33">
        <v>50</v>
      </c>
      <c r="M1941" t="s">
        <v>10826</v>
      </c>
    </row>
    <row r="1942" spans="1:13" x14ac:dyDescent="0.3">
      <c r="A1942" s="38">
        <v>47501639</v>
      </c>
      <c r="B1942">
        <v>3.1</v>
      </c>
      <c r="C1942" s="37">
        <f>VLOOKUP(G1942,Remise!$A$3:$D$17,4,FALSE)</f>
        <v>0</v>
      </c>
      <c r="D1942">
        <f t="shared" si="30"/>
        <v>3.1</v>
      </c>
      <c r="E1942">
        <v>1</v>
      </c>
      <c r="F1942" s="32" t="s">
        <v>1952</v>
      </c>
      <c r="G1942" s="33">
        <v>14</v>
      </c>
      <c r="H1942" s="33" t="s">
        <v>10820</v>
      </c>
      <c r="I1942" s="33">
        <v>0.03</v>
      </c>
      <c r="J1942" s="33" t="s">
        <v>7983</v>
      </c>
      <c r="K1942" s="33" t="s">
        <v>10750</v>
      </c>
      <c r="L1942" s="33">
        <v>50</v>
      </c>
      <c r="M1942" t="s">
        <v>10826</v>
      </c>
    </row>
    <row r="1943" spans="1:13" x14ac:dyDescent="0.3">
      <c r="A1943" s="38">
        <v>47501642</v>
      </c>
      <c r="B1943">
        <v>4.0999999999999996</v>
      </c>
      <c r="C1943" s="37">
        <f>VLOOKUP(G1943,Remise!$A$3:$D$17,4,FALSE)</f>
        <v>0</v>
      </c>
      <c r="D1943">
        <f t="shared" si="30"/>
        <v>4.0999999999999996</v>
      </c>
      <c r="E1943">
        <v>1</v>
      </c>
      <c r="F1943" s="32" t="s">
        <v>1953</v>
      </c>
      <c r="G1943" s="33">
        <v>14</v>
      </c>
      <c r="H1943" s="33" t="s">
        <v>10820</v>
      </c>
      <c r="I1943" s="33">
        <v>0.04</v>
      </c>
      <c r="J1943" s="33" t="s">
        <v>7984</v>
      </c>
      <c r="K1943" s="33" t="s">
        <v>10750</v>
      </c>
      <c r="L1943" s="33">
        <v>25</v>
      </c>
      <c r="M1943" t="s">
        <v>10826</v>
      </c>
    </row>
    <row r="1944" spans="1:13" x14ac:dyDescent="0.3">
      <c r="A1944" s="38">
        <v>47501643</v>
      </c>
      <c r="B1944">
        <v>3.5</v>
      </c>
      <c r="C1944" s="37">
        <f>VLOOKUP(G1944,Remise!$A$3:$D$17,4,FALSE)</f>
        <v>0</v>
      </c>
      <c r="D1944">
        <f t="shared" si="30"/>
        <v>3.5</v>
      </c>
      <c r="E1944">
        <v>1</v>
      </c>
      <c r="F1944" s="32" t="s">
        <v>1952</v>
      </c>
      <c r="G1944" s="33">
        <v>14</v>
      </c>
      <c r="H1944" s="33" t="s">
        <v>10820</v>
      </c>
      <c r="I1944" s="33">
        <v>0.04</v>
      </c>
      <c r="J1944" s="33" t="s">
        <v>7985</v>
      </c>
      <c r="K1944" s="33" t="s">
        <v>10750</v>
      </c>
      <c r="L1944" s="33">
        <v>25</v>
      </c>
      <c r="M1944" t="s">
        <v>10826</v>
      </c>
    </row>
    <row r="1945" spans="1:13" x14ac:dyDescent="0.3">
      <c r="A1945" s="38">
        <v>47501646</v>
      </c>
      <c r="B1945">
        <v>5.2</v>
      </c>
      <c r="C1945" s="37">
        <f>VLOOKUP(G1945,Remise!$A$3:$D$17,4,FALSE)</f>
        <v>0</v>
      </c>
      <c r="D1945">
        <f t="shared" si="30"/>
        <v>5.2</v>
      </c>
      <c r="E1945">
        <v>1</v>
      </c>
      <c r="F1945" s="32" t="s">
        <v>1953</v>
      </c>
      <c r="G1945" s="33">
        <v>14</v>
      </c>
      <c r="H1945" s="33" t="s">
        <v>10820</v>
      </c>
      <c r="I1945" s="33">
        <v>0.05</v>
      </c>
      <c r="J1945" s="33" t="s">
        <v>7986</v>
      </c>
      <c r="K1945" s="33" t="s">
        <v>10750</v>
      </c>
      <c r="L1945" s="33">
        <v>25</v>
      </c>
      <c r="M1945" t="s">
        <v>10826</v>
      </c>
    </row>
    <row r="1946" spans="1:13" x14ac:dyDescent="0.3">
      <c r="A1946" s="38">
        <v>47501647</v>
      </c>
      <c r="B1946">
        <v>4</v>
      </c>
      <c r="C1946" s="37">
        <f>VLOOKUP(G1946,Remise!$A$3:$D$17,4,FALSE)</f>
        <v>0</v>
      </c>
      <c r="D1946">
        <f t="shared" si="30"/>
        <v>4</v>
      </c>
      <c r="E1946">
        <v>1</v>
      </c>
      <c r="F1946" s="32" t="s">
        <v>1954</v>
      </c>
      <c r="G1946" s="33">
        <v>14</v>
      </c>
      <c r="H1946" s="33" t="s">
        <v>10820</v>
      </c>
      <c r="I1946" s="33">
        <v>0.05</v>
      </c>
      <c r="J1946" s="33" t="s">
        <v>7987</v>
      </c>
      <c r="K1946" s="33" t="s">
        <v>10750</v>
      </c>
      <c r="L1946" s="33">
        <v>25</v>
      </c>
      <c r="M1946" t="s">
        <v>10826</v>
      </c>
    </row>
    <row r="1947" spans="1:13" x14ac:dyDescent="0.3">
      <c r="A1947" s="38">
        <v>47501653</v>
      </c>
      <c r="B1947">
        <v>5.0999999999999996</v>
      </c>
      <c r="C1947" s="37">
        <f>VLOOKUP(G1947,Remise!$A$3:$D$17,4,FALSE)</f>
        <v>0</v>
      </c>
      <c r="D1947">
        <f t="shared" si="30"/>
        <v>5.0999999999999996</v>
      </c>
      <c r="E1947">
        <v>1</v>
      </c>
      <c r="F1947" s="32" t="s">
        <v>1955</v>
      </c>
      <c r="G1947" s="33">
        <v>14</v>
      </c>
      <c r="H1947" s="33" t="s">
        <v>10820</v>
      </c>
      <c r="I1947" s="33">
        <v>0.08</v>
      </c>
      <c r="J1947" s="33" t="s">
        <v>7988</v>
      </c>
      <c r="K1947" s="33" t="s">
        <v>10750</v>
      </c>
      <c r="L1947" s="33">
        <v>20</v>
      </c>
      <c r="M1947" t="s">
        <v>10826</v>
      </c>
    </row>
    <row r="1948" spans="1:13" x14ac:dyDescent="0.3">
      <c r="A1948" s="38">
        <v>47501656</v>
      </c>
      <c r="B1948">
        <v>7.9</v>
      </c>
      <c r="C1948" s="37">
        <f>VLOOKUP(G1948,Remise!$A$3:$D$17,4,FALSE)</f>
        <v>0</v>
      </c>
      <c r="D1948">
        <f t="shared" si="30"/>
        <v>7.9</v>
      </c>
      <c r="E1948">
        <v>1</v>
      </c>
      <c r="F1948" s="32" t="s">
        <v>1955</v>
      </c>
      <c r="G1948" s="33">
        <v>14</v>
      </c>
      <c r="H1948" s="33" t="s">
        <v>10820</v>
      </c>
      <c r="I1948" s="33">
        <v>0.09</v>
      </c>
      <c r="J1948" s="33" t="s">
        <v>7989</v>
      </c>
      <c r="K1948" s="33" t="s">
        <v>10750</v>
      </c>
      <c r="L1948" s="33">
        <v>15</v>
      </c>
      <c r="M1948" t="s">
        <v>10826</v>
      </c>
    </row>
    <row r="1949" spans="1:13" x14ac:dyDescent="0.3">
      <c r="A1949" s="38">
        <v>47501659</v>
      </c>
      <c r="B1949">
        <v>9.8000000000000007</v>
      </c>
      <c r="C1949" s="37">
        <f>VLOOKUP(G1949,Remise!$A$3:$D$17,4,FALSE)</f>
        <v>0</v>
      </c>
      <c r="D1949">
        <f t="shared" si="30"/>
        <v>9.8000000000000007</v>
      </c>
      <c r="E1949">
        <v>1</v>
      </c>
      <c r="F1949" s="32" t="s">
        <v>1956</v>
      </c>
      <c r="G1949" s="33">
        <v>14</v>
      </c>
      <c r="H1949" s="33" t="s">
        <v>10820</v>
      </c>
      <c r="I1949" s="33">
        <v>0.13</v>
      </c>
      <c r="J1949" s="33" t="s">
        <v>7990</v>
      </c>
      <c r="K1949" s="33" t="s">
        <v>10750</v>
      </c>
      <c r="L1949" s="33">
        <v>10</v>
      </c>
      <c r="M1949" t="s">
        <v>10826</v>
      </c>
    </row>
    <row r="1950" spans="1:13" x14ac:dyDescent="0.3">
      <c r="A1950" s="38">
        <v>47501665</v>
      </c>
      <c r="B1950">
        <v>2.5</v>
      </c>
      <c r="C1950" s="37">
        <f>VLOOKUP(G1950,Remise!$A$3:$D$17,4,FALSE)</f>
        <v>0</v>
      </c>
      <c r="D1950">
        <f t="shared" si="30"/>
        <v>2.5</v>
      </c>
      <c r="E1950">
        <v>1</v>
      </c>
      <c r="F1950" s="32" t="s">
        <v>1957</v>
      </c>
      <c r="G1950" s="33">
        <v>14</v>
      </c>
      <c r="H1950" s="33" t="s">
        <v>10820</v>
      </c>
      <c r="I1950" s="33">
        <v>0.01</v>
      </c>
      <c r="J1950" s="33" t="s">
        <v>7991</v>
      </c>
      <c r="K1950" s="33" t="s">
        <v>10750</v>
      </c>
      <c r="L1950" s="33">
        <v>50</v>
      </c>
      <c r="M1950" t="s">
        <v>10826</v>
      </c>
    </row>
    <row r="1951" spans="1:13" x14ac:dyDescent="0.3">
      <c r="A1951" s="38">
        <v>47501666</v>
      </c>
      <c r="B1951">
        <v>2.1</v>
      </c>
      <c r="C1951" s="37">
        <f>VLOOKUP(G1951,Remise!$A$3:$D$17,4,FALSE)</f>
        <v>0</v>
      </c>
      <c r="D1951">
        <f t="shared" si="30"/>
        <v>2.1</v>
      </c>
      <c r="E1951">
        <v>1</v>
      </c>
      <c r="F1951" s="32" t="s">
        <v>1958</v>
      </c>
      <c r="G1951" s="33">
        <v>14</v>
      </c>
      <c r="H1951" s="33" t="s">
        <v>10820</v>
      </c>
      <c r="I1951" s="33">
        <v>0.01</v>
      </c>
      <c r="J1951" s="33" t="s">
        <v>7992</v>
      </c>
      <c r="K1951" s="33" t="s">
        <v>10750</v>
      </c>
      <c r="L1951" s="33">
        <v>1</v>
      </c>
      <c r="M1951" t="s">
        <v>10826</v>
      </c>
    </row>
    <row r="1952" spans="1:13" x14ac:dyDescent="0.3">
      <c r="A1952" s="38">
        <v>47501667</v>
      </c>
      <c r="B1952">
        <v>2.1</v>
      </c>
      <c r="C1952" s="37">
        <f>VLOOKUP(G1952,Remise!$A$3:$D$17,4,FALSE)</f>
        <v>0</v>
      </c>
      <c r="D1952">
        <f t="shared" si="30"/>
        <v>2.1</v>
      </c>
      <c r="E1952">
        <v>1</v>
      </c>
      <c r="F1952" s="32" t="s">
        <v>1959</v>
      </c>
      <c r="G1952" s="33">
        <v>14</v>
      </c>
      <c r="H1952" s="33" t="s">
        <v>10820</v>
      </c>
      <c r="I1952" s="33">
        <v>0.01</v>
      </c>
      <c r="J1952" s="33" t="s">
        <v>7993</v>
      </c>
      <c r="K1952" s="33" t="s">
        <v>10750</v>
      </c>
      <c r="L1952" s="33">
        <v>50</v>
      </c>
      <c r="M1952" t="s">
        <v>10826</v>
      </c>
    </row>
    <row r="1953" spans="1:13" x14ac:dyDescent="0.3">
      <c r="A1953" s="38">
        <v>47501672</v>
      </c>
      <c r="B1953">
        <v>2.6</v>
      </c>
      <c r="C1953" s="37">
        <f>VLOOKUP(G1953,Remise!$A$3:$D$17,4,FALSE)</f>
        <v>0</v>
      </c>
      <c r="D1953">
        <f t="shared" si="30"/>
        <v>2.6</v>
      </c>
      <c r="E1953">
        <v>1</v>
      </c>
      <c r="F1953" s="32" t="s">
        <v>1960</v>
      </c>
      <c r="G1953" s="33">
        <v>14</v>
      </c>
      <c r="H1953" s="33" t="s">
        <v>10820</v>
      </c>
      <c r="I1953" s="33">
        <v>0.01</v>
      </c>
      <c r="J1953" s="33" t="s">
        <v>7994</v>
      </c>
      <c r="K1953" s="33" t="s">
        <v>10750</v>
      </c>
      <c r="L1953" s="33">
        <v>50</v>
      </c>
      <c r="M1953" t="s">
        <v>10826</v>
      </c>
    </row>
    <row r="1954" spans="1:13" x14ac:dyDescent="0.3">
      <c r="A1954" s="38">
        <v>47501673</v>
      </c>
      <c r="B1954">
        <v>2.4</v>
      </c>
      <c r="C1954" s="37">
        <f>VLOOKUP(G1954,Remise!$A$3:$D$17,4,FALSE)</f>
        <v>0</v>
      </c>
      <c r="D1954">
        <f t="shared" si="30"/>
        <v>2.4</v>
      </c>
      <c r="E1954">
        <v>1</v>
      </c>
      <c r="F1954" s="32" t="s">
        <v>1961</v>
      </c>
      <c r="G1954" s="33">
        <v>14</v>
      </c>
      <c r="H1954" s="33" t="s">
        <v>10820</v>
      </c>
      <c r="I1954" s="33">
        <v>0.01</v>
      </c>
      <c r="J1954" s="33" t="s">
        <v>7995</v>
      </c>
      <c r="K1954" s="33" t="s">
        <v>10750</v>
      </c>
      <c r="L1954" s="33">
        <v>50</v>
      </c>
      <c r="M1954" t="s">
        <v>10826</v>
      </c>
    </row>
    <row r="1955" spans="1:13" x14ac:dyDescent="0.3">
      <c r="A1955" s="38">
        <v>47501674</v>
      </c>
      <c r="B1955">
        <v>2.4</v>
      </c>
      <c r="C1955" s="37">
        <f>VLOOKUP(G1955,Remise!$A$3:$D$17,4,FALSE)</f>
        <v>0</v>
      </c>
      <c r="D1955">
        <f t="shared" si="30"/>
        <v>2.4</v>
      </c>
      <c r="E1955">
        <v>1</v>
      </c>
      <c r="F1955" s="32" t="s">
        <v>1962</v>
      </c>
      <c r="G1955" s="33">
        <v>14</v>
      </c>
      <c r="H1955" s="33" t="s">
        <v>10820</v>
      </c>
      <c r="I1955" s="33">
        <v>0.01</v>
      </c>
      <c r="J1955" s="33" t="s">
        <v>7996</v>
      </c>
      <c r="K1955" s="33" t="s">
        <v>10750</v>
      </c>
      <c r="L1955" s="33">
        <v>50</v>
      </c>
      <c r="M1955" t="s">
        <v>10826</v>
      </c>
    </row>
    <row r="1956" spans="1:13" x14ac:dyDescent="0.3">
      <c r="A1956" s="38">
        <v>47501678</v>
      </c>
      <c r="B1956">
        <v>2.5</v>
      </c>
      <c r="C1956" s="37">
        <f>VLOOKUP(G1956,Remise!$A$3:$D$17,4,FALSE)</f>
        <v>0</v>
      </c>
      <c r="D1956">
        <f t="shared" si="30"/>
        <v>2.5</v>
      </c>
      <c r="E1956">
        <v>1</v>
      </c>
      <c r="F1956" s="32" t="s">
        <v>1963</v>
      </c>
      <c r="G1956" s="33">
        <v>14</v>
      </c>
      <c r="H1956" s="33" t="s">
        <v>10820</v>
      </c>
      <c r="I1956" s="33">
        <v>0.02</v>
      </c>
      <c r="J1956" s="33" t="s">
        <v>7997</v>
      </c>
      <c r="K1956" s="33" t="s">
        <v>10750</v>
      </c>
      <c r="L1956" s="33">
        <v>50</v>
      </c>
      <c r="M1956" t="s">
        <v>10826</v>
      </c>
    </row>
    <row r="1957" spans="1:13" x14ac:dyDescent="0.3">
      <c r="A1957" s="38">
        <v>47501680</v>
      </c>
      <c r="B1957">
        <v>3.1</v>
      </c>
      <c r="C1957" s="37">
        <f>VLOOKUP(G1957,Remise!$A$3:$D$17,4,FALSE)</f>
        <v>0</v>
      </c>
      <c r="D1957">
        <f t="shared" si="30"/>
        <v>3.1</v>
      </c>
      <c r="E1957">
        <v>1</v>
      </c>
      <c r="F1957" s="32" t="s">
        <v>1964</v>
      </c>
      <c r="G1957" s="33">
        <v>14</v>
      </c>
      <c r="H1957" s="33" t="s">
        <v>10820</v>
      </c>
      <c r="I1957" s="33">
        <v>0.02</v>
      </c>
      <c r="J1957" s="33" t="s">
        <v>7998</v>
      </c>
      <c r="K1957" s="33" t="s">
        <v>10750</v>
      </c>
      <c r="L1957" s="33">
        <v>50</v>
      </c>
      <c r="M1957" t="s">
        <v>10826</v>
      </c>
    </row>
    <row r="1958" spans="1:13" x14ac:dyDescent="0.3">
      <c r="A1958" s="38">
        <v>47501681</v>
      </c>
      <c r="B1958">
        <v>2.6</v>
      </c>
      <c r="C1958" s="37">
        <f>VLOOKUP(G1958,Remise!$A$3:$D$17,4,FALSE)</f>
        <v>0</v>
      </c>
      <c r="D1958">
        <f t="shared" si="30"/>
        <v>2.6</v>
      </c>
      <c r="E1958">
        <v>1</v>
      </c>
      <c r="F1958" s="32" t="s">
        <v>1965</v>
      </c>
      <c r="G1958" s="33">
        <v>14</v>
      </c>
      <c r="H1958" s="33" t="s">
        <v>10820</v>
      </c>
      <c r="I1958" s="33">
        <v>0.02</v>
      </c>
      <c r="J1958" s="33" t="s">
        <v>7999</v>
      </c>
      <c r="K1958" s="33" t="s">
        <v>10750</v>
      </c>
      <c r="L1958" s="33">
        <v>50</v>
      </c>
      <c r="M1958" t="s">
        <v>10826</v>
      </c>
    </row>
    <row r="1959" spans="1:13" x14ac:dyDescent="0.3">
      <c r="A1959" s="38">
        <v>47501682</v>
      </c>
      <c r="B1959">
        <v>2.6</v>
      </c>
      <c r="C1959" s="37">
        <f>VLOOKUP(G1959,Remise!$A$3:$D$17,4,FALSE)</f>
        <v>0</v>
      </c>
      <c r="D1959">
        <f t="shared" si="30"/>
        <v>2.6</v>
      </c>
      <c r="E1959">
        <v>1</v>
      </c>
      <c r="F1959" s="32" t="s">
        <v>1966</v>
      </c>
      <c r="G1959" s="33">
        <v>14</v>
      </c>
      <c r="H1959" s="33" t="s">
        <v>10820</v>
      </c>
      <c r="I1959" s="33">
        <v>0.02</v>
      </c>
      <c r="J1959" s="33" t="s">
        <v>8000</v>
      </c>
      <c r="K1959" s="33" t="s">
        <v>10750</v>
      </c>
      <c r="L1959" s="33">
        <v>50</v>
      </c>
      <c r="M1959" t="s">
        <v>10826</v>
      </c>
    </row>
    <row r="1960" spans="1:13" x14ac:dyDescent="0.3">
      <c r="A1960" s="38">
        <v>47501683</v>
      </c>
      <c r="B1960">
        <v>3.5</v>
      </c>
      <c r="C1960" s="37">
        <f>VLOOKUP(G1960,Remise!$A$3:$D$17,4,FALSE)</f>
        <v>0</v>
      </c>
      <c r="D1960">
        <f t="shared" si="30"/>
        <v>3.5</v>
      </c>
      <c r="E1960">
        <v>1</v>
      </c>
      <c r="F1960" s="32" t="s">
        <v>1967</v>
      </c>
      <c r="G1960" s="33">
        <v>14</v>
      </c>
      <c r="H1960" s="33" t="s">
        <v>10820</v>
      </c>
      <c r="I1960" s="33">
        <v>0.03</v>
      </c>
      <c r="J1960" s="33" t="s">
        <v>8001</v>
      </c>
      <c r="K1960" s="33" t="s">
        <v>10750</v>
      </c>
      <c r="L1960" s="33">
        <v>50</v>
      </c>
      <c r="M1960" t="s">
        <v>10826</v>
      </c>
    </row>
    <row r="1961" spans="1:13" x14ac:dyDescent="0.3">
      <c r="A1961" s="38">
        <v>47501684</v>
      </c>
      <c r="B1961">
        <v>3.5</v>
      </c>
      <c r="C1961" s="37">
        <f>VLOOKUP(G1961,Remise!$A$3:$D$17,4,FALSE)</f>
        <v>0</v>
      </c>
      <c r="D1961">
        <f t="shared" si="30"/>
        <v>3.5</v>
      </c>
      <c r="E1961">
        <v>1</v>
      </c>
      <c r="F1961" s="32" t="s">
        <v>1968</v>
      </c>
      <c r="G1961" s="33">
        <v>14</v>
      </c>
      <c r="H1961" s="33" t="s">
        <v>10820</v>
      </c>
      <c r="I1961" s="33">
        <v>0.03</v>
      </c>
      <c r="J1961" s="33" t="s">
        <v>8002</v>
      </c>
      <c r="K1961" s="33" t="s">
        <v>10750</v>
      </c>
      <c r="L1961" s="33">
        <v>50</v>
      </c>
      <c r="M1961" t="s">
        <v>10826</v>
      </c>
    </row>
    <row r="1962" spans="1:13" x14ac:dyDescent="0.3">
      <c r="A1962" s="38">
        <v>47501685</v>
      </c>
      <c r="B1962">
        <v>3.1</v>
      </c>
      <c r="C1962" s="37">
        <f>VLOOKUP(G1962,Remise!$A$3:$D$17,4,FALSE)</f>
        <v>0</v>
      </c>
      <c r="D1962">
        <f t="shared" si="30"/>
        <v>3.1</v>
      </c>
      <c r="E1962">
        <v>1</v>
      </c>
      <c r="F1962" s="32" t="s">
        <v>1969</v>
      </c>
      <c r="G1962" s="33">
        <v>14</v>
      </c>
      <c r="H1962" s="33" t="s">
        <v>10820</v>
      </c>
      <c r="I1962" s="33">
        <v>0.03</v>
      </c>
      <c r="J1962" s="33" t="s">
        <v>8003</v>
      </c>
      <c r="K1962" s="33" t="s">
        <v>10750</v>
      </c>
      <c r="L1962" s="33">
        <v>50</v>
      </c>
      <c r="M1962" t="s">
        <v>10826</v>
      </c>
    </row>
    <row r="1963" spans="1:13" x14ac:dyDescent="0.3">
      <c r="A1963" s="38">
        <v>47501687</v>
      </c>
      <c r="B1963">
        <v>4</v>
      </c>
      <c r="C1963" s="37">
        <f>VLOOKUP(G1963,Remise!$A$3:$D$17,4,FALSE)</f>
        <v>0</v>
      </c>
      <c r="D1963">
        <f t="shared" si="30"/>
        <v>4</v>
      </c>
      <c r="E1963">
        <v>1</v>
      </c>
      <c r="F1963" s="32" t="s">
        <v>1970</v>
      </c>
      <c r="G1963" s="33">
        <v>14</v>
      </c>
      <c r="H1963" s="33" t="s">
        <v>10820</v>
      </c>
      <c r="I1963" s="33">
        <v>0.03</v>
      </c>
      <c r="J1963" s="33" t="s">
        <v>8004</v>
      </c>
      <c r="K1963" s="33" t="s">
        <v>10750</v>
      </c>
      <c r="L1963" s="33">
        <v>50</v>
      </c>
      <c r="M1963" t="s">
        <v>10826</v>
      </c>
    </row>
    <row r="1964" spans="1:13" x14ac:dyDescent="0.3">
      <c r="A1964" s="38">
        <v>47501688</v>
      </c>
      <c r="B1964">
        <v>3.1</v>
      </c>
      <c r="C1964" s="37">
        <f>VLOOKUP(G1964,Remise!$A$3:$D$17,4,FALSE)</f>
        <v>0</v>
      </c>
      <c r="D1964">
        <f t="shared" si="30"/>
        <v>3.1</v>
      </c>
      <c r="E1964">
        <v>1</v>
      </c>
      <c r="F1964" s="32" t="s">
        <v>1971</v>
      </c>
      <c r="G1964" s="33">
        <v>14</v>
      </c>
      <c r="H1964" s="33" t="s">
        <v>10820</v>
      </c>
      <c r="I1964" s="33">
        <v>0.03</v>
      </c>
      <c r="J1964" s="33" t="s">
        <v>8005</v>
      </c>
      <c r="K1964" s="33" t="s">
        <v>10750</v>
      </c>
      <c r="L1964" s="33">
        <v>50</v>
      </c>
      <c r="M1964" t="s">
        <v>10826</v>
      </c>
    </row>
    <row r="1965" spans="1:13" x14ac:dyDescent="0.3">
      <c r="A1965" s="38">
        <v>47501690</v>
      </c>
      <c r="B1965">
        <v>4.0999999999999996</v>
      </c>
      <c r="C1965" s="37">
        <f>VLOOKUP(G1965,Remise!$A$3:$D$17,4,FALSE)</f>
        <v>0</v>
      </c>
      <c r="D1965">
        <f t="shared" si="30"/>
        <v>4.0999999999999996</v>
      </c>
      <c r="E1965">
        <v>1</v>
      </c>
      <c r="F1965" s="32" t="s">
        <v>1968</v>
      </c>
      <c r="G1965" s="33">
        <v>14</v>
      </c>
      <c r="H1965" s="33" t="s">
        <v>10820</v>
      </c>
      <c r="I1965" s="33">
        <v>0.04</v>
      </c>
      <c r="J1965" s="33" t="s">
        <v>8006</v>
      </c>
      <c r="K1965" s="33" t="s">
        <v>10750</v>
      </c>
      <c r="L1965" s="33">
        <v>25</v>
      </c>
      <c r="M1965" t="s">
        <v>10826</v>
      </c>
    </row>
    <row r="1966" spans="1:13" x14ac:dyDescent="0.3">
      <c r="A1966" s="38">
        <v>47501691</v>
      </c>
      <c r="B1966">
        <v>3.5</v>
      </c>
      <c r="C1966" s="37">
        <f>VLOOKUP(G1966,Remise!$A$3:$D$17,4,FALSE)</f>
        <v>0</v>
      </c>
      <c r="D1966">
        <f t="shared" si="30"/>
        <v>3.5</v>
      </c>
      <c r="E1966">
        <v>1</v>
      </c>
      <c r="F1966" s="32" t="s">
        <v>1972</v>
      </c>
      <c r="G1966" s="33">
        <v>14</v>
      </c>
      <c r="H1966" s="33" t="s">
        <v>10820</v>
      </c>
      <c r="I1966" s="33">
        <v>0.04</v>
      </c>
      <c r="J1966" s="33" t="s">
        <v>8007</v>
      </c>
      <c r="K1966" s="33" t="s">
        <v>10750</v>
      </c>
      <c r="L1966" s="33">
        <v>25</v>
      </c>
      <c r="M1966" t="s">
        <v>10826</v>
      </c>
    </row>
    <row r="1967" spans="1:13" x14ac:dyDescent="0.3">
      <c r="A1967" s="38">
        <v>47501694</v>
      </c>
      <c r="B1967">
        <v>5.2</v>
      </c>
      <c r="C1967" s="37">
        <f>VLOOKUP(G1967,Remise!$A$3:$D$17,4,FALSE)</f>
        <v>0</v>
      </c>
      <c r="D1967">
        <f t="shared" si="30"/>
        <v>5.2</v>
      </c>
      <c r="E1967">
        <v>1</v>
      </c>
      <c r="F1967" s="32" t="s">
        <v>1973</v>
      </c>
      <c r="G1967" s="33">
        <v>14</v>
      </c>
      <c r="H1967" s="33" t="s">
        <v>10820</v>
      </c>
      <c r="I1967" s="33">
        <v>0.05</v>
      </c>
      <c r="J1967" s="33" t="s">
        <v>8008</v>
      </c>
      <c r="K1967" s="33" t="s">
        <v>10750</v>
      </c>
      <c r="L1967" s="33">
        <v>25</v>
      </c>
      <c r="M1967" t="s">
        <v>10826</v>
      </c>
    </row>
    <row r="1968" spans="1:13" x14ac:dyDescent="0.3">
      <c r="A1968" s="38">
        <v>47501695</v>
      </c>
      <c r="B1968">
        <v>4</v>
      </c>
      <c r="C1968" s="37">
        <f>VLOOKUP(G1968,Remise!$A$3:$D$17,4,FALSE)</f>
        <v>0</v>
      </c>
      <c r="D1968">
        <f t="shared" si="30"/>
        <v>4</v>
      </c>
      <c r="E1968">
        <v>1</v>
      </c>
      <c r="F1968" s="32" t="s">
        <v>1974</v>
      </c>
      <c r="G1968" s="33">
        <v>14</v>
      </c>
      <c r="H1968" s="33" t="s">
        <v>10820</v>
      </c>
      <c r="I1968" s="33">
        <v>0.05</v>
      </c>
      <c r="J1968" s="33" t="s">
        <v>8009</v>
      </c>
      <c r="K1968" s="33" t="s">
        <v>10750</v>
      </c>
      <c r="L1968" s="33">
        <v>25</v>
      </c>
      <c r="M1968" t="s">
        <v>10826</v>
      </c>
    </row>
    <row r="1969" spans="1:13" x14ac:dyDescent="0.3">
      <c r="A1969" s="38">
        <v>47501697</v>
      </c>
      <c r="B1969">
        <v>5.5</v>
      </c>
      <c r="C1969" s="37">
        <f>VLOOKUP(G1969,Remise!$A$3:$D$17,4,FALSE)</f>
        <v>0</v>
      </c>
      <c r="D1969">
        <f t="shared" si="30"/>
        <v>5.5</v>
      </c>
      <c r="E1969">
        <v>1</v>
      </c>
      <c r="F1969" s="32" t="s">
        <v>1975</v>
      </c>
      <c r="G1969" s="33">
        <v>14</v>
      </c>
      <c r="H1969" s="33" t="s">
        <v>10820</v>
      </c>
      <c r="I1969" s="33">
        <v>7.0000000000000007E-2</v>
      </c>
      <c r="J1969" s="33" t="s">
        <v>8010</v>
      </c>
      <c r="K1969" s="33" t="s">
        <v>10750</v>
      </c>
      <c r="L1969" s="33">
        <v>25</v>
      </c>
      <c r="M1969" t="s">
        <v>10826</v>
      </c>
    </row>
    <row r="1970" spans="1:13" x14ac:dyDescent="0.3">
      <c r="A1970" s="38">
        <v>47501699</v>
      </c>
      <c r="B1970">
        <v>5.8</v>
      </c>
      <c r="C1970" s="37">
        <f>VLOOKUP(G1970,Remise!$A$3:$D$17,4,FALSE)</f>
        <v>0</v>
      </c>
      <c r="D1970">
        <f t="shared" si="30"/>
        <v>5.8</v>
      </c>
      <c r="E1970">
        <v>1</v>
      </c>
      <c r="F1970" s="32" t="s">
        <v>1976</v>
      </c>
      <c r="G1970" s="33">
        <v>14</v>
      </c>
      <c r="H1970" s="33" t="s">
        <v>10820</v>
      </c>
      <c r="I1970" s="33">
        <v>0.08</v>
      </c>
      <c r="J1970" s="33" t="s">
        <v>8011</v>
      </c>
      <c r="K1970" s="33" t="s">
        <v>10750</v>
      </c>
      <c r="L1970" s="33">
        <v>20</v>
      </c>
      <c r="M1970" t="s">
        <v>10826</v>
      </c>
    </row>
    <row r="1971" spans="1:13" x14ac:dyDescent="0.3">
      <c r="A1971" s="38">
        <v>47501701</v>
      </c>
      <c r="B1971">
        <v>5.0999999999999996</v>
      </c>
      <c r="C1971" s="37">
        <f>VLOOKUP(G1971,Remise!$A$3:$D$17,4,FALSE)</f>
        <v>0</v>
      </c>
      <c r="D1971">
        <f t="shared" si="30"/>
        <v>5.0999999999999996</v>
      </c>
      <c r="E1971">
        <v>1</v>
      </c>
      <c r="F1971" s="32" t="s">
        <v>1977</v>
      </c>
      <c r="G1971" s="33">
        <v>14</v>
      </c>
      <c r="H1971" s="33" t="s">
        <v>10820</v>
      </c>
      <c r="I1971" s="33">
        <v>0.08</v>
      </c>
      <c r="J1971" s="33" t="s">
        <v>8012</v>
      </c>
      <c r="K1971" s="33" t="s">
        <v>10750</v>
      </c>
      <c r="L1971" s="33">
        <v>500</v>
      </c>
      <c r="M1971" t="s">
        <v>10826</v>
      </c>
    </row>
    <row r="1972" spans="1:13" x14ac:dyDescent="0.3">
      <c r="A1972" s="38">
        <v>47501703</v>
      </c>
      <c r="B1972">
        <v>9.4</v>
      </c>
      <c r="C1972" s="37">
        <f>VLOOKUP(G1972,Remise!$A$3:$D$17,4,FALSE)</f>
        <v>0</v>
      </c>
      <c r="D1972">
        <f t="shared" si="30"/>
        <v>9.4</v>
      </c>
      <c r="E1972">
        <v>1</v>
      </c>
      <c r="F1972" s="32" t="s">
        <v>1978</v>
      </c>
      <c r="G1972" s="33">
        <v>14</v>
      </c>
      <c r="H1972" s="33" t="s">
        <v>10820</v>
      </c>
      <c r="I1972" s="33">
        <v>0.1</v>
      </c>
      <c r="J1972" s="33" t="s">
        <v>8013</v>
      </c>
      <c r="K1972" s="33" t="s">
        <v>10750</v>
      </c>
      <c r="L1972" s="33">
        <v>15</v>
      </c>
      <c r="M1972" t="s">
        <v>10826</v>
      </c>
    </row>
    <row r="1973" spans="1:13" x14ac:dyDescent="0.3">
      <c r="A1973" s="38">
        <v>47501704</v>
      </c>
      <c r="B1973">
        <v>7.9</v>
      </c>
      <c r="C1973" s="37">
        <f>VLOOKUP(G1973,Remise!$A$3:$D$17,4,FALSE)</f>
        <v>0</v>
      </c>
      <c r="D1973">
        <f t="shared" si="30"/>
        <v>7.9</v>
      </c>
      <c r="E1973">
        <v>1</v>
      </c>
      <c r="F1973" s="32" t="s">
        <v>1977</v>
      </c>
      <c r="G1973" s="33">
        <v>14</v>
      </c>
      <c r="H1973" s="33" t="s">
        <v>10820</v>
      </c>
      <c r="I1973" s="33">
        <v>0.09</v>
      </c>
      <c r="J1973" s="33" t="s">
        <v>8014</v>
      </c>
      <c r="K1973" s="33" t="s">
        <v>10750</v>
      </c>
      <c r="L1973" s="33">
        <v>15</v>
      </c>
      <c r="M1973" t="s">
        <v>10826</v>
      </c>
    </row>
    <row r="1974" spans="1:13" x14ac:dyDescent="0.3">
      <c r="A1974" s="38">
        <v>47501705</v>
      </c>
      <c r="B1974">
        <v>11.7</v>
      </c>
      <c r="C1974" s="37">
        <f>VLOOKUP(G1974,Remise!$A$3:$D$17,4,FALSE)</f>
        <v>0</v>
      </c>
      <c r="D1974">
        <f t="shared" si="30"/>
        <v>11.7</v>
      </c>
      <c r="E1974">
        <v>1</v>
      </c>
      <c r="F1974" s="32" t="s">
        <v>1979</v>
      </c>
      <c r="G1974" s="33">
        <v>14</v>
      </c>
      <c r="H1974" s="33" t="s">
        <v>10820</v>
      </c>
      <c r="I1974" s="33">
        <v>0.14000000000000001</v>
      </c>
      <c r="J1974" s="33" t="s">
        <v>8015</v>
      </c>
      <c r="K1974" s="33" t="s">
        <v>10750</v>
      </c>
      <c r="L1974" s="33">
        <v>10</v>
      </c>
      <c r="M1974" t="s">
        <v>10826</v>
      </c>
    </row>
    <row r="1975" spans="1:13" x14ac:dyDescent="0.3">
      <c r="A1975" s="38">
        <v>47501706</v>
      </c>
      <c r="B1975">
        <v>11.7</v>
      </c>
      <c r="C1975" s="37">
        <f>VLOOKUP(G1975,Remise!$A$3:$D$17,4,FALSE)</f>
        <v>0</v>
      </c>
      <c r="D1975">
        <f t="shared" si="30"/>
        <v>11.7</v>
      </c>
      <c r="E1975">
        <v>1</v>
      </c>
      <c r="F1975" s="32" t="s">
        <v>1980</v>
      </c>
      <c r="G1975" s="33">
        <v>14</v>
      </c>
      <c r="H1975" s="33" t="s">
        <v>10820</v>
      </c>
      <c r="I1975" s="33">
        <v>0.14000000000000001</v>
      </c>
      <c r="J1975" s="33" t="s">
        <v>8016</v>
      </c>
      <c r="K1975" s="33" t="s">
        <v>10750</v>
      </c>
      <c r="L1975" s="33">
        <v>10</v>
      </c>
      <c r="M1975" t="s">
        <v>10826</v>
      </c>
    </row>
    <row r="1976" spans="1:13" x14ac:dyDescent="0.3">
      <c r="A1976" s="38">
        <v>47501707</v>
      </c>
      <c r="B1976">
        <v>9.8000000000000007</v>
      </c>
      <c r="C1976" s="37">
        <f>VLOOKUP(G1976,Remise!$A$3:$D$17,4,FALSE)</f>
        <v>0</v>
      </c>
      <c r="D1976">
        <f t="shared" si="30"/>
        <v>9.8000000000000007</v>
      </c>
      <c r="E1976">
        <v>1</v>
      </c>
      <c r="F1976" s="32" t="s">
        <v>1981</v>
      </c>
      <c r="G1976" s="33">
        <v>14</v>
      </c>
      <c r="H1976" s="33" t="s">
        <v>10820</v>
      </c>
      <c r="I1976" s="33">
        <v>0.13</v>
      </c>
      <c r="J1976" s="33" t="s">
        <v>8017</v>
      </c>
      <c r="K1976" s="33" t="s">
        <v>10750</v>
      </c>
      <c r="L1976" s="33">
        <v>10</v>
      </c>
      <c r="M1976" t="s">
        <v>10826</v>
      </c>
    </row>
    <row r="1977" spans="1:13" x14ac:dyDescent="0.3">
      <c r="A1977" s="38">
        <v>47501711</v>
      </c>
      <c r="B1977">
        <v>2.5</v>
      </c>
      <c r="C1977" s="37">
        <f>VLOOKUP(G1977,Remise!$A$3:$D$17,4,FALSE)</f>
        <v>0</v>
      </c>
      <c r="D1977">
        <f t="shared" si="30"/>
        <v>2.5</v>
      </c>
      <c r="E1977">
        <v>1</v>
      </c>
      <c r="F1977" s="32" t="s">
        <v>1982</v>
      </c>
      <c r="G1977" s="33">
        <v>14</v>
      </c>
      <c r="H1977" s="33" t="s">
        <v>10820</v>
      </c>
      <c r="I1977" s="33">
        <v>0.01</v>
      </c>
      <c r="J1977" s="33" t="s">
        <v>8018</v>
      </c>
      <c r="K1977" s="33" t="s">
        <v>10750</v>
      </c>
      <c r="L1977" s="33">
        <v>50</v>
      </c>
      <c r="M1977" t="s">
        <v>10826</v>
      </c>
    </row>
    <row r="1978" spans="1:13" x14ac:dyDescent="0.3">
      <c r="A1978" s="38">
        <v>47501718</v>
      </c>
      <c r="B1978">
        <v>2.6</v>
      </c>
      <c r="C1978" s="37">
        <f>VLOOKUP(G1978,Remise!$A$3:$D$17,4,FALSE)</f>
        <v>0</v>
      </c>
      <c r="D1978">
        <f t="shared" si="30"/>
        <v>2.6</v>
      </c>
      <c r="E1978">
        <v>1</v>
      </c>
      <c r="F1978" s="32" t="s">
        <v>1983</v>
      </c>
      <c r="G1978" s="33">
        <v>14</v>
      </c>
      <c r="H1978" s="33" t="s">
        <v>10820</v>
      </c>
      <c r="I1978" s="33">
        <v>0.01</v>
      </c>
      <c r="J1978" s="33" t="s">
        <v>8019</v>
      </c>
      <c r="K1978" s="33" t="s">
        <v>10750</v>
      </c>
      <c r="L1978" s="33">
        <v>50</v>
      </c>
      <c r="M1978" t="s">
        <v>10826</v>
      </c>
    </row>
    <row r="1979" spans="1:13" x14ac:dyDescent="0.3">
      <c r="A1979" s="38">
        <v>47501719</v>
      </c>
      <c r="B1979">
        <v>2.4</v>
      </c>
      <c r="C1979" s="37">
        <f>VLOOKUP(G1979,Remise!$A$3:$D$17,4,FALSE)</f>
        <v>0</v>
      </c>
      <c r="D1979">
        <f t="shared" si="30"/>
        <v>2.4</v>
      </c>
      <c r="E1979">
        <v>1</v>
      </c>
      <c r="F1979" s="32" t="s">
        <v>1984</v>
      </c>
      <c r="G1979" s="33">
        <v>14</v>
      </c>
      <c r="H1979" s="33" t="s">
        <v>10820</v>
      </c>
      <c r="I1979" s="33">
        <v>0.01</v>
      </c>
      <c r="J1979" s="33" t="s">
        <v>8020</v>
      </c>
      <c r="K1979" s="33" t="s">
        <v>10750</v>
      </c>
      <c r="L1979" s="33">
        <v>50</v>
      </c>
      <c r="M1979" t="s">
        <v>10826</v>
      </c>
    </row>
    <row r="1980" spans="1:13" x14ac:dyDescent="0.3">
      <c r="A1980" s="38">
        <v>47501721</v>
      </c>
      <c r="B1980">
        <v>2.4</v>
      </c>
      <c r="C1980" s="37">
        <f>VLOOKUP(G1980,Remise!$A$3:$D$17,4,FALSE)</f>
        <v>0</v>
      </c>
      <c r="D1980">
        <f t="shared" si="30"/>
        <v>2.4</v>
      </c>
      <c r="E1980">
        <v>1</v>
      </c>
      <c r="F1980" s="32" t="s">
        <v>1985</v>
      </c>
      <c r="G1980" s="33">
        <v>14</v>
      </c>
      <c r="H1980" s="33" t="s">
        <v>10820</v>
      </c>
      <c r="I1980" s="33">
        <v>0.01</v>
      </c>
      <c r="J1980" s="33" t="s">
        <v>8021</v>
      </c>
      <c r="K1980" s="33" t="s">
        <v>10750</v>
      </c>
      <c r="L1980" s="33">
        <v>50</v>
      </c>
      <c r="M1980" t="s">
        <v>10826</v>
      </c>
    </row>
    <row r="1981" spans="1:13" x14ac:dyDescent="0.3">
      <c r="A1981" s="38">
        <v>47501723</v>
      </c>
      <c r="B1981">
        <v>3.1</v>
      </c>
      <c r="C1981" s="37">
        <f>VLOOKUP(G1981,Remise!$A$3:$D$17,4,FALSE)</f>
        <v>0</v>
      </c>
      <c r="D1981">
        <f t="shared" si="30"/>
        <v>3.1</v>
      </c>
      <c r="E1981">
        <v>1</v>
      </c>
      <c r="F1981" s="32" t="s">
        <v>1986</v>
      </c>
      <c r="G1981" s="33">
        <v>14</v>
      </c>
      <c r="H1981" s="33" t="s">
        <v>10820</v>
      </c>
      <c r="I1981" s="33">
        <v>0.02</v>
      </c>
      <c r="J1981" s="33" t="s">
        <v>8022</v>
      </c>
      <c r="K1981" s="33" t="s">
        <v>10750</v>
      </c>
      <c r="L1981" s="33">
        <v>50</v>
      </c>
      <c r="M1981" t="s">
        <v>10826</v>
      </c>
    </row>
    <row r="1982" spans="1:13" x14ac:dyDescent="0.3">
      <c r="A1982" s="38">
        <v>47501725</v>
      </c>
      <c r="B1982">
        <v>2.6</v>
      </c>
      <c r="C1982" s="37">
        <f>VLOOKUP(G1982,Remise!$A$3:$D$17,4,FALSE)</f>
        <v>0</v>
      </c>
      <c r="D1982">
        <f t="shared" si="30"/>
        <v>2.6</v>
      </c>
      <c r="E1982">
        <v>1</v>
      </c>
      <c r="F1982" s="32" t="s">
        <v>1987</v>
      </c>
      <c r="G1982" s="33">
        <v>14</v>
      </c>
      <c r="H1982" s="33" t="s">
        <v>10820</v>
      </c>
      <c r="I1982" s="33">
        <v>0.02</v>
      </c>
      <c r="J1982" s="33" t="s">
        <v>8023</v>
      </c>
      <c r="K1982" s="33" t="s">
        <v>10750</v>
      </c>
      <c r="L1982" s="33">
        <v>50</v>
      </c>
      <c r="M1982" t="s">
        <v>10826</v>
      </c>
    </row>
    <row r="1983" spans="1:13" x14ac:dyDescent="0.3">
      <c r="A1983" s="38">
        <v>47501727</v>
      </c>
      <c r="B1983">
        <v>3.5</v>
      </c>
      <c r="C1983" s="37">
        <f>VLOOKUP(G1983,Remise!$A$3:$D$17,4,FALSE)</f>
        <v>0</v>
      </c>
      <c r="D1983">
        <f t="shared" si="30"/>
        <v>3.5</v>
      </c>
      <c r="E1983">
        <v>1</v>
      </c>
      <c r="F1983" s="32" t="s">
        <v>1988</v>
      </c>
      <c r="G1983" s="33">
        <v>14</v>
      </c>
      <c r="H1983" s="33" t="s">
        <v>10820</v>
      </c>
      <c r="I1983" s="33">
        <v>0.03</v>
      </c>
      <c r="J1983" s="33" t="s">
        <v>8024</v>
      </c>
      <c r="K1983" s="33" t="s">
        <v>10750</v>
      </c>
      <c r="L1983" s="33">
        <v>50</v>
      </c>
      <c r="M1983" t="s">
        <v>10826</v>
      </c>
    </row>
    <row r="1984" spans="1:13" x14ac:dyDescent="0.3">
      <c r="A1984" s="38">
        <v>47501728</v>
      </c>
      <c r="B1984">
        <v>3.1</v>
      </c>
      <c r="C1984" s="37">
        <f>VLOOKUP(G1984,Remise!$A$3:$D$17,4,FALSE)</f>
        <v>0</v>
      </c>
      <c r="D1984">
        <f t="shared" si="30"/>
        <v>3.1</v>
      </c>
      <c r="E1984">
        <v>1</v>
      </c>
      <c r="F1984" s="32" t="s">
        <v>1989</v>
      </c>
      <c r="G1984" s="33">
        <v>14</v>
      </c>
      <c r="H1984" s="33" t="s">
        <v>10820</v>
      </c>
      <c r="I1984" s="33">
        <v>0.03</v>
      </c>
      <c r="J1984" s="33" t="s">
        <v>8025</v>
      </c>
      <c r="K1984" s="33" t="s">
        <v>10750</v>
      </c>
      <c r="L1984" s="33">
        <v>50</v>
      </c>
      <c r="M1984" t="s">
        <v>10826</v>
      </c>
    </row>
    <row r="1985" spans="1:13" x14ac:dyDescent="0.3">
      <c r="A1985" s="38">
        <v>47501729</v>
      </c>
      <c r="B1985">
        <v>4.0999999999999996</v>
      </c>
      <c r="C1985" s="37">
        <f>VLOOKUP(G1985,Remise!$A$3:$D$17,4,FALSE)</f>
        <v>0</v>
      </c>
      <c r="D1985">
        <f t="shared" ref="D1985:D2048" si="31">IFERROR((1-C1985)*B1985,"Nous consulter")</f>
        <v>4.0999999999999996</v>
      </c>
      <c r="E1985">
        <v>1</v>
      </c>
      <c r="F1985" s="32" t="s">
        <v>1990</v>
      </c>
      <c r="G1985" s="33">
        <v>14</v>
      </c>
      <c r="H1985" s="33" t="s">
        <v>10820</v>
      </c>
      <c r="I1985" s="33">
        <v>0.04</v>
      </c>
      <c r="J1985" s="33" t="s">
        <v>8026</v>
      </c>
      <c r="K1985" s="33" t="s">
        <v>10750</v>
      </c>
      <c r="L1985" s="33">
        <v>25</v>
      </c>
      <c r="M1985" t="s">
        <v>10826</v>
      </c>
    </row>
    <row r="1986" spans="1:13" x14ac:dyDescent="0.3">
      <c r="A1986" s="38">
        <v>47501737</v>
      </c>
      <c r="B1986">
        <v>7.9</v>
      </c>
      <c r="C1986" s="37">
        <f>VLOOKUP(G1986,Remise!$A$3:$D$17,4,FALSE)</f>
        <v>0</v>
      </c>
      <c r="D1986">
        <f t="shared" si="31"/>
        <v>7.9</v>
      </c>
      <c r="E1986">
        <v>1</v>
      </c>
      <c r="F1986" s="32" t="s">
        <v>1955</v>
      </c>
      <c r="G1986" s="33">
        <v>14</v>
      </c>
      <c r="H1986" s="33" t="s">
        <v>10820</v>
      </c>
      <c r="I1986" s="33">
        <v>0.09</v>
      </c>
      <c r="J1986" s="33" t="s">
        <v>8027</v>
      </c>
      <c r="K1986" s="33" t="s">
        <v>10750</v>
      </c>
      <c r="L1986" s="33">
        <v>15</v>
      </c>
      <c r="M1986" t="s">
        <v>10826</v>
      </c>
    </row>
    <row r="1987" spans="1:13" x14ac:dyDescent="0.3">
      <c r="A1987" s="38">
        <v>47501764</v>
      </c>
      <c r="B1987">
        <v>2.6</v>
      </c>
      <c r="C1987" s="37">
        <f>VLOOKUP(G1987,Remise!$A$3:$D$17,4,FALSE)</f>
        <v>0</v>
      </c>
      <c r="D1987">
        <f t="shared" si="31"/>
        <v>2.6</v>
      </c>
      <c r="E1987">
        <v>1</v>
      </c>
      <c r="F1987" s="32" t="s">
        <v>1991</v>
      </c>
      <c r="G1987" s="33">
        <v>14</v>
      </c>
      <c r="H1987" s="33" t="s">
        <v>10820</v>
      </c>
      <c r="I1987" s="33">
        <v>0.05</v>
      </c>
      <c r="J1987" s="33" t="s">
        <v>8028</v>
      </c>
      <c r="K1987" s="33" t="s">
        <v>10757</v>
      </c>
      <c r="L1987" s="33">
        <v>30</v>
      </c>
      <c r="M1987" t="s">
        <v>10826</v>
      </c>
    </row>
    <row r="1988" spans="1:13" x14ac:dyDescent="0.3">
      <c r="A1988" s="38">
        <v>47501765</v>
      </c>
      <c r="B1988">
        <v>2.6</v>
      </c>
      <c r="C1988" s="37">
        <f>VLOOKUP(G1988,Remise!$A$3:$D$17,4,FALSE)</f>
        <v>0</v>
      </c>
      <c r="D1988">
        <f t="shared" si="31"/>
        <v>2.6</v>
      </c>
      <c r="E1988">
        <v>1</v>
      </c>
      <c r="F1988" s="32" t="s">
        <v>1992</v>
      </c>
      <c r="G1988" s="33">
        <v>14</v>
      </c>
      <c r="H1988" s="33" t="s">
        <v>10820</v>
      </c>
      <c r="I1988" s="33">
        <v>0.05</v>
      </c>
      <c r="J1988" s="33" t="s">
        <v>8029</v>
      </c>
      <c r="K1988" s="33" t="s">
        <v>10757</v>
      </c>
      <c r="L1988" s="33">
        <v>30</v>
      </c>
      <c r="M1988" t="s">
        <v>10826</v>
      </c>
    </row>
    <row r="1989" spans="1:13" x14ac:dyDescent="0.3">
      <c r="A1989" s="38">
        <v>47501766</v>
      </c>
      <c r="B1989">
        <v>2.8</v>
      </c>
      <c r="C1989" s="37">
        <f>VLOOKUP(G1989,Remise!$A$3:$D$17,4,FALSE)</f>
        <v>0</v>
      </c>
      <c r="D1989">
        <f t="shared" si="31"/>
        <v>2.8</v>
      </c>
      <c r="E1989">
        <v>1</v>
      </c>
      <c r="F1989" s="32" t="s">
        <v>1993</v>
      </c>
      <c r="G1989" s="33">
        <v>14</v>
      </c>
      <c r="H1989" s="33" t="s">
        <v>10820</v>
      </c>
      <c r="I1989" s="33">
        <v>7.0000000000000007E-2</v>
      </c>
      <c r="J1989" s="33" t="s">
        <v>8030</v>
      </c>
      <c r="K1989" s="33" t="s">
        <v>10757</v>
      </c>
      <c r="L1989" s="33">
        <v>30</v>
      </c>
      <c r="M1989" t="s">
        <v>10826</v>
      </c>
    </row>
    <row r="1990" spans="1:13" x14ac:dyDescent="0.3">
      <c r="A1990" s="38">
        <v>47501767</v>
      </c>
      <c r="B1990">
        <v>2.8</v>
      </c>
      <c r="C1990" s="37">
        <f>VLOOKUP(G1990,Remise!$A$3:$D$17,4,FALSE)</f>
        <v>0</v>
      </c>
      <c r="D1990">
        <f t="shared" si="31"/>
        <v>2.8</v>
      </c>
      <c r="E1990">
        <v>1</v>
      </c>
      <c r="F1990" s="32" t="s">
        <v>1994</v>
      </c>
      <c r="G1990" s="33">
        <v>14</v>
      </c>
      <c r="H1990" s="33" t="s">
        <v>10820</v>
      </c>
      <c r="I1990" s="33">
        <v>7.0000000000000007E-2</v>
      </c>
      <c r="J1990" s="33" t="s">
        <v>8031</v>
      </c>
      <c r="K1990" s="33" t="s">
        <v>10757</v>
      </c>
      <c r="L1990" s="33">
        <v>30</v>
      </c>
      <c r="M1990" t="s">
        <v>10826</v>
      </c>
    </row>
    <row r="1991" spans="1:13" x14ac:dyDescent="0.3">
      <c r="A1991" s="38">
        <v>47501768</v>
      </c>
      <c r="B1991">
        <v>2.9</v>
      </c>
      <c r="C1991" s="37">
        <f>VLOOKUP(G1991,Remise!$A$3:$D$17,4,FALSE)</f>
        <v>0</v>
      </c>
      <c r="D1991">
        <f t="shared" si="31"/>
        <v>2.9</v>
      </c>
      <c r="E1991">
        <v>1</v>
      </c>
      <c r="F1991" s="32" t="s">
        <v>1995</v>
      </c>
      <c r="G1991" s="33">
        <v>14</v>
      </c>
      <c r="H1991" s="33" t="s">
        <v>10820</v>
      </c>
      <c r="I1991" s="33">
        <v>7.0000000000000007E-2</v>
      </c>
      <c r="J1991" s="33" t="s">
        <v>8032</v>
      </c>
      <c r="K1991" s="33" t="s">
        <v>10757</v>
      </c>
      <c r="L1991" s="33">
        <v>30</v>
      </c>
      <c r="M1991" t="s">
        <v>10826</v>
      </c>
    </row>
    <row r="1992" spans="1:13" x14ac:dyDescent="0.3">
      <c r="A1992" s="38">
        <v>47501769</v>
      </c>
      <c r="B1992">
        <v>2.9</v>
      </c>
      <c r="C1992" s="37">
        <f>VLOOKUP(G1992,Remise!$A$3:$D$17,4,FALSE)</f>
        <v>0</v>
      </c>
      <c r="D1992">
        <f t="shared" si="31"/>
        <v>2.9</v>
      </c>
      <c r="E1992">
        <v>1</v>
      </c>
      <c r="F1992" s="32" t="s">
        <v>1996</v>
      </c>
      <c r="G1992" s="33">
        <v>14</v>
      </c>
      <c r="H1992" s="33" t="s">
        <v>10820</v>
      </c>
      <c r="I1992" s="33">
        <v>7.0000000000000007E-2</v>
      </c>
      <c r="J1992" s="33" t="s">
        <v>8033</v>
      </c>
      <c r="K1992" s="33" t="s">
        <v>10757</v>
      </c>
      <c r="L1992" s="33">
        <v>30</v>
      </c>
      <c r="M1992" t="s">
        <v>10826</v>
      </c>
    </row>
    <row r="1993" spans="1:13" x14ac:dyDescent="0.3">
      <c r="A1993" s="38">
        <v>47501770</v>
      </c>
      <c r="B1993">
        <v>3</v>
      </c>
      <c r="C1993" s="37">
        <f>VLOOKUP(G1993,Remise!$A$3:$D$17,4,FALSE)</f>
        <v>0</v>
      </c>
      <c r="D1993">
        <f t="shared" si="31"/>
        <v>3</v>
      </c>
      <c r="E1993">
        <v>1</v>
      </c>
      <c r="F1993" s="32" t="s">
        <v>1997</v>
      </c>
      <c r="G1993" s="33">
        <v>14</v>
      </c>
      <c r="H1993" s="33" t="s">
        <v>10820</v>
      </c>
      <c r="I1993" s="33">
        <v>0.09</v>
      </c>
      <c r="J1993" s="33" t="s">
        <v>8034</v>
      </c>
      <c r="K1993" s="33" t="s">
        <v>10757</v>
      </c>
      <c r="L1993" s="33">
        <v>30</v>
      </c>
      <c r="M1993" t="s">
        <v>10826</v>
      </c>
    </row>
    <row r="1994" spans="1:13" x14ac:dyDescent="0.3">
      <c r="A1994" s="38">
        <v>47501771</v>
      </c>
      <c r="B1994">
        <v>3</v>
      </c>
      <c r="C1994" s="37">
        <f>VLOOKUP(G1994,Remise!$A$3:$D$17,4,FALSE)</f>
        <v>0</v>
      </c>
      <c r="D1994">
        <f t="shared" si="31"/>
        <v>3</v>
      </c>
      <c r="E1994">
        <v>1</v>
      </c>
      <c r="F1994" s="32" t="s">
        <v>1998</v>
      </c>
      <c r="G1994" s="33">
        <v>14</v>
      </c>
      <c r="H1994" s="33" t="s">
        <v>10820</v>
      </c>
      <c r="I1994" s="33">
        <v>0.09</v>
      </c>
      <c r="J1994" s="33" t="s">
        <v>8035</v>
      </c>
      <c r="K1994" s="33" t="s">
        <v>10757</v>
      </c>
      <c r="L1994" s="33">
        <v>30</v>
      </c>
      <c r="M1994" t="s">
        <v>10826</v>
      </c>
    </row>
    <row r="1995" spans="1:13" x14ac:dyDescent="0.3">
      <c r="A1995" s="38">
        <v>47501772</v>
      </c>
      <c r="B1995">
        <v>3.2</v>
      </c>
      <c r="C1995" s="37">
        <f>VLOOKUP(G1995,Remise!$A$3:$D$17,4,FALSE)</f>
        <v>0</v>
      </c>
      <c r="D1995">
        <f t="shared" si="31"/>
        <v>3.2</v>
      </c>
      <c r="E1995">
        <v>1</v>
      </c>
      <c r="F1995" s="32" t="s">
        <v>1999</v>
      </c>
      <c r="G1995" s="33">
        <v>14</v>
      </c>
      <c r="H1995" s="33" t="s">
        <v>10820</v>
      </c>
      <c r="I1995" s="33">
        <v>0.1</v>
      </c>
      <c r="J1995" s="33" t="s">
        <v>8036</v>
      </c>
      <c r="K1995" s="33" t="s">
        <v>10757</v>
      </c>
      <c r="L1995" s="33">
        <v>30</v>
      </c>
      <c r="M1995" t="s">
        <v>10826</v>
      </c>
    </row>
    <row r="1996" spans="1:13" x14ac:dyDescent="0.3">
      <c r="A1996" s="38">
        <v>47501774</v>
      </c>
      <c r="B1996">
        <v>3.2</v>
      </c>
      <c r="C1996" s="37">
        <f>VLOOKUP(G1996,Remise!$A$3:$D$17,4,FALSE)</f>
        <v>0</v>
      </c>
      <c r="D1996">
        <f t="shared" si="31"/>
        <v>3.2</v>
      </c>
      <c r="E1996">
        <v>1</v>
      </c>
      <c r="F1996" s="32" t="s">
        <v>2000</v>
      </c>
      <c r="G1996" s="33">
        <v>14</v>
      </c>
      <c r="H1996" s="33" t="s">
        <v>10820</v>
      </c>
      <c r="I1996" s="33">
        <v>0.1</v>
      </c>
      <c r="J1996" s="33" t="s">
        <v>8037</v>
      </c>
      <c r="K1996" s="33" t="s">
        <v>10757</v>
      </c>
      <c r="L1996" s="33">
        <v>30</v>
      </c>
      <c r="M1996" t="s">
        <v>10826</v>
      </c>
    </row>
    <row r="1997" spans="1:13" x14ac:dyDescent="0.3">
      <c r="A1997" s="38">
        <v>47501776</v>
      </c>
      <c r="B1997">
        <v>3.9</v>
      </c>
      <c r="C1997" s="37">
        <f>VLOOKUP(G1997,Remise!$A$3:$D$17,4,FALSE)</f>
        <v>0</v>
      </c>
      <c r="D1997">
        <f t="shared" si="31"/>
        <v>3.9</v>
      </c>
      <c r="E1997">
        <v>1</v>
      </c>
      <c r="F1997" s="32" t="s">
        <v>2001</v>
      </c>
      <c r="G1997" s="33">
        <v>14</v>
      </c>
      <c r="H1997" s="33" t="s">
        <v>10820</v>
      </c>
      <c r="I1997" s="33">
        <v>0.11</v>
      </c>
      <c r="J1997" s="33" t="s">
        <v>8038</v>
      </c>
      <c r="K1997" s="33" t="s">
        <v>10757</v>
      </c>
      <c r="L1997" s="33">
        <v>30</v>
      </c>
      <c r="M1997" t="s">
        <v>10826</v>
      </c>
    </row>
    <row r="1998" spans="1:13" x14ac:dyDescent="0.3">
      <c r="A1998" s="38">
        <v>47501777</v>
      </c>
      <c r="B1998">
        <v>3.9</v>
      </c>
      <c r="C1998" s="37">
        <f>VLOOKUP(G1998,Remise!$A$3:$D$17,4,FALSE)</f>
        <v>0</v>
      </c>
      <c r="D1998">
        <f t="shared" si="31"/>
        <v>3.9</v>
      </c>
      <c r="E1998">
        <v>1</v>
      </c>
      <c r="F1998" s="32" t="s">
        <v>2002</v>
      </c>
      <c r="G1998" s="33">
        <v>14</v>
      </c>
      <c r="H1998" s="33" t="s">
        <v>10820</v>
      </c>
      <c r="I1998" s="33">
        <v>0.12</v>
      </c>
      <c r="J1998" s="33" t="s">
        <v>8039</v>
      </c>
      <c r="K1998" s="33" t="s">
        <v>10757</v>
      </c>
      <c r="L1998" s="33">
        <v>90</v>
      </c>
      <c r="M1998" t="s">
        <v>10826</v>
      </c>
    </row>
    <row r="1999" spans="1:13" x14ac:dyDescent="0.3">
      <c r="A1999" s="38">
        <v>47501779</v>
      </c>
      <c r="B1999">
        <v>3.9</v>
      </c>
      <c r="C1999" s="37">
        <f>VLOOKUP(G1999,Remise!$A$3:$D$17,4,FALSE)</f>
        <v>0</v>
      </c>
      <c r="D1999">
        <f t="shared" si="31"/>
        <v>3.9</v>
      </c>
      <c r="E1999">
        <v>1</v>
      </c>
      <c r="F1999" s="32" t="s">
        <v>2003</v>
      </c>
      <c r="G1999" s="33">
        <v>14</v>
      </c>
      <c r="H1999" s="33" t="s">
        <v>10820</v>
      </c>
      <c r="I1999" s="33">
        <v>0.12</v>
      </c>
      <c r="J1999" s="33" t="s">
        <v>8040</v>
      </c>
      <c r="K1999" s="33" t="s">
        <v>10757</v>
      </c>
      <c r="L1999" s="33">
        <v>30</v>
      </c>
      <c r="M1999" t="s">
        <v>10826</v>
      </c>
    </row>
    <row r="2000" spans="1:13" x14ac:dyDescent="0.3">
      <c r="A2000" s="38">
        <v>47501780</v>
      </c>
      <c r="B2000">
        <v>3.9</v>
      </c>
      <c r="C2000" s="37">
        <f>VLOOKUP(G2000,Remise!$A$3:$D$17,4,FALSE)</f>
        <v>0</v>
      </c>
      <c r="D2000">
        <f t="shared" si="31"/>
        <v>3.9</v>
      </c>
      <c r="E2000">
        <v>1</v>
      </c>
      <c r="F2000" s="32" t="s">
        <v>2004</v>
      </c>
      <c r="G2000" s="33">
        <v>14</v>
      </c>
      <c r="H2000" s="33" t="s">
        <v>10820</v>
      </c>
      <c r="I2000" s="33">
        <v>0.12</v>
      </c>
      <c r="J2000" s="33" t="s">
        <v>8041</v>
      </c>
      <c r="K2000" s="33" t="s">
        <v>10757</v>
      </c>
      <c r="L2000" s="33">
        <v>25</v>
      </c>
      <c r="M2000" t="s">
        <v>10826</v>
      </c>
    </row>
    <row r="2001" spans="1:13" x14ac:dyDescent="0.3">
      <c r="A2001" s="38">
        <v>47501781</v>
      </c>
      <c r="B2001">
        <v>4</v>
      </c>
      <c r="C2001" s="37">
        <f>VLOOKUP(G2001,Remise!$A$3:$D$17,4,FALSE)</f>
        <v>0</v>
      </c>
      <c r="D2001">
        <f t="shared" si="31"/>
        <v>4</v>
      </c>
      <c r="E2001">
        <v>1</v>
      </c>
      <c r="F2001" s="32" t="s">
        <v>2005</v>
      </c>
      <c r="G2001" s="33">
        <v>14</v>
      </c>
      <c r="H2001" s="33" t="s">
        <v>10820</v>
      </c>
      <c r="I2001" s="33">
        <v>0.15</v>
      </c>
      <c r="J2001" s="33" t="s">
        <v>8042</v>
      </c>
      <c r="K2001" s="33" t="s">
        <v>10757</v>
      </c>
      <c r="L2001" s="33">
        <v>30</v>
      </c>
      <c r="M2001" t="s">
        <v>10826</v>
      </c>
    </row>
    <row r="2002" spans="1:13" x14ac:dyDescent="0.3">
      <c r="A2002" s="38">
        <v>47501782</v>
      </c>
      <c r="B2002">
        <v>4</v>
      </c>
      <c r="C2002" s="37">
        <f>VLOOKUP(G2002,Remise!$A$3:$D$17,4,FALSE)</f>
        <v>0</v>
      </c>
      <c r="D2002">
        <f t="shared" si="31"/>
        <v>4</v>
      </c>
      <c r="E2002">
        <v>1</v>
      </c>
      <c r="F2002" s="32" t="s">
        <v>2006</v>
      </c>
      <c r="G2002" s="33">
        <v>14</v>
      </c>
      <c r="H2002" s="33" t="s">
        <v>10820</v>
      </c>
      <c r="I2002" s="33">
        <v>0.15</v>
      </c>
      <c r="J2002" s="33" t="s">
        <v>8043</v>
      </c>
      <c r="K2002" s="33" t="s">
        <v>10757</v>
      </c>
      <c r="L2002" s="33">
        <v>30</v>
      </c>
      <c r="M2002" t="s">
        <v>10826</v>
      </c>
    </row>
    <row r="2003" spans="1:13" x14ac:dyDescent="0.3">
      <c r="A2003" s="38">
        <v>47501783</v>
      </c>
      <c r="B2003">
        <v>4.8</v>
      </c>
      <c r="C2003" s="37">
        <f>VLOOKUP(G2003,Remise!$A$3:$D$17,4,FALSE)</f>
        <v>0</v>
      </c>
      <c r="D2003">
        <f t="shared" si="31"/>
        <v>4.8</v>
      </c>
      <c r="E2003">
        <v>1</v>
      </c>
      <c r="F2003" s="32" t="s">
        <v>2007</v>
      </c>
      <c r="G2003" s="33">
        <v>14</v>
      </c>
      <c r="H2003" s="33" t="s">
        <v>10820</v>
      </c>
      <c r="I2003" s="33">
        <v>0.18</v>
      </c>
      <c r="J2003" s="33" t="s">
        <v>8044</v>
      </c>
      <c r="K2003" s="33" t="s">
        <v>10757</v>
      </c>
      <c r="L2003" s="33">
        <v>30</v>
      </c>
      <c r="M2003" t="s">
        <v>10826</v>
      </c>
    </row>
    <row r="2004" spans="1:13" x14ac:dyDescent="0.3">
      <c r="A2004" s="38">
        <v>47501785</v>
      </c>
      <c r="B2004">
        <v>4.8</v>
      </c>
      <c r="C2004" s="37">
        <f>VLOOKUP(G2004,Remise!$A$3:$D$17,4,FALSE)</f>
        <v>0</v>
      </c>
      <c r="D2004">
        <f t="shared" si="31"/>
        <v>4.8</v>
      </c>
      <c r="E2004">
        <v>1</v>
      </c>
      <c r="F2004" s="32" t="s">
        <v>2008</v>
      </c>
      <c r="G2004" s="33">
        <v>14</v>
      </c>
      <c r="H2004" s="33" t="s">
        <v>10820</v>
      </c>
      <c r="I2004" s="33">
        <v>0.18</v>
      </c>
      <c r="J2004" s="33" t="s">
        <v>8045</v>
      </c>
      <c r="K2004" s="33" t="s">
        <v>10757</v>
      </c>
      <c r="L2004" s="33">
        <v>30</v>
      </c>
      <c r="M2004" t="s">
        <v>10826</v>
      </c>
    </row>
    <row r="2005" spans="1:13" x14ac:dyDescent="0.3">
      <c r="A2005" s="38">
        <v>47501786</v>
      </c>
      <c r="B2005">
        <v>6.3</v>
      </c>
      <c r="C2005" s="37">
        <f>VLOOKUP(G2005,Remise!$A$3:$D$17,4,FALSE)</f>
        <v>0</v>
      </c>
      <c r="D2005">
        <f t="shared" si="31"/>
        <v>6.3</v>
      </c>
      <c r="E2005">
        <v>1</v>
      </c>
      <c r="F2005" s="32" t="s">
        <v>2009</v>
      </c>
      <c r="G2005" s="33">
        <v>14</v>
      </c>
      <c r="H2005" s="33" t="s">
        <v>10820</v>
      </c>
      <c r="I2005" s="33">
        <v>0.21</v>
      </c>
      <c r="J2005" s="33" t="s">
        <v>8046</v>
      </c>
      <c r="K2005" s="33" t="s">
        <v>10757</v>
      </c>
      <c r="L2005" s="33">
        <v>30</v>
      </c>
      <c r="M2005" t="s">
        <v>10826</v>
      </c>
    </row>
    <row r="2006" spans="1:13" x14ac:dyDescent="0.3">
      <c r="A2006" s="38">
        <v>47501787</v>
      </c>
      <c r="B2006">
        <v>6.3</v>
      </c>
      <c r="C2006" s="37">
        <f>VLOOKUP(G2006,Remise!$A$3:$D$17,4,FALSE)</f>
        <v>0</v>
      </c>
      <c r="D2006">
        <f t="shared" si="31"/>
        <v>6.3</v>
      </c>
      <c r="E2006">
        <v>1</v>
      </c>
      <c r="F2006" s="32" t="s">
        <v>2010</v>
      </c>
      <c r="G2006" s="33">
        <v>14</v>
      </c>
      <c r="H2006" s="33" t="s">
        <v>10820</v>
      </c>
      <c r="I2006" s="33">
        <v>0.21</v>
      </c>
      <c r="J2006" s="33" t="s">
        <v>8047</v>
      </c>
      <c r="K2006" s="33" t="s">
        <v>10757</v>
      </c>
      <c r="L2006" s="33">
        <v>30</v>
      </c>
      <c r="M2006" t="s">
        <v>10826</v>
      </c>
    </row>
    <row r="2007" spans="1:13" x14ac:dyDescent="0.3">
      <c r="A2007" s="38">
        <v>47501788</v>
      </c>
      <c r="B2007">
        <v>7.2</v>
      </c>
      <c r="C2007" s="37">
        <f>VLOOKUP(G2007,Remise!$A$3:$D$17,4,FALSE)</f>
        <v>0</v>
      </c>
      <c r="D2007">
        <f t="shared" si="31"/>
        <v>7.2</v>
      </c>
      <c r="E2007">
        <v>1</v>
      </c>
      <c r="F2007" s="32" t="s">
        <v>2011</v>
      </c>
      <c r="G2007" s="33">
        <v>14</v>
      </c>
      <c r="H2007" s="33" t="s">
        <v>10820</v>
      </c>
      <c r="I2007" s="33">
        <v>0.24</v>
      </c>
      <c r="J2007" s="33" t="s">
        <v>8048</v>
      </c>
      <c r="K2007" s="33" t="s">
        <v>10757</v>
      </c>
      <c r="L2007" s="33">
        <v>30</v>
      </c>
      <c r="M2007" t="s">
        <v>10826</v>
      </c>
    </row>
    <row r="2008" spans="1:13" x14ac:dyDescent="0.3">
      <c r="A2008" s="38">
        <v>47501790</v>
      </c>
      <c r="B2008">
        <v>7.2</v>
      </c>
      <c r="C2008" s="37">
        <f>VLOOKUP(G2008,Remise!$A$3:$D$17,4,FALSE)</f>
        <v>0</v>
      </c>
      <c r="D2008">
        <f t="shared" si="31"/>
        <v>7.2</v>
      </c>
      <c r="E2008">
        <v>1</v>
      </c>
      <c r="F2008" s="32" t="s">
        <v>2012</v>
      </c>
      <c r="G2008" s="33">
        <v>14</v>
      </c>
      <c r="H2008" s="33" t="s">
        <v>10820</v>
      </c>
      <c r="I2008" s="33">
        <v>0.24</v>
      </c>
      <c r="J2008" s="33" t="s">
        <v>8049</v>
      </c>
      <c r="K2008" s="33" t="s">
        <v>10757</v>
      </c>
      <c r="L2008" s="33">
        <v>30</v>
      </c>
      <c r="M2008" t="s">
        <v>10826</v>
      </c>
    </row>
    <row r="2009" spans="1:13" x14ac:dyDescent="0.3">
      <c r="A2009" s="38">
        <v>47501791</v>
      </c>
      <c r="B2009">
        <v>7.5</v>
      </c>
      <c r="C2009" s="37">
        <f>VLOOKUP(G2009,Remise!$A$3:$D$17,4,FALSE)</f>
        <v>0</v>
      </c>
      <c r="D2009">
        <f t="shared" si="31"/>
        <v>7.5</v>
      </c>
      <c r="E2009">
        <v>1</v>
      </c>
      <c r="F2009" s="32" t="s">
        <v>2013</v>
      </c>
      <c r="G2009" s="33">
        <v>14</v>
      </c>
      <c r="H2009" s="33" t="s">
        <v>10820</v>
      </c>
      <c r="I2009" s="33">
        <v>0.28000000000000003</v>
      </c>
      <c r="J2009" s="33" t="s">
        <v>8050</v>
      </c>
      <c r="K2009" s="33" t="s">
        <v>10757</v>
      </c>
      <c r="L2009" s="33">
        <v>30</v>
      </c>
      <c r="M2009" t="s">
        <v>10826</v>
      </c>
    </row>
    <row r="2010" spans="1:13" x14ac:dyDescent="0.3">
      <c r="A2010" s="38">
        <v>47501792</v>
      </c>
      <c r="B2010">
        <v>7.5</v>
      </c>
      <c r="C2010" s="37">
        <f>VLOOKUP(G2010,Remise!$A$3:$D$17,4,FALSE)</f>
        <v>0</v>
      </c>
      <c r="D2010">
        <f t="shared" si="31"/>
        <v>7.5</v>
      </c>
      <c r="E2010">
        <v>1</v>
      </c>
      <c r="F2010" s="32" t="s">
        <v>2014</v>
      </c>
      <c r="G2010" s="33">
        <v>14</v>
      </c>
      <c r="H2010" s="33" t="s">
        <v>10820</v>
      </c>
      <c r="I2010" s="33">
        <v>0.28000000000000003</v>
      </c>
      <c r="J2010" s="33" t="s">
        <v>8051</v>
      </c>
      <c r="K2010" s="33" t="s">
        <v>10757</v>
      </c>
      <c r="L2010" s="33">
        <v>30</v>
      </c>
      <c r="M2010" t="s">
        <v>10826</v>
      </c>
    </row>
    <row r="2011" spans="1:13" x14ac:dyDescent="0.3">
      <c r="A2011" s="38">
        <v>47501793</v>
      </c>
      <c r="B2011">
        <v>9.4</v>
      </c>
      <c r="C2011" s="37">
        <f>VLOOKUP(G2011,Remise!$A$3:$D$17,4,FALSE)</f>
        <v>0</v>
      </c>
      <c r="D2011">
        <f t="shared" si="31"/>
        <v>9.4</v>
      </c>
      <c r="E2011">
        <v>1</v>
      </c>
      <c r="F2011" s="32" t="s">
        <v>2015</v>
      </c>
      <c r="G2011" s="33">
        <v>14</v>
      </c>
      <c r="H2011" s="33" t="s">
        <v>10820</v>
      </c>
      <c r="I2011" s="33">
        <v>0.34</v>
      </c>
      <c r="J2011" s="33" t="s">
        <v>8052</v>
      </c>
      <c r="K2011" s="33" t="s">
        <v>10757</v>
      </c>
      <c r="L2011" s="33">
        <v>30</v>
      </c>
      <c r="M2011" t="s">
        <v>10826</v>
      </c>
    </row>
    <row r="2012" spans="1:13" x14ac:dyDescent="0.3">
      <c r="A2012" s="38">
        <v>47501795</v>
      </c>
      <c r="B2012">
        <v>9.4</v>
      </c>
      <c r="C2012" s="37">
        <f>VLOOKUP(G2012,Remise!$A$3:$D$17,4,FALSE)</f>
        <v>0</v>
      </c>
      <c r="D2012">
        <f t="shared" si="31"/>
        <v>9.4</v>
      </c>
      <c r="E2012">
        <v>1</v>
      </c>
      <c r="F2012" s="32" t="s">
        <v>2016</v>
      </c>
      <c r="G2012" s="33">
        <v>14</v>
      </c>
      <c r="H2012" s="33" t="s">
        <v>10820</v>
      </c>
      <c r="I2012" s="33">
        <v>0.34</v>
      </c>
      <c r="J2012" s="33" t="s">
        <v>8053</v>
      </c>
      <c r="K2012" s="33" t="s">
        <v>10757</v>
      </c>
      <c r="L2012" s="33">
        <v>30</v>
      </c>
      <c r="M2012" t="s">
        <v>10826</v>
      </c>
    </row>
    <row r="2013" spans="1:13" x14ac:dyDescent="0.3">
      <c r="A2013" s="38">
        <v>47501798</v>
      </c>
      <c r="B2013">
        <v>13.3</v>
      </c>
      <c r="C2013" s="37">
        <f>VLOOKUP(G2013,Remise!$A$3:$D$17,4,FALSE)</f>
        <v>0</v>
      </c>
      <c r="D2013">
        <f t="shared" si="31"/>
        <v>13.3</v>
      </c>
      <c r="E2013">
        <v>1</v>
      </c>
      <c r="F2013" s="32" t="s">
        <v>2017</v>
      </c>
      <c r="G2013" s="33">
        <v>14</v>
      </c>
      <c r="H2013" s="33" t="s">
        <v>10820</v>
      </c>
      <c r="I2013" s="33">
        <v>0.43</v>
      </c>
      <c r="J2013" s="33" t="s">
        <v>8054</v>
      </c>
      <c r="K2013" s="33" t="s">
        <v>10757</v>
      </c>
      <c r="L2013" s="33">
        <v>30</v>
      </c>
      <c r="M2013" t="s">
        <v>10826</v>
      </c>
    </row>
    <row r="2014" spans="1:13" x14ac:dyDescent="0.3">
      <c r="A2014" s="38">
        <v>47501801</v>
      </c>
      <c r="B2014">
        <v>15.1</v>
      </c>
      <c r="C2014" s="37">
        <f>VLOOKUP(G2014,Remise!$A$3:$D$17,4,FALSE)</f>
        <v>0</v>
      </c>
      <c r="D2014">
        <f t="shared" si="31"/>
        <v>15.1</v>
      </c>
      <c r="E2014">
        <v>1</v>
      </c>
      <c r="F2014" s="32" t="s">
        <v>2018</v>
      </c>
      <c r="G2014" s="33">
        <v>14</v>
      </c>
      <c r="H2014" s="33" t="s">
        <v>10820</v>
      </c>
      <c r="I2014" s="33">
        <v>0.54</v>
      </c>
      <c r="J2014" s="33" t="s">
        <v>8055</v>
      </c>
      <c r="K2014" s="33" t="s">
        <v>10757</v>
      </c>
      <c r="L2014" s="33">
        <v>30</v>
      </c>
      <c r="M2014" t="s">
        <v>10826</v>
      </c>
    </row>
    <row r="2015" spans="1:13" x14ac:dyDescent="0.3">
      <c r="A2015" s="38">
        <v>47501947</v>
      </c>
      <c r="B2015">
        <v>1.9</v>
      </c>
      <c r="C2015" s="37">
        <f>VLOOKUP(G2015,Remise!$A$3:$D$17,4,FALSE)</f>
        <v>0</v>
      </c>
      <c r="D2015">
        <f t="shared" si="31"/>
        <v>1.9</v>
      </c>
      <c r="E2015">
        <v>1</v>
      </c>
      <c r="F2015" s="32" t="s">
        <v>2019</v>
      </c>
      <c r="G2015" s="33">
        <v>14</v>
      </c>
      <c r="H2015" s="33" t="s">
        <v>10820</v>
      </c>
      <c r="I2015" s="33">
        <v>7.0000000000000001E-3</v>
      </c>
      <c r="J2015" s="33" t="s">
        <v>8056</v>
      </c>
      <c r="K2015" s="33" t="s">
        <v>10750</v>
      </c>
      <c r="L2015" s="33">
        <v>50</v>
      </c>
      <c r="M2015" t="s">
        <v>10826</v>
      </c>
    </row>
    <row r="2016" spans="1:13" x14ac:dyDescent="0.3">
      <c r="A2016" s="38">
        <v>47501950</v>
      </c>
      <c r="B2016">
        <v>4</v>
      </c>
      <c r="C2016" s="37">
        <f>VLOOKUP(G2016,Remise!$A$3:$D$17,4,FALSE)</f>
        <v>0</v>
      </c>
      <c r="D2016">
        <f t="shared" si="31"/>
        <v>4</v>
      </c>
      <c r="E2016">
        <v>1</v>
      </c>
      <c r="F2016" s="32" t="s">
        <v>2020</v>
      </c>
      <c r="G2016" s="33">
        <v>14</v>
      </c>
      <c r="H2016" s="33" t="s">
        <v>10820</v>
      </c>
      <c r="I2016" s="33">
        <v>0.02</v>
      </c>
      <c r="J2016" s="33" t="s">
        <v>8057</v>
      </c>
      <c r="K2016" s="33" t="s">
        <v>10750</v>
      </c>
      <c r="L2016" s="33">
        <v>25</v>
      </c>
      <c r="M2016" t="s">
        <v>10826</v>
      </c>
    </row>
    <row r="2017" spans="1:13" x14ac:dyDescent="0.3">
      <c r="A2017" s="38">
        <v>47501954</v>
      </c>
      <c r="B2017">
        <v>9.5</v>
      </c>
      <c r="C2017" s="37">
        <f>VLOOKUP(G2017,Remise!$A$3:$D$17,4,FALSE)</f>
        <v>0</v>
      </c>
      <c r="D2017">
        <f t="shared" si="31"/>
        <v>9.5</v>
      </c>
      <c r="E2017">
        <v>1</v>
      </c>
      <c r="F2017" s="32" t="s">
        <v>2021</v>
      </c>
      <c r="G2017" s="33">
        <v>14</v>
      </c>
      <c r="H2017" s="33" t="s">
        <v>10820</v>
      </c>
      <c r="I2017" s="33">
        <v>0.02</v>
      </c>
      <c r="J2017" s="33" t="s">
        <v>8058</v>
      </c>
      <c r="K2017" s="33" t="s">
        <v>10750</v>
      </c>
      <c r="L2017" s="33">
        <v>10</v>
      </c>
      <c r="M2017" t="s">
        <v>10826</v>
      </c>
    </row>
    <row r="2018" spans="1:13" x14ac:dyDescent="0.3">
      <c r="A2018" s="38">
        <v>47502102</v>
      </c>
      <c r="B2018">
        <v>4.3</v>
      </c>
      <c r="C2018" s="37">
        <f>VLOOKUP(G2018,Remise!$A$3:$D$17,4,FALSE)</f>
        <v>0</v>
      </c>
      <c r="D2018">
        <f t="shared" si="31"/>
        <v>4.3</v>
      </c>
      <c r="E2018">
        <v>1</v>
      </c>
      <c r="F2018" s="32" t="s">
        <v>2022</v>
      </c>
      <c r="G2018" s="33">
        <v>14</v>
      </c>
      <c r="H2018" s="33" t="s">
        <v>10820</v>
      </c>
      <c r="I2018" s="33">
        <v>0.1</v>
      </c>
      <c r="J2018" s="33" t="s">
        <v>8059</v>
      </c>
      <c r="K2018" s="33" t="s">
        <v>10757</v>
      </c>
      <c r="L2018" s="33">
        <v>30</v>
      </c>
      <c r="M2018" t="s">
        <v>10826</v>
      </c>
    </row>
    <row r="2019" spans="1:13" x14ac:dyDescent="0.3">
      <c r="A2019" s="38">
        <v>47502103</v>
      </c>
      <c r="B2019">
        <v>4.3</v>
      </c>
      <c r="C2019" s="37">
        <f>VLOOKUP(G2019,Remise!$A$3:$D$17,4,FALSE)</f>
        <v>0</v>
      </c>
      <c r="D2019">
        <f t="shared" si="31"/>
        <v>4.3</v>
      </c>
      <c r="E2019">
        <v>1</v>
      </c>
      <c r="F2019" s="32" t="s">
        <v>2023</v>
      </c>
      <c r="G2019" s="33">
        <v>14</v>
      </c>
      <c r="H2019" s="33" t="s">
        <v>10820</v>
      </c>
      <c r="I2019" s="33">
        <v>0.1</v>
      </c>
      <c r="J2019" s="33" t="s">
        <v>8060</v>
      </c>
      <c r="K2019" s="33" t="s">
        <v>10757</v>
      </c>
      <c r="L2019" s="33">
        <v>30</v>
      </c>
      <c r="M2019" t="s">
        <v>10826</v>
      </c>
    </row>
    <row r="2020" spans="1:13" x14ac:dyDescent="0.3">
      <c r="A2020" s="38">
        <v>47502104</v>
      </c>
      <c r="B2020">
        <v>5.2</v>
      </c>
      <c r="C2020" s="37">
        <f>VLOOKUP(G2020,Remise!$A$3:$D$17,4,FALSE)</f>
        <v>0</v>
      </c>
      <c r="D2020">
        <f t="shared" si="31"/>
        <v>5.2</v>
      </c>
      <c r="E2020">
        <v>1</v>
      </c>
      <c r="F2020" s="32" t="s">
        <v>2024</v>
      </c>
      <c r="G2020" s="33">
        <v>14</v>
      </c>
      <c r="H2020" s="33" t="s">
        <v>10820</v>
      </c>
      <c r="I2020" s="33">
        <v>0.12</v>
      </c>
      <c r="J2020" s="33" t="s">
        <v>8061</v>
      </c>
      <c r="K2020" s="33" t="s">
        <v>10757</v>
      </c>
      <c r="L2020" s="33">
        <v>30</v>
      </c>
      <c r="M2020" t="s">
        <v>10826</v>
      </c>
    </row>
    <row r="2021" spans="1:13" x14ac:dyDescent="0.3">
      <c r="A2021" s="38">
        <v>47502105</v>
      </c>
      <c r="B2021">
        <v>5.2</v>
      </c>
      <c r="C2021" s="37">
        <f>VLOOKUP(G2021,Remise!$A$3:$D$17,4,FALSE)</f>
        <v>0</v>
      </c>
      <c r="D2021">
        <f t="shared" si="31"/>
        <v>5.2</v>
      </c>
      <c r="E2021">
        <v>1</v>
      </c>
      <c r="F2021" s="32" t="s">
        <v>2025</v>
      </c>
      <c r="G2021" s="33">
        <v>14</v>
      </c>
      <c r="H2021" s="33" t="s">
        <v>10820</v>
      </c>
      <c r="I2021" s="33">
        <v>0.12</v>
      </c>
      <c r="J2021" s="33" t="s">
        <v>8062</v>
      </c>
      <c r="K2021" s="33" t="s">
        <v>10757</v>
      </c>
      <c r="L2021" s="33">
        <v>30</v>
      </c>
      <c r="M2021" t="s">
        <v>10826</v>
      </c>
    </row>
    <row r="2022" spans="1:13" x14ac:dyDescent="0.3">
      <c r="A2022" s="38">
        <v>47502106</v>
      </c>
      <c r="B2022">
        <v>5.2</v>
      </c>
      <c r="C2022" s="37">
        <f>VLOOKUP(G2022,Remise!$A$3:$D$17,4,FALSE)</f>
        <v>0</v>
      </c>
      <c r="D2022">
        <f t="shared" si="31"/>
        <v>5.2</v>
      </c>
      <c r="E2022">
        <v>1</v>
      </c>
      <c r="F2022" s="32" t="s">
        <v>2026</v>
      </c>
      <c r="G2022" s="33">
        <v>14</v>
      </c>
      <c r="H2022" s="33" t="s">
        <v>10820</v>
      </c>
      <c r="I2022" s="33">
        <v>0.12</v>
      </c>
      <c r="J2022" s="33" t="s">
        <v>8063</v>
      </c>
      <c r="K2022" s="33" t="s">
        <v>10757</v>
      </c>
      <c r="L2022" s="33">
        <v>30</v>
      </c>
      <c r="M2022" t="s">
        <v>10826</v>
      </c>
    </row>
    <row r="2023" spans="1:13" x14ac:dyDescent="0.3">
      <c r="A2023" s="38">
        <v>47502107</v>
      </c>
      <c r="B2023">
        <v>5.9</v>
      </c>
      <c r="C2023" s="37">
        <f>VLOOKUP(G2023,Remise!$A$3:$D$17,4,FALSE)</f>
        <v>0</v>
      </c>
      <c r="D2023">
        <f t="shared" si="31"/>
        <v>5.9</v>
      </c>
      <c r="E2023">
        <v>1</v>
      </c>
      <c r="F2023" s="32" t="s">
        <v>2027</v>
      </c>
      <c r="G2023" s="33">
        <v>14</v>
      </c>
      <c r="H2023" s="33" t="s">
        <v>10820</v>
      </c>
      <c r="I2023" s="33">
        <v>0.15</v>
      </c>
      <c r="J2023" s="33" t="s">
        <v>8064</v>
      </c>
      <c r="K2023" s="33" t="s">
        <v>10757</v>
      </c>
      <c r="L2023" s="33">
        <v>30</v>
      </c>
      <c r="M2023" t="s">
        <v>10826</v>
      </c>
    </row>
    <row r="2024" spans="1:13" x14ac:dyDescent="0.3">
      <c r="A2024" s="38">
        <v>47502108</v>
      </c>
      <c r="B2024">
        <v>5.9</v>
      </c>
      <c r="C2024" s="37">
        <f>VLOOKUP(G2024,Remise!$A$3:$D$17,4,FALSE)</f>
        <v>0</v>
      </c>
      <c r="D2024">
        <f t="shared" si="31"/>
        <v>5.9</v>
      </c>
      <c r="E2024">
        <v>1</v>
      </c>
      <c r="F2024" s="32" t="s">
        <v>2028</v>
      </c>
      <c r="G2024" s="33">
        <v>14</v>
      </c>
      <c r="H2024" s="33" t="s">
        <v>10820</v>
      </c>
      <c r="I2024" s="33">
        <v>0.15</v>
      </c>
      <c r="J2024" s="33" t="s">
        <v>8065</v>
      </c>
      <c r="K2024" s="33" t="s">
        <v>10757</v>
      </c>
      <c r="L2024" s="33">
        <v>30</v>
      </c>
      <c r="M2024" t="s">
        <v>10826</v>
      </c>
    </row>
    <row r="2025" spans="1:13" x14ac:dyDescent="0.3">
      <c r="A2025" s="38">
        <v>47502109</v>
      </c>
      <c r="B2025">
        <v>5.9</v>
      </c>
      <c r="C2025" s="37">
        <f>VLOOKUP(G2025,Remise!$A$3:$D$17,4,FALSE)</f>
        <v>0</v>
      </c>
      <c r="D2025">
        <f t="shared" si="31"/>
        <v>5.9</v>
      </c>
      <c r="E2025">
        <v>1</v>
      </c>
      <c r="F2025" s="32" t="s">
        <v>2029</v>
      </c>
      <c r="G2025" s="33">
        <v>14</v>
      </c>
      <c r="H2025" s="33" t="s">
        <v>10820</v>
      </c>
      <c r="I2025" s="33">
        <v>0.15</v>
      </c>
      <c r="J2025" s="33" t="s">
        <v>8066</v>
      </c>
      <c r="K2025" s="33" t="s">
        <v>10757</v>
      </c>
      <c r="L2025" s="33">
        <v>30</v>
      </c>
      <c r="M2025" t="s">
        <v>10826</v>
      </c>
    </row>
    <row r="2026" spans="1:13" x14ac:dyDescent="0.3">
      <c r="A2026" s="38">
        <v>47502111</v>
      </c>
      <c r="B2026">
        <v>7.5</v>
      </c>
      <c r="C2026" s="37">
        <f>VLOOKUP(G2026,Remise!$A$3:$D$17,4,FALSE)</f>
        <v>0</v>
      </c>
      <c r="D2026">
        <f t="shared" si="31"/>
        <v>7.5</v>
      </c>
      <c r="E2026">
        <v>1</v>
      </c>
      <c r="F2026" s="32" t="s">
        <v>2030</v>
      </c>
      <c r="G2026" s="33">
        <v>14</v>
      </c>
      <c r="H2026" s="33" t="s">
        <v>10820</v>
      </c>
      <c r="I2026" s="33">
        <v>0.19</v>
      </c>
      <c r="J2026" s="33" t="s">
        <v>8067</v>
      </c>
      <c r="K2026" s="33" t="s">
        <v>10757</v>
      </c>
      <c r="L2026" s="33">
        <v>30</v>
      </c>
      <c r="M2026" t="s">
        <v>10826</v>
      </c>
    </row>
    <row r="2027" spans="1:13" x14ac:dyDescent="0.3">
      <c r="A2027" s="38">
        <v>47502112</v>
      </c>
      <c r="B2027">
        <v>7.5</v>
      </c>
      <c r="C2027" s="37">
        <f>VLOOKUP(G2027,Remise!$A$3:$D$17,4,FALSE)</f>
        <v>0</v>
      </c>
      <c r="D2027">
        <f t="shared" si="31"/>
        <v>7.5</v>
      </c>
      <c r="E2027">
        <v>1</v>
      </c>
      <c r="F2027" s="32" t="s">
        <v>2031</v>
      </c>
      <c r="G2027" s="33">
        <v>14</v>
      </c>
      <c r="H2027" s="33" t="s">
        <v>10820</v>
      </c>
      <c r="I2027" s="33">
        <v>0.19</v>
      </c>
      <c r="J2027" s="33" t="s">
        <v>8068</v>
      </c>
      <c r="K2027" s="33" t="s">
        <v>10757</v>
      </c>
      <c r="L2027" s="33">
        <v>30</v>
      </c>
      <c r="M2027" t="s">
        <v>10826</v>
      </c>
    </row>
    <row r="2028" spans="1:13" x14ac:dyDescent="0.3">
      <c r="A2028" s="38">
        <v>47502114</v>
      </c>
      <c r="B2028">
        <v>9</v>
      </c>
      <c r="C2028" s="37">
        <f>VLOOKUP(G2028,Remise!$A$3:$D$17,4,FALSE)</f>
        <v>0</v>
      </c>
      <c r="D2028">
        <f t="shared" si="31"/>
        <v>9</v>
      </c>
      <c r="E2028">
        <v>1</v>
      </c>
      <c r="F2028" s="32" t="s">
        <v>2032</v>
      </c>
      <c r="G2028" s="33">
        <v>14</v>
      </c>
      <c r="H2028" s="33" t="s">
        <v>10820</v>
      </c>
      <c r="I2028" s="33">
        <v>0.26</v>
      </c>
      <c r="J2028" s="33" t="s">
        <v>8069</v>
      </c>
      <c r="K2028" s="33" t="s">
        <v>10757</v>
      </c>
      <c r="L2028" s="33">
        <v>30</v>
      </c>
      <c r="M2028" t="s">
        <v>10826</v>
      </c>
    </row>
    <row r="2029" spans="1:13" x14ac:dyDescent="0.3">
      <c r="A2029" s="38">
        <v>47502115</v>
      </c>
      <c r="B2029">
        <v>9</v>
      </c>
      <c r="C2029" s="37">
        <f>VLOOKUP(G2029,Remise!$A$3:$D$17,4,FALSE)</f>
        <v>0</v>
      </c>
      <c r="D2029">
        <f t="shared" si="31"/>
        <v>9</v>
      </c>
      <c r="E2029">
        <v>1</v>
      </c>
      <c r="F2029" s="32" t="s">
        <v>2033</v>
      </c>
      <c r="G2029" s="33">
        <v>14</v>
      </c>
      <c r="H2029" s="33" t="s">
        <v>10820</v>
      </c>
      <c r="I2029" s="33">
        <v>0.26</v>
      </c>
      <c r="J2029" s="33" t="s">
        <v>8070</v>
      </c>
      <c r="K2029" s="33" t="s">
        <v>10757</v>
      </c>
      <c r="L2029" s="33">
        <v>30</v>
      </c>
      <c r="M2029" t="s">
        <v>10826</v>
      </c>
    </row>
    <row r="2030" spans="1:13" x14ac:dyDescent="0.3">
      <c r="A2030" s="38">
        <v>47502117</v>
      </c>
      <c r="B2030">
        <v>9.5</v>
      </c>
      <c r="C2030" s="37">
        <f>VLOOKUP(G2030,Remise!$A$3:$D$17,4,FALSE)</f>
        <v>0</v>
      </c>
      <c r="D2030">
        <f t="shared" si="31"/>
        <v>9.5</v>
      </c>
      <c r="E2030">
        <v>1</v>
      </c>
      <c r="F2030" s="32" t="s">
        <v>2034</v>
      </c>
      <c r="G2030" s="33">
        <v>14</v>
      </c>
      <c r="H2030" s="33" t="s">
        <v>10820</v>
      </c>
      <c r="I2030" s="33">
        <v>0.26</v>
      </c>
      <c r="J2030" s="33" t="s">
        <v>8071</v>
      </c>
      <c r="K2030" s="33" t="s">
        <v>10757</v>
      </c>
      <c r="L2030" s="33">
        <v>30</v>
      </c>
      <c r="M2030" t="s">
        <v>10826</v>
      </c>
    </row>
    <row r="2031" spans="1:13" x14ac:dyDescent="0.3">
      <c r="A2031" s="38">
        <v>47502120</v>
      </c>
      <c r="B2031">
        <v>14.6</v>
      </c>
      <c r="C2031" s="37">
        <f>VLOOKUP(G2031,Remise!$A$3:$D$17,4,FALSE)</f>
        <v>0</v>
      </c>
      <c r="D2031">
        <f t="shared" si="31"/>
        <v>14.6</v>
      </c>
      <c r="E2031">
        <v>1</v>
      </c>
      <c r="F2031" s="32" t="s">
        <v>2035</v>
      </c>
      <c r="G2031" s="33">
        <v>14</v>
      </c>
      <c r="H2031" s="33" t="s">
        <v>10820</v>
      </c>
      <c r="I2031" s="33">
        <v>0.28999999999999998</v>
      </c>
      <c r="J2031" s="33" t="s">
        <v>8072</v>
      </c>
      <c r="K2031" s="33" t="s">
        <v>10757</v>
      </c>
      <c r="L2031" s="33">
        <v>30</v>
      </c>
      <c r="M2031" t="s">
        <v>10826</v>
      </c>
    </row>
    <row r="2032" spans="1:13" x14ac:dyDescent="0.3">
      <c r="A2032" s="38">
        <v>47502121</v>
      </c>
      <c r="B2032">
        <v>14.6</v>
      </c>
      <c r="C2032" s="37">
        <f>VLOOKUP(G2032,Remise!$A$3:$D$17,4,FALSE)</f>
        <v>0</v>
      </c>
      <c r="D2032">
        <f t="shared" si="31"/>
        <v>14.6</v>
      </c>
      <c r="E2032">
        <v>1</v>
      </c>
      <c r="F2032" s="32" t="s">
        <v>2036</v>
      </c>
      <c r="G2032" s="33">
        <v>14</v>
      </c>
      <c r="H2032" s="33" t="s">
        <v>10820</v>
      </c>
      <c r="I2032" s="33">
        <v>0.28999999999999998</v>
      </c>
      <c r="J2032" s="33" t="s">
        <v>8073</v>
      </c>
      <c r="K2032" s="33" t="s">
        <v>10757</v>
      </c>
      <c r="L2032" s="33">
        <v>30</v>
      </c>
      <c r="M2032" t="s">
        <v>10826</v>
      </c>
    </row>
    <row r="2033" spans="1:13" x14ac:dyDescent="0.3">
      <c r="A2033" s="38">
        <v>47502123</v>
      </c>
      <c r="B2033">
        <v>15.5</v>
      </c>
      <c r="C2033" s="37">
        <f>VLOOKUP(G2033,Remise!$A$3:$D$17,4,FALSE)</f>
        <v>0</v>
      </c>
      <c r="D2033">
        <f t="shared" si="31"/>
        <v>15.5</v>
      </c>
      <c r="E2033">
        <v>1</v>
      </c>
      <c r="F2033" s="32" t="s">
        <v>2037</v>
      </c>
      <c r="G2033" s="33">
        <v>14</v>
      </c>
      <c r="H2033" s="33" t="s">
        <v>10820</v>
      </c>
      <c r="I2033" s="33">
        <v>0.33</v>
      </c>
      <c r="J2033" s="33" t="s">
        <v>8074</v>
      </c>
      <c r="K2033" s="33" t="s">
        <v>10757</v>
      </c>
      <c r="L2033" s="33">
        <v>30</v>
      </c>
      <c r="M2033" t="s">
        <v>10826</v>
      </c>
    </row>
    <row r="2034" spans="1:13" x14ac:dyDescent="0.3">
      <c r="A2034" s="38">
        <v>47502124</v>
      </c>
      <c r="B2034">
        <v>15.5</v>
      </c>
      <c r="C2034" s="37">
        <f>VLOOKUP(G2034,Remise!$A$3:$D$17,4,FALSE)</f>
        <v>0</v>
      </c>
      <c r="D2034">
        <f t="shared" si="31"/>
        <v>15.5</v>
      </c>
      <c r="E2034">
        <v>1</v>
      </c>
      <c r="F2034" s="32" t="s">
        <v>2038</v>
      </c>
      <c r="G2034" s="33">
        <v>14</v>
      </c>
      <c r="H2034" s="33" t="s">
        <v>10820</v>
      </c>
      <c r="I2034" s="33">
        <v>0.33</v>
      </c>
      <c r="J2034" s="33" t="s">
        <v>8075</v>
      </c>
      <c r="K2034" s="33" t="s">
        <v>10757</v>
      </c>
      <c r="L2034" s="33">
        <v>30</v>
      </c>
      <c r="M2034" t="s">
        <v>10826</v>
      </c>
    </row>
    <row r="2035" spans="1:13" x14ac:dyDescent="0.3">
      <c r="A2035" s="38">
        <v>47502126</v>
      </c>
      <c r="B2035">
        <v>21.1</v>
      </c>
      <c r="C2035" s="37">
        <f>VLOOKUP(G2035,Remise!$A$3:$D$17,4,FALSE)</f>
        <v>0</v>
      </c>
      <c r="D2035">
        <f t="shared" si="31"/>
        <v>21.1</v>
      </c>
      <c r="E2035">
        <v>1</v>
      </c>
      <c r="F2035" s="32" t="s">
        <v>2039</v>
      </c>
      <c r="G2035" s="33">
        <v>14</v>
      </c>
      <c r="H2035" s="33" t="s">
        <v>10820</v>
      </c>
      <c r="I2035" s="33">
        <v>0.49</v>
      </c>
      <c r="J2035" s="33" t="s">
        <v>8076</v>
      </c>
      <c r="K2035" s="33" t="s">
        <v>10757</v>
      </c>
      <c r="L2035" s="33">
        <v>30</v>
      </c>
      <c r="M2035" t="s">
        <v>10826</v>
      </c>
    </row>
    <row r="2036" spans="1:13" x14ac:dyDescent="0.3">
      <c r="A2036" s="38">
        <v>47502127</v>
      </c>
      <c r="B2036">
        <v>21.1</v>
      </c>
      <c r="C2036" s="37">
        <f>VLOOKUP(G2036,Remise!$A$3:$D$17,4,FALSE)</f>
        <v>0</v>
      </c>
      <c r="D2036">
        <f t="shared" si="31"/>
        <v>21.1</v>
      </c>
      <c r="E2036">
        <v>1</v>
      </c>
      <c r="F2036" s="32" t="s">
        <v>2040</v>
      </c>
      <c r="G2036" s="33">
        <v>14</v>
      </c>
      <c r="H2036" s="33" t="s">
        <v>10820</v>
      </c>
      <c r="I2036" s="33">
        <v>0.49</v>
      </c>
      <c r="J2036" s="33" t="s">
        <v>8077</v>
      </c>
      <c r="K2036" s="33" t="s">
        <v>10757</v>
      </c>
      <c r="L2036" s="33">
        <v>30</v>
      </c>
      <c r="M2036" t="s">
        <v>10826</v>
      </c>
    </row>
    <row r="2037" spans="1:13" x14ac:dyDescent="0.3">
      <c r="A2037" s="38">
        <v>47502129</v>
      </c>
      <c r="B2037">
        <v>25</v>
      </c>
      <c r="C2037" s="37">
        <f>VLOOKUP(G2037,Remise!$A$3:$D$17,4,FALSE)</f>
        <v>0</v>
      </c>
      <c r="D2037">
        <f t="shared" si="31"/>
        <v>25</v>
      </c>
      <c r="E2037">
        <v>1</v>
      </c>
      <c r="F2037" s="32" t="s">
        <v>2041</v>
      </c>
      <c r="G2037" s="33">
        <v>14</v>
      </c>
      <c r="H2037" s="33" t="s">
        <v>10820</v>
      </c>
      <c r="I2037" s="33">
        <v>0.54</v>
      </c>
      <c r="J2037" s="33" t="s">
        <v>8078</v>
      </c>
      <c r="K2037" s="33" t="s">
        <v>10757</v>
      </c>
      <c r="L2037" s="33">
        <v>30</v>
      </c>
      <c r="M2037" t="s">
        <v>10826</v>
      </c>
    </row>
    <row r="2038" spans="1:13" x14ac:dyDescent="0.3">
      <c r="A2038" s="38">
        <v>47502130</v>
      </c>
      <c r="B2038">
        <v>25</v>
      </c>
      <c r="C2038" s="37">
        <f>VLOOKUP(G2038,Remise!$A$3:$D$17,4,FALSE)</f>
        <v>0</v>
      </c>
      <c r="D2038">
        <f t="shared" si="31"/>
        <v>25</v>
      </c>
      <c r="E2038">
        <v>1</v>
      </c>
      <c r="F2038" s="32" t="s">
        <v>2042</v>
      </c>
      <c r="G2038" s="33">
        <v>14</v>
      </c>
      <c r="H2038" s="33" t="s">
        <v>10820</v>
      </c>
      <c r="I2038" s="33">
        <v>0.54</v>
      </c>
      <c r="J2038" s="33" t="s">
        <v>8079</v>
      </c>
      <c r="K2038" s="33" t="s">
        <v>10757</v>
      </c>
      <c r="L2038" s="33">
        <v>30</v>
      </c>
      <c r="M2038" t="s">
        <v>10826</v>
      </c>
    </row>
    <row r="2039" spans="1:13" x14ac:dyDescent="0.3">
      <c r="A2039" s="38">
        <v>47502132</v>
      </c>
      <c r="B2039">
        <v>32.9</v>
      </c>
      <c r="C2039" s="37">
        <f>VLOOKUP(G2039,Remise!$A$3:$D$17,4,FALSE)</f>
        <v>0</v>
      </c>
      <c r="D2039">
        <f t="shared" si="31"/>
        <v>32.9</v>
      </c>
      <c r="E2039">
        <v>1</v>
      </c>
      <c r="F2039" s="32" t="s">
        <v>2043</v>
      </c>
      <c r="G2039" s="33">
        <v>14</v>
      </c>
      <c r="H2039" s="33" t="s">
        <v>10820</v>
      </c>
      <c r="I2039" s="33">
        <v>0.67</v>
      </c>
      <c r="J2039" s="33" t="s">
        <v>8080</v>
      </c>
      <c r="K2039" s="33" t="s">
        <v>10757</v>
      </c>
      <c r="L2039" s="33">
        <v>30</v>
      </c>
      <c r="M2039" t="s">
        <v>10826</v>
      </c>
    </row>
    <row r="2040" spans="1:13" x14ac:dyDescent="0.3">
      <c r="A2040" s="38">
        <v>47502134</v>
      </c>
      <c r="B2040">
        <v>2.5</v>
      </c>
      <c r="C2040" s="37">
        <f>VLOOKUP(G2040,Remise!$A$3:$D$17,4,FALSE)</f>
        <v>0</v>
      </c>
      <c r="D2040">
        <f t="shared" si="31"/>
        <v>2.5</v>
      </c>
      <c r="E2040">
        <v>1</v>
      </c>
      <c r="F2040" s="32" t="s">
        <v>2044</v>
      </c>
      <c r="G2040" s="33">
        <v>14</v>
      </c>
      <c r="H2040" s="33" t="s">
        <v>10820</v>
      </c>
      <c r="I2040" s="33">
        <v>1E-3</v>
      </c>
      <c r="J2040" s="33" t="s">
        <v>8081</v>
      </c>
      <c r="K2040" s="33" t="s">
        <v>10761</v>
      </c>
      <c r="L2040" s="33">
        <v>100</v>
      </c>
      <c r="M2040" t="s">
        <v>10826</v>
      </c>
    </row>
    <row r="2041" spans="1:13" x14ac:dyDescent="0.3">
      <c r="A2041" s="38">
        <v>47502145</v>
      </c>
      <c r="B2041">
        <v>3.5</v>
      </c>
      <c r="C2041" s="37">
        <f>VLOOKUP(G2041,Remise!$A$3:$D$17,4,FALSE)</f>
        <v>0</v>
      </c>
      <c r="D2041">
        <f t="shared" si="31"/>
        <v>3.5</v>
      </c>
      <c r="E2041">
        <v>1</v>
      </c>
      <c r="F2041" s="32" t="s">
        <v>2045</v>
      </c>
      <c r="G2041" s="33">
        <v>14</v>
      </c>
      <c r="H2041" s="33" t="s">
        <v>10820</v>
      </c>
      <c r="I2041" s="33">
        <v>4.0000000000000001E-3</v>
      </c>
      <c r="J2041" s="33" t="s">
        <v>8082</v>
      </c>
      <c r="K2041" s="33" t="s">
        <v>10761</v>
      </c>
      <c r="L2041" s="33">
        <v>50</v>
      </c>
      <c r="M2041" t="s">
        <v>10826</v>
      </c>
    </row>
    <row r="2042" spans="1:13" x14ac:dyDescent="0.3">
      <c r="A2042" s="38">
        <v>47502149</v>
      </c>
      <c r="B2042">
        <v>8.6</v>
      </c>
      <c r="C2042" s="37">
        <f>VLOOKUP(G2042,Remise!$A$3:$D$17,4,FALSE)</f>
        <v>0</v>
      </c>
      <c r="D2042">
        <f t="shared" si="31"/>
        <v>8.6</v>
      </c>
      <c r="E2042">
        <v>1</v>
      </c>
      <c r="F2042" s="32" t="s">
        <v>2046</v>
      </c>
      <c r="G2042" s="33">
        <v>14</v>
      </c>
      <c r="H2042" s="33" t="s">
        <v>10820</v>
      </c>
      <c r="I2042" s="33">
        <v>0.01</v>
      </c>
      <c r="J2042" s="33" t="s">
        <v>8083</v>
      </c>
      <c r="K2042" s="33" t="s">
        <v>10761</v>
      </c>
      <c r="L2042" s="33">
        <v>10</v>
      </c>
      <c r="M2042" t="s">
        <v>10826</v>
      </c>
    </row>
    <row r="2043" spans="1:13" x14ac:dyDescent="0.3">
      <c r="A2043" s="38">
        <v>47502151</v>
      </c>
      <c r="B2043">
        <v>3.1</v>
      </c>
      <c r="C2043" s="37">
        <f>VLOOKUP(G2043,Remise!$A$3:$D$17,4,FALSE)</f>
        <v>0</v>
      </c>
      <c r="D2043">
        <f t="shared" si="31"/>
        <v>3.1</v>
      </c>
      <c r="E2043">
        <v>1</v>
      </c>
      <c r="F2043" s="32" t="s">
        <v>2047</v>
      </c>
      <c r="G2043" s="33">
        <v>14</v>
      </c>
      <c r="H2043" s="33" t="s">
        <v>10820</v>
      </c>
      <c r="I2043" s="33">
        <v>2E-3</v>
      </c>
      <c r="J2043" s="33" t="s">
        <v>8084</v>
      </c>
      <c r="K2043" s="33" t="s">
        <v>10761</v>
      </c>
      <c r="L2043" s="33">
        <v>1</v>
      </c>
      <c r="M2043" t="s">
        <v>10826</v>
      </c>
    </row>
    <row r="2044" spans="1:13" x14ac:dyDescent="0.3">
      <c r="A2044" s="38">
        <v>47502155</v>
      </c>
      <c r="B2044">
        <v>7.4</v>
      </c>
      <c r="C2044" s="37">
        <f>VLOOKUP(G2044,Remise!$A$3:$D$17,4,FALSE)</f>
        <v>0</v>
      </c>
      <c r="D2044">
        <f t="shared" si="31"/>
        <v>7.4</v>
      </c>
      <c r="E2044">
        <v>1</v>
      </c>
      <c r="F2044" s="32" t="s">
        <v>2048</v>
      </c>
      <c r="G2044" s="33">
        <v>14</v>
      </c>
      <c r="H2044" s="33" t="s">
        <v>10820</v>
      </c>
      <c r="I2044" s="33">
        <v>0.01</v>
      </c>
      <c r="J2044" s="33" t="s">
        <v>8085</v>
      </c>
      <c r="K2044" s="33" t="s">
        <v>10761</v>
      </c>
      <c r="L2044" s="33">
        <v>0</v>
      </c>
      <c r="M2044" t="s">
        <v>10826</v>
      </c>
    </row>
    <row r="2045" spans="1:13" x14ac:dyDescent="0.3">
      <c r="A2045" s="38">
        <v>47502158</v>
      </c>
      <c r="B2045">
        <v>1.1000000000000001</v>
      </c>
      <c r="C2045" s="37">
        <f>VLOOKUP(G2045,Remise!$A$3:$D$17,4,FALSE)</f>
        <v>0</v>
      </c>
      <c r="D2045">
        <f t="shared" si="31"/>
        <v>1.1000000000000001</v>
      </c>
      <c r="E2045">
        <v>1</v>
      </c>
      <c r="F2045" s="32" t="s">
        <v>2049</v>
      </c>
      <c r="G2045" s="33">
        <v>14</v>
      </c>
      <c r="H2045" s="33" t="s">
        <v>10820</v>
      </c>
      <c r="I2045" s="33">
        <v>3.0000000000000001E-3</v>
      </c>
      <c r="J2045" s="33" t="s">
        <v>8086</v>
      </c>
      <c r="K2045" s="33" t="s">
        <v>10750</v>
      </c>
      <c r="L2045" s="33">
        <v>100</v>
      </c>
      <c r="M2045" t="s">
        <v>10826</v>
      </c>
    </row>
    <row r="2046" spans="1:13" x14ac:dyDescent="0.3">
      <c r="A2046" s="38">
        <v>47502159</v>
      </c>
      <c r="B2046">
        <v>1.2</v>
      </c>
      <c r="C2046" s="37">
        <f>VLOOKUP(G2046,Remise!$A$3:$D$17,4,FALSE)</f>
        <v>0</v>
      </c>
      <c r="D2046">
        <f t="shared" si="31"/>
        <v>1.2</v>
      </c>
      <c r="E2046">
        <v>1</v>
      </c>
      <c r="F2046" s="32" t="s">
        <v>2050</v>
      </c>
      <c r="G2046" s="33">
        <v>14</v>
      </c>
      <c r="H2046" s="33" t="s">
        <v>10820</v>
      </c>
      <c r="I2046" s="33">
        <v>4.0000000000000001E-3</v>
      </c>
      <c r="J2046" s="33" t="s">
        <v>8087</v>
      </c>
      <c r="K2046" s="33" t="s">
        <v>10750</v>
      </c>
      <c r="L2046" s="33">
        <v>100</v>
      </c>
      <c r="M2046" t="s">
        <v>10826</v>
      </c>
    </row>
    <row r="2047" spans="1:13" x14ac:dyDescent="0.3">
      <c r="A2047" s="38">
        <v>47502160</v>
      </c>
      <c r="B2047">
        <v>1.4</v>
      </c>
      <c r="C2047" s="37">
        <f>VLOOKUP(G2047,Remise!$A$3:$D$17,4,FALSE)</f>
        <v>0</v>
      </c>
      <c r="D2047">
        <f t="shared" si="31"/>
        <v>1.4</v>
      </c>
      <c r="E2047">
        <v>1</v>
      </c>
      <c r="F2047" s="32" t="s">
        <v>2051</v>
      </c>
      <c r="G2047" s="33">
        <v>14</v>
      </c>
      <c r="H2047" s="33" t="s">
        <v>10820</v>
      </c>
      <c r="I2047" s="33">
        <v>6.0000000000000001E-3</v>
      </c>
      <c r="J2047" s="33" t="s">
        <v>8088</v>
      </c>
      <c r="K2047" s="33" t="s">
        <v>10750</v>
      </c>
      <c r="L2047" s="33">
        <v>100</v>
      </c>
      <c r="M2047" t="s">
        <v>10826</v>
      </c>
    </row>
    <row r="2048" spans="1:13" x14ac:dyDescent="0.3">
      <c r="A2048" s="38">
        <v>47502161</v>
      </c>
      <c r="B2048">
        <v>2.2999999999999998</v>
      </c>
      <c r="C2048" s="37">
        <f>VLOOKUP(G2048,Remise!$A$3:$D$17,4,FALSE)</f>
        <v>0</v>
      </c>
      <c r="D2048">
        <f t="shared" si="31"/>
        <v>2.2999999999999998</v>
      </c>
      <c r="E2048">
        <v>1</v>
      </c>
      <c r="F2048" s="32" t="s">
        <v>2052</v>
      </c>
      <c r="G2048" s="33">
        <v>14</v>
      </c>
      <c r="H2048" s="33" t="s">
        <v>10820</v>
      </c>
      <c r="I2048" s="33">
        <v>8.0000000000000002E-3</v>
      </c>
      <c r="J2048" s="33" t="s">
        <v>8089</v>
      </c>
      <c r="K2048" s="33" t="s">
        <v>10750</v>
      </c>
      <c r="L2048" s="33">
        <v>100</v>
      </c>
      <c r="M2048" t="s">
        <v>10826</v>
      </c>
    </row>
    <row r="2049" spans="1:13" x14ac:dyDescent="0.3">
      <c r="A2049" s="38">
        <v>47502162</v>
      </c>
      <c r="B2049">
        <v>3</v>
      </c>
      <c r="C2049" s="37">
        <f>VLOOKUP(G2049,Remise!$A$3:$D$17,4,FALSE)</f>
        <v>0</v>
      </c>
      <c r="D2049">
        <f t="shared" ref="D2049:D2112" si="32">IFERROR((1-C2049)*B2049,"Nous consulter")</f>
        <v>3</v>
      </c>
      <c r="E2049">
        <v>1</v>
      </c>
      <c r="F2049" s="32" t="s">
        <v>2053</v>
      </c>
      <c r="G2049" s="33">
        <v>14</v>
      </c>
      <c r="H2049" s="33" t="s">
        <v>10820</v>
      </c>
      <c r="I2049" s="33">
        <v>0.01</v>
      </c>
      <c r="J2049" s="33" t="s">
        <v>8090</v>
      </c>
      <c r="K2049" s="33" t="s">
        <v>10750</v>
      </c>
      <c r="L2049" s="33">
        <v>50</v>
      </c>
      <c r="M2049" t="s">
        <v>10826</v>
      </c>
    </row>
    <row r="2050" spans="1:13" x14ac:dyDescent="0.3">
      <c r="A2050" s="38">
        <v>47502163</v>
      </c>
      <c r="B2050">
        <v>4.4000000000000004</v>
      </c>
      <c r="C2050" s="37">
        <f>VLOOKUP(G2050,Remise!$A$3:$D$17,4,FALSE)</f>
        <v>0</v>
      </c>
      <c r="D2050">
        <f t="shared" si="32"/>
        <v>4.4000000000000004</v>
      </c>
      <c r="E2050">
        <v>1</v>
      </c>
      <c r="F2050" s="32" t="s">
        <v>2054</v>
      </c>
      <c r="G2050" s="33">
        <v>14</v>
      </c>
      <c r="H2050" s="33" t="s">
        <v>10820</v>
      </c>
      <c r="I2050" s="33">
        <v>0.01</v>
      </c>
      <c r="J2050" s="33" t="s">
        <v>8091</v>
      </c>
      <c r="K2050" s="33" t="s">
        <v>10750</v>
      </c>
      <c r="L2050" s="33">
        <v>50</v>
      </c>
      <c r="M2050" t="s">
        <v>10826</v>
      </c>
    </row>
    <row r="2051" spans="1:13" x14ac:dyDescent="0.3">
      <c r="A2051" s="38">
        <v>47502183</v>
      </c>
      <c r="B2051">
        <v>0.4</v>
      </c>
      <c r="C2051" s="37">
        <f>VLOOKUP(G2051,Remise!$A$3:$D$17,4,FALSE)</f>
        <v>0</v>
      </c>
      <c r="D2051">
        <f t="shared" si="32"/>
        <v>0.4</v>
      </c>
      <c r="E2051">
        <v>1</v>
      </c>
      <c r="F2051" s="32" t="s">
        <v>2055</v>
      </c>
      <c r="G2051" s="33">
        <v>14</v>
      </c>
      <c r="H2051" s="33" t="s">
        <v>10820</v>
      </c>
      <c r="I2051" s="33" t="s">
        <v>6706</v>
      </c>
      <c r="J2051" s="33" t="s">
        <v>8092</v>
      </c>
      <c r="K2051" s="33" t="s">
        <v>10759</v>
      </c>
      <c r="L2051" s="33">
        <v>100</v>
      </c>
      <c r="M2051" t="s">
        <v>10826</v>
      </c>
    </row>
    <row r="2052" spans="1:13" x14ac:dyDescent="0.3">
      <c r="A2052" s="38">
        <v>47502206</v>
      </c>
      <c r="B2052">
        <v>3.1</v>
      </c>
      <c r="C2052" s="37">
        <f>VLOOKUP(G2052,Remise!$A$3:$D$17,4,FALSE)</f>
        <v>0</v>
      </c>
      <c r="D2052">
        <f t="shared" si="32"/>
        <v>3.1</v>
      </c>
      <c r="E2052">
        <v>1</v>
      </c>
      <c r="F2052" s="32" t="s">
        <v>2056</v>
      </c>
      <c r="G2052" s="33">
        <v>14</v>
      </c>
      <c r="H2052" s="33" t="s">
        <v>10820</v>
      </c>
      <c r="I2052" s="33">
        <v>0.03</v>
      </c>
      <c r="J2052" s="33" t="s">
        <v>8093</v>
      </c>
      <c r="K2052" s="33" t="s">
        <v>10757</v>
      </c>
      <c r="L2052" s="33">
        <v>50</v>
      </c>
      <c r="M2052" t="s">
        <v>10826</v>
      </c>
    </row>
    <row r="2053" spans="1:13" x14ac:dyDescent="0.3">
      <c r="A2053" s="38">
        <v>47502212</v>
      </c>
      <c r="B2053">
        <v>23</v>
      </c>
      <c r="C2053" s="37">
        <f>VLOOKUP(G2053,Remise!$A$3:$D$17,4,FALSE)</f>
        <v>0</v>
      </c>
      <c r="D2053">
        <f t="shared" si="32"/>
        <v>23</v>
      </c>
      <c r="E2053">
        <v>1</v>
      </c>
      <c r="F2053" s="32" t="s">
        <v>2057</v>
      </c>
      <c r="G2053" s="33">
        <v>14</v>
      </c>
      <c r="H2053" s="33" t="s">
        <v>10820</v>
      </c>
      <c r="I2053" s="33">
        <v>7.0000000000000007E-2</v>
      </c>
      <c r="J2053" s="33" t="s">
        <v>8094</v>
      </c>
      <c r="K2053" s="33" t="s">
        <v>10757</v>
      </c>
      <c r="L2053" s="33">
        <v>50</v>
      </c>
      <c r="M2053" t="s">
        <v>10826</v>
      </c>
    </row>
    <row r="2054" spans="1:13" x14ac:dyDescent="0.3">
      <c r="A2054" s="38">
        <v>47502213</v>
      </c>
      <c r="B2054">
        <v>44.2</v>
      </c>
      <c r="C2054" s="37">
        <f>VLOOKUP(G2054,Remise!$A$3:$D$17,4,FALSE)</f>
        <v>0</v>
      </c>
      <c r="D2054">
        <f t="shared" si="32"/>
        <v>44.2</v>
      </c>
      <c r="E2054">
        <v>1</v>
      </c>
      <c r="F2054" s="32" t="s">
        <v>2058</v>
      </c>
      <c r="G2054" s="33">
        <v>14</v>
      </c>
      <c r="H2054" s="33" t="s">
        <v>10820</v>
      </c>
      <c r="I2054" s="33">
        <v>0.12</v>
      </c>
      <c r="J2054" s="33" t="s">
        <v>8095</v>
      </c>
      <c r="K2054" s="33" t="s">
        <v>10757</v>
      </c>
      <c r="L2054" s="33">
        <v>50</v>
      </c>
      <c r="M2054" t="s">
        <v>10826</v>
      </c>
    </row>
    <row r="2055" spans="1:13" x14ac:dyDescent="0.3">
      <c r="A2055" s="38">
        <v>47502217</v>
      </c>
      <c r="B2055">
        <v>15.5</v>
      </c>
      <c r="C2055" s="37">
        <f>VLOOKUP(G2055,Remise!$A$3:$D$17,4,FALSE)</f>
        <v>0</v>
      </c>
      <c r="D2055">
        <f t="shared" si="32"/>
        <v>15.5</v>
      </c>
      <c r="E2055">
        <v>1</v>
      </c>
      <c r="F2055" s="32" t="s">
        <v>2059</v>
      </c>
      <c r="G2055" s="33">
        <v>14</v>
      </c>
      <c r="H2055" s="33" t="s">
        <v>10820</v>
      </c>
      <c r="I2055" s="33">
        <v>0.04</v>
      </c>
      <c r="J2055" s="33" t="s">
        <v>8096</v>
      </c>
      <c r="K2055" s="33" t="s">
        <v>10757</v>
      </c>
      <c r="L2055" s="33">
        <v>50</v>
      </c>
      <c r="M2055" t="s">
        <v>10826</v>
      </c>
    </row>
    <row r="2056" spans="1:13" x14ac:dyDescent="0.3">
      <c r="A2056" s="38">
        <v>47502218</v>
      </c>
      <c r="B2056">
        <v>23</v>
      </c>
      <c r="C2056" s="37">
        <f>VLOOKUP(G2056,Remise!$A$3:$D$17,4,FALSE)</f>
        <v>0</v>
      </c>
      <c r="D2056">
        <f t="shared" si="32"/>
        <v>23</v>
      </c>
      <c r="E2056">
        <v>1</v>
      </c>
      <c r="F2056" s="32" t="s">
        <v>2060</v>
      </c>
      <c r="G2056" s="33">
        <v>14</v>
      </c>
      <c r="H2056" s="33" t="s">
        <v>10820</v>
      </c>
      <c r="I2056" s="33">
        <v>7.0000000000000007E-2</v>
      </c>
      <c r="J2056" s="33" t="s">
        <v>8097</v>
      </c>
      <c r="K2056" s="33" t="s">
        <v>10757</v>
      </c>
      <c r="L2056" s="33">
        <v>50</v>
      </c>
      <c r="M2056" t="s">
        <v>10826</v>
      </c>
    </row>
    <row r="2057" spans="1:13" x14ac:dyDescent="0.3">
      <c r="A2057" s="38">
        <v>47502246</v>
      </c>
      <c r="B2057">
        <v>44.9</v>
      </c>
      <c r="C2057" s="37">
        <f>VLOOKUP(G2057,Remise!$A$3:$D$17,4,FALSE)</f>
        <v>0</v>
      </c>
      <c r="D2057">
        <f t="shared" si="32"/>
        <v>44.9</v>
      </c>
      <c r="E2057">
        <v>1</v>
      </c>
      <c r="F2057" s="32" t="s">
        <v>2061</v>
      </c>
      <c r="G2057" s="33">
        <v>14</v>
      </c>
      <c r="H2057" s="33" t="s">
        <v>10820</v>
      </c>
      <c r="I2057" s="33">
        <v>0.88</v>
      </c>
      <c r="J2057" s="33" t="s">
        <v>8098</v>
      </c>
      <c r="K2057" s="33" t="s">
        <v>10755</v>
      </c>
      <c r="L2057" s="33">
        <v>20</v>
      </c>
      <c r="M2057" t="s">
        <v>10826</v>
      </c>
    </row>
    <row r="2058" spans="1:13" x14ac:dyDescent="0.3">
      <c r="A2058" s="38">
        <v>47502247</v>
      </c>
      <c r="B2058">
        <v>54.7</v>
      </c>
      <c r="C2058" s="37">
        <f>VLOOKUP(G2058,Remise!$A$3:$D$17,4,FALSE)</f>
        <v>0</v>
      </c>
      <c r="D2058">
        <f t="shared" si="32"/>
        <v>54.7</v>
      </c>
      <c r="E2058">
        <v>1</v>
      </c>
      <c r="F2058" s="32" t="s">
        <v>2062</v>
      </c>
      <c r="G2058" s="33">
        <v>14</v>
      </c>
      <c r="H2058" s="33" t="s">
        <v>10820</v>
      </c>
      <c r="I2058" s="33">
        <v>0.96</v>
      </c>
      <c r="J2058" s="33" t="s">
        <v>8099</v>
      </c>
      <c r="K2058" s="33" t="s">
        <v>10755</v>
      </c>
      <c r="L2058" s="33">
        <v>20</v>
      </c>
      <c r="M2058" t="s">
        <v>10826</v>
      </c>
    </row>
    <row r="2059" spans="1:13" x14ac:dyDescent="0.3">
      <c r="A2059" s="38">
        <v>47502287</v>
      </c>
      <c r="B2059">
        <v>19.5</v>
      </c>
      <c r="C2059" s="37">
        <f>VLOOKUP(G2059,Remise!$A$3:$D$17,4,FALSE)</f>
        <v>0</v>
      </c>
      <c r="D2059">
        <f t="shared" si="32"/>
        <v>19.5</v>
      </c>
      <c r="E2059">
        <v>1</v>
      </c>
      <c r="F2059" s="32" t="s">
        <v>2063</v>
      </c>
      <c r="G2059" s="33">
        <v>14</v>
      </c>
      <c r="H2059" s="33" t="s">
        <v>10820</v>
      </c>
      <c r="I2059" s="33">
        <v>0.85</v>
      </c>
      <c r="J2059" s="33" t="s">
        <v>8100</v>
      </c>
      <c r="K2059" s="33" t="s">
        <v>10755</v>
      </c>
      <c r="L2059" s="33">
        <v>20</v>
      </c>
      <c r="M2059" t="s">
        <v>10826</v>
      </c>
    </row>
    <row r="2060" spans="1:13" x14ac:dyDescent="0.3">
      <c r="A2060" s="38">
        <v>47502294</v>
      </c>
      <c r="B2060">
        <v>2.5</v>
      </c>
      <c r="C2060" s="37">
        <f>VLOOKUP(G2060,Remise!$A$3:$D$17,4,FALSE)</f>
        <v>0</v>
      </c>
      <c r="D2060">
        <f t="shared" si="32"/>
        <v>2.5</v>
      </c>
      <c r="E2060">
        <v>1</v>
      </c>
      <c r="F2060" s="32" t="s">
        <v>2064</v>
      </c>
      <c r="G2060" s="33">
        <v>14</v>
      </c>
      <c r="H2060" s="33" t="s">
        <v>10820</v>
      </c>
      <c r="I2060" s="33">
        <v>5.0000000000000001E-3</v>
      </c>
      <c r="J2060" s="33" t="s">
        <v>8101</v>
      </c>
      <c r="K2060" s="33" t="s">
        <v>10762</v>
      </c>
      <c r="L2060" s="33">
        <v>100</v>
      </c>
      <c r="M2060" t="s">
        <v>10826</v>
      </c>
    </row>
    <row r="2061" spans="1:13" x14ac:dyDescent="0.3">
      <c r="A2061" s="38">
        <v>47502296</v>
      </c>
      <c r="B2061">
        <v>2.5</v>
      </c>
      <c r="C2061" s="37">
        <f>VLOOKUP(G2061,Remise!$A$3:$D$17,4,FALSE)</f>
        <v>0</v>
      </c>
      <c r="D2061">
        <f t="shared" si="32"/>
        <v>2.5</v>
      </c>
      <c r="E2061">
        <v>1</v>
      </c>
      <c r="F2061" s="32" t="s">
        <v>2065</v>
      </c>
      <c r="G2061" s="33">
        <v>14</v>
      </c>
      <c r="H2061" s="33" t="s">
        <v>10820</v>
      </c>
      <c r="I2061" s="33">
        <v>8.9999999999999993E-3</v>
      </c>
      <c r="J2061" s="33" t="s">
        <v>8102</v>
      </c>
      <c r="K2061" s="33" t="s">
        <v>10762</v>
      </c>
      <c r="L2061" s="33">
        <v>100</v>
      </c>
      <c r="M2061" t="s">
        <v>10826</v>
      </c>
    </row>
    <row r="2062" spans="1:13" x14ac:dyDescent="0.3">
      <c r="A2062" s="38">
        <v>47502297</v>
      </c>
      <c r="B2062">
        <v>3</v>
      </c>
      <c r="C2062" s="37">
        <f>VLOOKUP(G2062,Remise!$A$3:$D$17,4,FALSE)</f>
        <v>0</v>
      </c>
      <c r="D2062">
        <f t="shared" si="32"/>
        <v>3</v>
      </c>
      <c r="E2062">
        <v>1</v>
      </c>
      <c r="F2062" s="32" t="s">
        <v>2066</v>
      </c>
      <c r="G2062" s="33">
        <v>14</v>
      </c>
      <c r="H2062" s="33" t="s">
        <v>10820</v>
      </c>
      <c r="I2062" s="33">
        <v>0.01</v>
      </c>
      <c r="J2062" s="33" t="s">
        <v>8103</v>
      </c>
      <c r="K2062" s="33" t="s">
        <v>10762</v>
      </c>
      <c r="L2062" s="33">
        <v>50</v>
      </c>
      <c r="M2062" t="s">
        <v>10826</v>
      </c>
    </row>
    <row r="2063" spans="1:13" x14ac:dyDescent="0.3">
      <c r="A2063" s="38">
        <v>47502300</v>
      </c>
      <c r="B2063">
        <v>4.3</v>
      </c>
      <c r="C2063" s="37">
        <f>VLOOKUP(G2063,Remise!$A$3:$D$17,4,FALSE)</f>
        <v>0</v>
      </c>
      <c r="D2063">
        <f t="shared" si="32"/>
        <v>4.3</v>
      </c>
      <c r="E2063">
        <v>1</v>
      </c>
      <c r="F2063" s="32" t="s">
        <v>2067</v>
      </c>
      <c r="G2063" s="33">
        <v>14</v>
      </c>
      <c r="H2063" s="33" t="s">
        <v>10820</v>
      </c>
      <c r="I2063" s="33">
        <v>0.02</v>
      </c>
      <c r="J2063" s="33" t="s">
        <v>8104</v>
      </c>
      <c r="K2063" s="33" t="s">
        <v>10762</v>
      </c>
      <c r="L2063" s="33">
        <v>30</v>
      </c>
      <c r="M2063" t="s">
        <v>10826</v>
      </c>
    </row>
    <row r="2064" spans="1:13" x14ac:dyDescent="0.3">
      <c r="A2064" s="38">
        <v>47502302</v>
      </c>
      <c r="B2064">
        <v>7.7</v>
      </c>
      <c r="C2064" s="37">
        <f>VLOOKUP(G2064,Remise!$A$3:$D$17,4,FALSE)</f>
        <v>0</v>
      </c>
      <c r="D2064">
        <f t="shared" si="32"/>
        <v>7.7</v>
      </c>
      <c r="E2064">
        <v>1</v>
      </c>
      <c r="F2064" s="32" t="s">
        <v>2068</v>
      </c>
      <c r="G2064" s="33">
        <v>14</v>
      </c>
      <c r="H2064" s="33" t="s">
        <v>10820</v>
      </c>
      <c r="I2064" s="33">
        <v>0.03</v>
      </c>
      <c r="J2064" s="33" t="s">
        <v>8105</v>
      </c>
      <c r="K2064" s="33" t="s">
        <v>10762</v>
      </c>
      <c r="L2064" s="33">
        <v>20</v>
      </c>
      <c r="M2064" t="s">
        <v>10826</v>
      </c>
    </row>
    <row r="2065" spans="1:13" x14ac:dyDescent="0.3">
      <c r="A2065" s="38">
        <v>47502310</v>
      </c>
      <c r="B2065">
        <v>6.2</v>
      </c>
      <c r="C2065" s="37">
        <f>VLOOKUP(G2065,Remise!$A$3:$D$17,4,FALSE)</f>
        <v>0</v>
      </c>
      <c r="D2065">
        <f t="shared" si="32"/>
        <v>6.2</v>
      </c>
      <c r="E2065">
        <v>1</v>
      </c>
      <c r="F2065" s="32" t="s">
        <v>2069</v>
      </c>
      <c r="G2065" s="33">
        <v>14</v>
      </c>
      <c r="H2065" s="33" t="s">
        <v>10820</v>
      </c>
      <c r="I2065" s="33">
        <v>0.05</v>
      </c>
      <c r="J2065" s="33" t="s">
        <v>8106</v>
      </c>
      <c r="K2065" s="33" t="s">
        <v>10763</v>
      </c>
      <c r="L2065" s="33">
        <v>10</v>
      </c>
      <c r="M2065" t="s">
        <v>10826</v>
      </c>
    </row>
    <row r="2066" spans="1:13" x14ac:dyDescent="0.3">
      <c r="A2066" s="38">
        <v>47502311</v>
      </c>
      <c r="B2066">
        <v>12.4</v>
      </c>
      <c r="C2066" s="37">
        <f>VLOOKUP(G2066,Remise!$A$3:$D$17,4,FALSE)</f>
        <v>0</v>
      </c>
      <c r="D2066">
        <f t="shared" si="32"/>
        <v>12.4</v>
      </c>
      <c r="E2066">
        <v>1</v>
      </c>
      <c r="F2066" s="32" t="s">
        <v>2070</v>
      </c>
      <c r="G2066" s="33">
        <v>14</v>
      </c>
      <c r="H2066" s="33" t="s">
        <v>10820</v>
      </c>
      <c r="I2066" s="33">
        <v>7.0000000000000007E-2</v>
      </c>
      <c r="J2066" s="33" t="s">
        <v>8107</v>
      </c>
      <c r="K2066" s="33" t="s">
        <v>10763</v>
      </c>
      <c r="L2066" s="33">
        <v>10</v>
      </c>
      <c r="M2066" t="s">
        <v>10826</v>
      </c>
    </row>
    <row r="2067" spans="1:13" x14ac:dyDescent="0.3">
      <c r="A2067" s="38">
        <v>47502312</v>
      </c>
      <c r="B2067">
        <v>18</v>
      </c>
      <c r="C2067" s="37">
        <f>VLOOKUP(G2067,Remise!$A$3:$D$17,4,FALSE)</f>
        <v>0</v>
      </c>
      <c r="D2067">
        <f t="shared" si="32"/>
        <v>18</v>
      </c>
      <c r="E2067">
        <v>1</v>
      </c>
      <c r="F2067" s="32" t="s">
        <v>2071</v>
      </c>
      <c r="G2067" s="33">
        <v>14</v>
      </c>
      <c r="H2067" s="33" t="s">
        <v>10820</v>
      </c>
      <c r="I2067" s="33">
        <v>0.12</v>
      </c>
      <c r="J2067" s="33" t="s">
        <v>8108</v>
      </c>
      <c r="K2067" s="33" t="s">
        <v>10763</v>
      </c>
      <c r="L2067" s="33">
        <v>5</v>
      </c>
      <c r="M2067" t="s">
        <v>10826</v>
      </c>
    </row>
    <row r="2068" spans="1:13" x14ac:dyDescent="0.3">
      <c r="A2068" s="38">
        <v>47502314</v>
      </c>
      <c r="B2068">
        <v>4</v>
      </c>
      <c r="C2068" s="37">
        <f>VLOOKUP(G2068,Remise!$A$3:$D$17,4,FALSE)</f>
        <v>0</v>
      </c>
      <c r="D2068">
        <f t="shared" si="32"/>
        <v>4</v>
      </c>
      <c r="E2068">
        <v>1</v>
      </c>
      <c r="F2068" s="32" t="s">
        <v>2072</v>
      </c>
      <c r="G2068" s="33">
        <v>14</v>
      </c>
      <c r="H2068" s="33" t="s">
        <v>10820</v>
      </c>
      <c r="I2068" s="33">
        <v>0.01</v>
      </c>
      <c r="J2068" s="33" t="s">
        <v>8109</v>
      </c>
      <c r="K2068" s="33" t="s">
        <v>10763</v>
      </c>
      <c r="L2068" s="33">
        <v>1</v>
      </c>
      <c r="M2068" t="s">
        <v>10826</v>
      </c>
    </row>
    <row r="2069" spans="1:13" x14ac:dyDescent="0.3">
      <c r="A2069" s="38">
        <v>47502315</v>
      </c>
      <c r="B2069">
        <v>5.0999999999999996</v>
      </c>
      <c r="C2069" s="37">
        <f>VLOOKUP(G2069,Remise!$A$3:$D$17,4,FALSE)</f>
        <v>0</v>
      </c>
      <c r="D2069">
        <f t="shared" si="32"/>
        <v>5.0999999999999996</v>
      </c>
      <c r="E2069">
        <v>1</v>
      </c>
      <c r="F2069" s="32" t="s">
        <v>2073</v>
      </c>
      <c r="G2069" s="33">
        <v>14</v>
      </c>
      <c r="H2069" s="33" t="s">
        <v>10820</v>
      </c>
      <c r="I2069" s="33">
        <v>0.02</v>
      </c>
      <c r="J2069" s="33" t="s">
        <v>8110</v>
      </c>
      <c r="K2069" s="33" t="s">
        <v>10763</v>
      </c>
      <c r="L2069" s="33">
        <v>20</v>
      </c>
      <c r="M2069" t="s">
        <v>10826</v>
      </c>
    </row>
    <row r="2070" spans="1:13" x14ac:dyDescent="0.3">
      <c r="A2070" s="38">
        <v>47502316</v>
      </c>
      <c r="B2070">
        <v>5.3</v>
      </c>
      <c r="C2070" s="37">
        <f>VLOOKUP(G2070,Remise!$A$3:$D$17,4,FALSE)</f>
        <v>0</v>
      </c>
      <c r="D2070">
        <f t="shared" si="32"/>
        <v>5.3</v>
      </c>
      <c r="E2070">
        <v>1</v>
      </c>
      <c r="F2070" s="32" t="s">
        <v>2074</v>
      </c>
      <c r="G2070" s="33">
        <v>14</v>
      </c>
      <c r="H2070" s="33" t="s">
        <v>10820</v>
      </c>
      <c r="I2070" s="33">
        <v>0.02</v>
      </c>
      <c r="J2070" s="33" t="s">
        <v>8111</v>
      </c>
      <c r="K2070" s="33" t="s">
        <v>10763</v>
      </c>
      <c r="L2070" s="33">
        <v>20</v>
      </c>
      <c r="M2070" t="s">
        <v>10826</v>
      </c>
    </row>
    <row r="2071" spans="1:13" x14ac:dyDescent="0.3">
      <c r="A2071" s="38">
        <v>47502323</v>
      </c>
      <c r="B2071">
        <v>2.5</v>
      </c>
      <c r="C2071" s="37">
        <f>VLOOKUP(G2071,Remise!$A$3:$D$17,4,FALSE)</f>
        <v>0</v>
      </c>
      <c r="D2071">
        <f t="shared" si="32"/>
        <v>2.5</v>
      </c>
      <c r="E2071">
        <v>1</v>
      </c>
      <c r="F2071" s="32" t="s">
        <v>2075</v>
      </c>
      <c r="G2071" s="33">
        <v>14</v>
      </c>
      <c r="H2071" s="33" t="s">
        <v>10820</v>
      </c>
      <c r="I2071" s="33">
        <v>7.0000000000000001E-3</v>
      </c>
      <c r="J2071" s="33" t="s">
        <v>8112</v>
      </c>
      <c r="K2071" s="33" t="s">
        <v>10763</v>
      </c>
      <c r="L2071" s="33">
        <v>20</v>
      </c>
      <c r="M2071" t="s">
        <v>10826</v>
      </c>
    </row>
    <row r="2072" spans="1:13" x14ac:dyDescent="0.3">
      <c r="A2072" s="38">
        <v>47502325</v>
      </c>
      <c r="B2072">
        <v>3</v>
      </c>
      <c r="C2072" s="37">
        <f>VLOOKUP(G2072,Remise!$A$3:$D$17,4,FALSE)</f>
        <v>0</v>
      </c>
      <c r="D2072">
        <f t="shared" si="32"/>
        <v>3</v>
      </c>
      <c r="E2072">
        <v>1</v>
      </c>
      <c r="F2072" s="32" t="s">
        <v>2076</v>
      </c>
      <c r="G2072" s="33">
        <v>14</v>
      </c>
      <c r="H2072" s="33" t="s">
        <v>10820</v>
      </c>
      <c r="I2072" s="33">
        <v>0.01</v>
      </c>
      <c r="J2072" s="33" t="s">
        <v>8113</v>
      </c>
      <c r="K2072" s="33" t="s">
        <v>10763</v>
      </c>
      <c r="L2072" s="33">
        <v>20</v>
      </c>
      <c r="M2072" t="s">
        <v>10826</v>
      </c>
    </row>
    <row r="2073" spans="1:13" x14ac:dyDescent="0.3">
      <c r="A2073" s="38">
        <v>47502326</v>
      </c>
      <c r="B2073">
        <v>4.0999999999999996</v>
      </c>
      <c r="C2073" s="37">
        <f>VLOOKUP(G2073,Remise!$A$3:$D$17,4,FALSE)</f>
        <v>0</v>
      </c>
      <c r="D2073">
        <f t="shared" si="32"/>
        <v>4.0999999999999996</v>
      </c>
      <c r="E2073">
        <v>1</v>
      </c>
      <c r="F2073" s="32" t="s">
        <v>2077</v>
      </c>
      <c r="G2073" s="33">
        <v>14</v>
      </c>
      <c r="H2073" s="33" t="s">
        <v>10820</v>
      </c>
      <c r="I2073" s="33">
        <v>0.02</v>
      </c>
      <c r="J2073" s="33" t="s">
        <v>8114</v>
      </c>
      <c r="K2073" s="33" t="s">
        <v>10763</v>
      </c>
      <c r="L2073" s="33">
        <v>10</v>
      </c>
      <c r="M2073" t="s">
        <v>10826</v>
      </c>
    </row>
    <row r="2074" spans="1:13" x14ac:dyDescent="0.3">
      <c r="A2074" s="38">
        <v>47502328</v>
      </c>
      <c r="B2074">
        <v>6.1</v>
      </c>
      <c r="C2074" s="37">
        <f>VLOOKUP(G2074,Remise!$A$3:$D$17,4,FALSE)</f>
        <v>0</v>
      </c>
      <c r="D2074">
        <f t="shared" si="32"/>
        <v>6.1</v>
      </c>
      <c r="E2074">
        <v>1</v>
      </c>
      <c r="F2074" s="32" t="s">
        <v>2078</v>
      </c>
      <c r="G2074" s="33">
        <v>14</v>
      </c>
      <c r="H2074" s="33" t="s">
        <v>10820</v>
      </c>
      <c r="I2074" s="33">
        <v>0.04</v>
      </c>
      <c r="J2074" s="33" t="s">
        <v>8115</v>
      </c>
      <c r="K2074" s="33" t="s">
        <v>10763</v>
      </c>
      <c r="L2074" s="33">
        <v>10</v>
      </c>
      <c r="M2074" t="s">
        <v>10826</v>
      </c>
    </row>
    <row r="2075" spans="1:13" x14ac:dyDescent="0.3">
      <c r="A2075" s="38">
        <v>47502330</v>
      </c>
      <c r="B2075">
        <v>10.6</v>
      </c>
      <c r="C2075" s="37">
        <f>VLOOKUP(G2075,Remise!$A$3:$D$17,4,FALSE)</f>
        <v>0</v>
      </c>
      <c r="D2075">
        <f t="shared" si="32"/>
        <v>10.6</v>
      </c>
      <c r="E2075">
        <v>1</v>
      </c>
      <c r="F2075" s="32" t="s">
        <v>2079</v>
      </c>
      <c r="G2075" s="33">
        <v>14</v>
      </c>
      <c r="H2075" s="33" t="s">
        <v>10820</v>
      </c>
      <c r="I2075" s="33">
        <v>0.08</v>
      </c>
      <c r="J2075" s="33" t="s">
        <v>8116</v>
      </c>
      <c r="K2075" s="33" t="s">
        <v>10763</v>
      </c>
      <c r="L2075" s="33">
        <v>10</v>
      </c>
      <c r="M2075" t="s">
        <v>10826</v>
      </c>
    </row>
    <row r="2076" spans="1:13" x14ac:dyDescent="0.3">
      <c r="A2076" s="38">
        <v>47502332</v>
      </c>
      <c r="B2076">
        <v>18</v>
      </c>
      <c r="C2076" s="37">
        <f>VLOOKUP(G2076,Remise!$A$3:$D$17,4,FALSE)</f>
        <v>0</v>
      </c>
      <c r="D2076">
        <f t="shared" si="32"/>
        <v>18</v>
      </c>
      <c r="E2076">
        <v>1</v>
      </c>
      <c r="F2076" s="32" t="s">
        <v>2080</v>
      </c>
      <c r="G2076" s="33">
        <v>14</v>
      </c>
      <c r="H2076" s="33" t="s">
        <v>10820</v>
      </c>
      <c r="I2076" s="33">
        <v>0.09</v>
      </c>
      <c r="J2076" s="33" t="s">
        <v>8117</v>
      </c>
      <c r="K2076" s="33" t="s">
        <v>10763</v>
      </c>
      <c r="L2076" s="33">
        <v>5</v>
      </c>
      <c r="M2076" t="s">
        <v>10826</v>
      </c>
    </row>
    <row r="2077" spans="1:13" x14ac:dyDescent="0.3">
      <c r="A2077" s="38">
        <v>47502335</v>
      </c>
      <c r="B2077">
        <v>17.5</v>
      </c>
      <c r="C2077" s="37">
        <f>VLOOKUP(G2077,Remise!$A$3:$D$17,4,FALSE)</f>
        <v>0</v>
      </c>
      <c r="D2077">
        <f t="shared" si="32"/>
        <v>17.5</v>
      </c>
      <c r="E2077">
        <v>1</v>
      </c>
      <c r="F2077" s="32" t="s">
        <v>2081</v>
      </c>
      <c r="G2077" s="33">
        <v>14</v>
      </c>
      <c r="H2077" s="33" t="s">
        <v>10820</v>
      </c>
      <c r="I2077" s="33">
        <v>0.34</v>
      </c>
      <c r="J2077" s="33" t="s">
        <v>8118</v>
      </c>
      <c r="K2077" s="33" t="s">
        <v>10763</v>
      </c>
      <c r="L2077" s="33">
        <v>2</v>
      </c>
      <c r="M2077" t="s">
        <v>10826</v>
      </c>
    </row>
    <row r="2078" spans="1:13" x14ac:dyDescent="0.3">
      <c r="A2078" s="38">
        <v>47502365</v>
      </c>
      <c r="B2078">
        <v>14.6</v>
      </c>
      <c r="C2078" s="37">
        <f>VLOOKUP(G2078,Remise!$A$3:$D$17,4,FALSE)</f>
        <v>0</v>
      </c>
      <c r="D2078">
        <f t="shared" si="32"/>
        <v>14.6</v>
      </c>
      <c r="E2078">
        <v>1</v>
      </c>
      <c r="F2078" s="32" t="s">
        <v>2082</v>
      </c>
      <c r="G2078" s="33">
        <v>14</v>
      </c>
      <c r="H2078" s="33" t="s">
        <v>10820</v>
      </c>
      <c r="I2078" s="33">
        <v>0.02</v>
      </c>
      <c r="J2078" s="33" t="s">
        <v>8119</v>
      </c>
      <c r="K2078" s="33" t="s">
        <v>10750</v>
      </c>
      <c r="L2078" s="33">
        <v>50</v>
      </c>
      <c r="M2078" t="s">
        <v>10826</v>
      </c>
    </row>
    <row r="2079" spans="1:13" x14ac:dyDescent="0.3">
      <c r="A2079" s="38">
        <v>47502388</v>
      </c>
      <c r="B2079">
        <v>21.2</v>
      </c>
      <c r="C2079" s="37">
        <f>VLOOKUP(G2079,Remise!$A$3:$D$17,4,FALSE)</f>
        <v>0</v>
      </c>
      <c r="D2079">
        <f t="shared" si="32"/>
        <v>21.2</v>
      </c>
      <c r="E2079">
        <v>1</v>
      </c>
      <c r="F2079" s="32" t="s">
        <v>2083</v>
      </c>
      <c r="G2079" s="33">
        <v>14</v>
      </c>
      <c r="H2079" s="33" t="s">
        <v>10820</v>
      </c>
      <c r="I2079" s="33">
        <v>0.02</v>
      </c>
      <c r="J2079" s="33" t="s">
        <v>8120</v>
      </c>
      <c r="K2079" s="33" t="s">
        <v>10750</v>
      </c>
      <c r="L2079" s="33">
        <v>50</v>
      </c>
      <c r="M2079" t="s">
        <v>10826</v>
      </c>
    </row>
    <row r="2080" spans="1:13" x14ac:dyDescent="0.3">
      <c r="A2080" s="38">
        <v>47502401</v>
      </c>
      <c r="B2080">
        <v>15.4</v>
      </c>
      <c r="C2080" s="37">
        <f>VLOOKUP(G2080,Remise!$A$3:$D$17,4,FALSE)</f>
        <v>0</v>
      </c>
      <c r="D2080">
        <f t="shared" si="32"/>
        <v>15.4</v>
      </c>
      <c r="E2080">
        <v>1</v>
      </c>
      <c r="F2080" s="32" t="s">
        <v>2084</v>
      </c>
      <c r="G2080" s="33">
        <v>14</v>
      </c>
      <c r="H2080" s="33" t="s">
        <v>10820</v>
      </c>
      <c r="I2080" s="33">
        <v>0.05</v>
      </c>
      <c r="J2080" s="33" t="s">
        <v>8121</v>
      </c>
      <c r="K2080" s="33" t="s">
        <v>10750</v>
      </c>
      <c r="L2080" s="33">
        <v>50</v>
      </c>
      <c r="M2080" t="s">
        <v>10826</v>
      </c>
    </row>
    <row r="2081" spans="1:13" x14ac:dyDescent="0.3">
      <c r="A2081" s="38">
        <v>47502407</v>
      </c>
      <c r="B2081">
        <v>23.5</v>
      </c>
      <c r="C2081" s="37">
        <f>VLOOKUP(G2081,Remise!$A$3:$D$17,4,FALSE)</f>
        <v>0</v>
      </c>
      <c r="D2081">
        <f t="shared" si="32"/>
        <v>23.5</v>
      </c>
      <c r="E2081">
        <v>1</v>
      </c>
      <c r="F2081" s="32" t="s">
        <v>2085</v>
      </c>
      <c r="G2081" s="33">
        <v>14</v>
      </c>
      <c r="H2081" s="33" t="s">
        <v>10820</v>
      </c>
      <c r="I2081" s="33">
        <v>0.08</v>
      </c>
      <c r="J2081" s="33" t="s">
        <v>8122</v>
      </c>
      <c r="K2081" s="33" t="s">
        <v>10750</v>
      </c>
      <c r="L2081" s="33">
        <v>30</v>
      </c>
      <c r="M2081" t="s">
        <v>10826</v>
      </c>
    </row>
    <row r="2082" spans="1:13" x14ac:dyDescent="0.3">
      <c r="A2082" s="38">
        <v>47502551</v>
      </c>
      <c r="B2082">
        <v>16.5</v>
      </c>
      <c r="C2082" s="37">
        <f>VLOOKUP(G2082,Remise!$A$3:$D$17,4,FALSE)</f>
        <v>0</v>
      </c>
      <c r="D2082">
        <f t="shared" si="32"/>
        <v>16.5</v>
      </c>
      <c r="E2082">
        <v>1</v>
      </c>
      <c r="F2082" s="32" t="s">
        <v>2086</v>
      </c>
      <c r="G2082" s="33">
        <v>14</v>
      </c>
      <c r="H2082" s="33" t="s">
        <v>10820</v>
      </c>
      <c r="I2082" s="33">
        <v>0.15</v>
      </c>
      <c r="J2082" s="33" t="s">
        <v>8123</v>
      </c>
      <c r="K2082" s="33" t="s">
        <v>10755</v>
      </c>
      <c r="L2082" s="33">
        <v>50</v>
      </c>
      <c r="M2082" t="s">
        <v>10826</v>
      </c>
    </row>
    <row r="2083" spans="1:13" x14ac:dyDescent="0.3">
      <c r="A2083" s="38">
        <v>47502572</v>
      </c>
      <c r="B2083">
        <v>19.3</v>
      </c>
      <c r="C2083" s="37">
        <f>VLOOKUP(G2083,Remise!$A$3:$D$17,4,FALSE)</f>
        <v>0</v>
      </c>
      <c r="D2083">
        <f t="shared" si="32"/>
        <v>19.3</v>
      </c>
      <c r="E2083">
        <v>1</v>
      </c>
      <c r="F2083" s="32" t="s">
        <v>2087</v>
      </c>
      <c r="G2083" s="33">
        <v>14</v>
      </c>
      <c r="H2083" s="33" t="s">
        <v>10820</v>
      </c>
      <c r="I2083" s="33">
        <v>0.16</v>
      </c>
      <c r="J2083" s="33" t="s">
        <v>8124</v>
      </c>
      <c r="K2083" s="33" t="s">
        <v>10749</v>
      </c>
      <c r="L2083" s="33">
        <v>2</v>
      </c>
      <c r="M2083" t="s">
        <v>10826</v>
      </c>
    </row>
    <row r="2084" spans="1:13" x14ac:dyDescent="0.3">
      <c r="A2084" s="38">
        <v>47502575</v>
      </c>
      <c r="B2084">
        <v>8.1</v>
      </c>
      <c r="C2084" s="37">
        <f>VLOOKUP(G2084,Remise!$A$3:$D$17,4,FALSE)</f>
        <v>0</v>
      </c>
      <c r="D2084">
        <f t="shared" si="32"/>
        <v>8.1</v>
      </c>
      <c r="E2084">
        <v>1</v>
      </c>
      <c r="F2084" s="32" t="s">
        <v>2088</v>
      </c>
      <c r="G2084" s="33">
        <v>14</v>
      </c>
      <c r="H2084" s="33" t="s">
        <v>10820</v>
      </c>
      <c r="I2084" s="33">
        <v>0.03</v>
      </c>
      <c r="J2084" s="33" t="s">
        <v>8125</v>
      </c>
      <c r="K2084" s="33" t="s">
        <v>10749</v>
      </c>
      <c r="L2084" s="33">
        <v>20</v>
      </c>
      <c r="M2084" t="s">
        <v>10826</v>
      </c>
    </row>
    <row r="2085" spans="1:13" x14ac:dyDescent="0.3">
      <c r="A2085" s="38">
        <v>47502578</v>
      </c>
      <c r="B2085">
        <v>8.3000000000000007</v>
      </c>
      <c r="C2085" s="37">
        <f>VLOOKUP(G2085,Remise!$A$3:$D$17,4,FALSE)</f>
        <v>0</v>
      </c>
      <c r="D2085">
        <f t="shared" si="32"/>
        <v>8.3000000000000007</v>
      </c>
      <c r="E2085">
        <v>1</v>
      </c>
      <c r="F2085" s="32" t="s">
        <v>2089</v>
      </c>
      <c r="G2085" s="33">
        <v>14</v>
      </c>
      <c r="H2085" s="33" t="s">
        <v>10820</v>
      </c>
      <c r="I2085" s="33">
        <v>0.03</v>
      </c>
      <c r="J2085" s="33" t="s">
        <v>8126</v>
      </c>
      <c r="K2085" s="33" t="s">
        <v>10749</v>
      </c>
      <c r="L2085" s="33">
        <v>20</v>
      </c>
      <c r="M2085" t="s">
        <v>10826</v>
      </c>
    </row>
    <row r="2086" spans="1:13" x14ac:dyDescent="0.3">
      <c r="A2086" s="38">
        <v>47502579</v>
      </c>
      <c r="B2086">
        <v>8.1</v>
      </c>
      <c r="C2086" s="37">
        <f>VLOOKUP(G2086,Remise!$A$3:$D$17,4,FALSE)</f>
        <v>0</v>
      </c>
      <c r="D2086">
        <f t="shared" si="32"/>
        <v>8.1</v>
      </c>
      <c r="E2086">
        <v>1</v>
      </c>
      <c r="F2086" s="32" t="s">
        <v>2090</v>
      </c>
      <c r="G2086" s="33">
        <v>14</v>
      </c>
      <c r="H2086" s="33" t="s">
        <v>10820</v>
      </c>
      <c r="I2086" s="33">
        <v>0.03</v>
      </c>
      <c r="J2086" s="33" t="s">
        <v>8127</v>
      </c>
      <c r="K2086" s="33" t="s">
        <v>10749</v>
      </c>
      <c r="L2086" s="33">
        <v>20</v>
      </c>
      <c r="M2086" t="s">
        <v>10826</v>
      </c>
    </row>
    <row r="2087" spans="1:13" x14ac:dyDescent="0.3">
      <c r="A2087" s="38">
        <v>47502583</v>
      </c>
      <c r="B2087">
        <v>8.5</v>
      </c>
      <c r="C2087" s="37">
        <f>VLOOKUP(G2087,Remise!$A$3:$D$17,4,FALSE)</f>
        <v>0</v>
      </c>
      <c r="D2087">
        <f t="shared" si="32"/>
        <v>8.5</v>
      </c>
      <c r="E2087">
        <v>1</v>
      </c>
      <c r="F2087" s="32" t="s">
        <v>2091</v>
      </c>
      <c r="G2087" s="33">
        <v>14</v>
      </c>
      <c r="H2087" s="33" t="s">
        <v>10820</v>
      </c>
      <c r="I2087" s="33">
        <v>0.04</v>
      </c>
      <c r="J2087" s="33" t="s">
        <v>8128</v>
      </c>
      <c r="K2087" s="33" t="s">
        <v>10749</v>
      </c>
      <c r="L2087" s="33">
        <v>20</v>
      </c>
      <c r="M2087" t="s">
        <v>10826</v>
      </c>
    </row>
    <row r="2088" spans="1:13" x14ac:dyDescent="0.3">
      <c r="A2088" s="38">
        <v>47502610</v>
      </c>
      <c r="B2088">
        <v>13.9</v>
      </c>
      <c r="C2088" s="37">
        <f>VLOOKUP(G2088,Remise!$A$3:$D$17,4,FALSE)</f>
        <v>0</v>
      </c>
      <c r="D2088">
        <f t="shared" si="32"/>
        <v>13.9</v>
      </c>
      <c r="E2088">
        <v>1</v>
      </c>
      <c r="F2088" s="32" t="s">
        <v>2092</v>
      </c>
      <c r="G2088" s="33">
        <v>14</v>
      </c>
      <c r="H2088" s="33" t="s">
        <v>10820</v>
      </c>
      <c r="I2088" s="33">
        <v>7.0000000000000007E-2</v>
      </c>
      <c r="J2088" s="33" t="s">
        <v>8129</v>
      </c>
      <c r="K2088" s="33" t="s">
        <v>10749</v>
      </c>
      <c r="L2088" s="33">
        <v>10</v>
      </c>
      <c r="M2088" t="s">
        <v>10826</v>
      </c>
    </row>
    <row r="2089" spans="1:13" x14ac:dyDescent="0.3">
      <c r="A2089" s="38">
        <v>47502611</v>
      </c>
      <c r="B2089">
        <v>17.3</v>
      </c>
      <c r="C2089" s="37">
        <f>VLOOKUP(G2089,Remise!$A$3:$D$17,4,FALSE)</f>
        <v>0</v>
      </c>
      <c r="D2089">
        <f t="shared" si="32"/>
        <v>17.3</v>
      </c>
      <c r="E2089">
        <v>1</v>
      </c>
      <c r="F2089" s="32" t="s">
        <v>2093</v>
      </c>
      <c r="G2089" s="33">
        <v>14</v>
      </c>
      <c r="H2089" s="33" t="s">
        <v>10820</v>
      </c>
      <c r="I2089" s="33">
        <v>0.08</v>
      </c>
      <c r="J2089" s="33" t="s">
        <v>8130</v>
      </c>
      <c r="K2089" s="33" t="s">
        <v>10749</v>
      </c>
      <c r="L2089" s="33">
        <v>10</v>
      </c>
      <c r="M2089" t="s">
        <v>10826</v>
      </c>
    </row>
    <row r="2090" spans="1:13" x14ac:dyDescent="0.3">
      <c r="A2090" s="38">
        <v>47502614</v>
      </c>
      <c r="B2090">
        <v>19.8</v>
      </c>
      <c r="C2090" s="37">
        <f>VLOOKUP(G2090,Remise!$A$3:$D$17,4,FALSE)</f>
        <v>0</v>
      </c>
      <c r="D2090">
        <f t="shared" si="32"/>
        <v>19.8</v>
      </c>
      <c r="E2090">
        <v>1</v>
      </c>
      <c r="F2090" s="32" t="s">
        <v>2094</v>
      </c>
      <c r="G2090" s="33">
        <v>14</v>
      </c>
      <c r="H2090" s="33" t="s">
        <v>10820</v>
      </c>
      <c r="I2090" s="33">
        <v>0.14000000000000001</v>
      </c>
      <c r="J2090" s="33" t="s">
        <v>8131</v>
      </c>
      <c r="K2090" s="33" t="s">
        <v>10749</v>
      </c>
      <c r="L2090" s="33">
        <v>10</v>
      </c>
      <c r="M2090" t="s">
        <v>10826</v>
      </c>
    </row>
    <row r="2091" spans="1:13" x14ac:dyDescent="0.3">
      <c r="A2091" s="38">
        <v>47502615</v>
      </c>
      <c r="B2091">
        <v>20.399999999999999</v>
      </c>
      <c r="C2091" s="37">
        <f>VLOOKUP(G2091,Remise!$A$3:$D$17,4,FALSE)</f>
        <v>0</v>
      </c>
      <c r="D2091">
        <f t="shared" si="32"/>
        <v>20.399999999999999</v>
      </c>
      <c r="E2091">
        <v>1</v>
      </c>
      <c r="F2091" s="32" t="s">
        <v>2095</v>
      </c>
      <c r="G2091" s="33">
        <v>14</v>
      </c>
      <c r="H2091" s="33" t="s">
        <v>10820</v>
      </c>
      <c r="I2091" s="33">
        <v>0.14000000000000001</v>
      </c>
      <c r="J2091" s="33" t="s">
        <v>8132</v>
      </c>
      <c r="K2091" s="33" t="s">
        <v>10749</v>
      </c>
      <c r="L2091" s="33">
        <v>10</v>
      </c>
      <c r="M2091" t="s">
        <v>10826</v>
      </c>
    </row>
    <row r="2092" spans="1:13" x14ac:dyDescent="0.3">
      <c r="A2092" s="38">
        <v>47502624</v>
      </c>
      <c r="B2092">
        <v>38.700000000000003</v>
      </c>
      <c r="C2092" s="37">
        <f>VLOOKUP(G2092,Remise!$A$3:$D$17,4,FALSE)</f>
        <v>0</v>
      </c>
      <c r="D2092">
        <f t="shared" si="32"/>
        <v>38.700000000000003</v>
      </c>
      <c r="E2092">
        <v>1</v>
      </c>
      <c r="F2092" s="32" t="s">
        <v>2096</v>
      </c>
      <c r="G2092" s="33">
        <v>14</v>
      </c>
      <c r="H2092" s="33" t="s">
        <v>10820</v>
      </c>
      <c r="I2092" s="33">
        <v>0.31</v>
      </c>
      <c r="J2092" s="33" t="s">
        <v>8133</v>
      </c>
      <c r="K2092" s="33" t="s">
        <v>10749</v>
      </c>
      <c r="L2092" s="33">
        <v>5</v>
      </c>
      <c r="M2092" t="s">
        <v>10826</v>
      </c>
    </row>
    <row r="2093" spans="1:13" x14ac:dyDescent="0.3">
      <c r="A2093" s="38">
        <v>47502668</v>
      </c>
      <c r="B2093">
        <v>56.8</v>
      </c>
      <c r="C2093" s="37">
        <f>VLOOKUP(G2093,Remise!$A$3:$D$17,4,FALSE)</f>
        <v>0</v>
      </c>
      <c r="D2093">
        <f t="shared" si="32"/>
        <v>56.8</v>
      </c>
      <c r="E2093">
        <v>1</v>
      </c>
      <c r="F2093" s="32" t="s">
        <v>2097</v>
      </c>
      <c r="G2093" s="33">
        <v>14</v>
      </c>
      <c r="H2093" s="33" t="s">
        <v>10820</v>
      </c>
      <c r="I2093" s="33">
        <v>0.28999999999999998</v>
      </c>
      <c r="J2093" s="33" t="s">
        <v>8134</v>
      </c>
      <c r="K2093" s="33" t="s">
        <v>10749</v>
      </c>
      <c r="L2093" s="33">
        <v>5</v>
      </c>
      <c r="M2093" t="s">
        <v>10826</v>
      </c>
    </row>
    <row r="2094" spans="1:13" x14ac:dyDescent="0.3">
      <c r="A2094" s="38">
        <v>47502669</v>
      </c>
      <c r="B2094">
        <v>55.8</v>
      </c>
      <c r="C2094" s="37">
        <f>VLOOKUP(G2094,Remise!$A$3:$D$17,4,FALSE)</f>
        <v>0</v>
      </c>
      <c r="D2094">
        <f t="shared" si="32"/>
        <v>55.8</v>
      </c>
      <c r="E2094">
        <v>1</v>
      </c>
      <c r="F2094" s="32" t="s">
        <v>2098</v>
      </c>
      <c r="G2094" s="33">
        <v>14</v>
      </c>
      <c r="H2094" s="33" t="s">
        <v>10820</v>
      </c>
      <c r="I2094" s="33">
        <v>0.39</v>
      </c>
      <c r="J2094" s="33" t="s">
        <v>8135</v>
      </c>
      <c r="K2094" s="33" t="s">
        <v>10749</v>
      </c>
      <c r="L2094" s="33">
        <v>5</v>
      </c>
      <c r="M2094" t="s">
        <v>10826</v>
      </c>
    </row>
    <row r="2095" spans="1:13" x14ac:dyDescent="0.3">
      <c r="A2095" s="38">
        <v>47502677</v>
      </c>
      <c r="B2095">
        <v>3.5</v>
      </c>
      <c r="C2095" s="37">
        <f>VLOOKUP(G2095,Remise!$A$3:$D$17,4,FALSE)</f>
        <v>0</v>
      </c>
      <c r="D2095">
        <f t="shared" si="32"/>
        <v>3.5</v>
      </c>
      <c r="E2095">
        <v>1</v>
      </c>
      <c r="F2095" s="32" t="s">
        <v>2099</v>
      </c>
      <c r="G2095" s="33">
        <v>14</v>
      </c>
      <c r="H2095" s="33" t="s">
        <v>10820</v>
      </c>
      <c r="I2095" s="33">
        <v>0.01</v>
      </c>
      <c r="J2095" s="33" t="s">
        <v>8136</v>
      </c>
      <c r="K2095" s="33" t="s">
        <v>10749</v>
      </c>
      <c r="L2095" s="33">
        <v>20</v>
      </c>
      <c r="M2095" t="s">
        <v>10826</v>
      </c>
    </row>
    <row r="2096" spans="1:13" x14ac:dyDescent="0.3">
      <c r="A2096" s="38">
        <v>47502694</v>
      </c>
      <c r="B2096">
        <v>1.7</v>
      </c>
      <c r="C2096" s="37">
        <f>VLOOKUP(G2096,Remise!$A$3:$D$17,4,FALSE)</f>
        <v>0</v>
      </c>
      <c r="D2096">
        <f t="shared" si="32"/>
        <v>1.7</v>
      </c>
      <c r="E2096">
        <v>1</v>
      </c>
      <c r="F2096" s="32" t="s">
        <v>2100</v>
      </c>
      <c r="G2096" s="33">
        <v>14</v>
      </c>
      <c r="H2096" s="33" t="s">
        <v>10820</v>
      </c>
      <c r="I2096" s="33">
        <v>1E-3</v>
      </c>
      <c r="J2096" s="33" t="s">
        <v>8137</v>
      </c>
      <c r="K2096" s="33" t="s">
        <v>10758</v>
      </c>
      <c r="L2096" s="33">
        <v>50</v>
      </c>
      <c r="M2096" t="s">
        <v>10826</v>
      </c>
    </row>
    <row r="2097" spans="1:13" x14ac:dyDescent="0.3">
      <c r="A2097" s="38">
        <v>47502695</v>
      </c>
      <c r="B2097">
        <v>1.7</v>
      </c>
      <c r="C2097" s="37">
        <f>VLOOKUP(G2097,Remise!$A$3:$D$17,4,FALSE)</f>
        <v>0</v>
      </c>
      <c r="D2097">
        <f t="shared" si="32"/>
        <v>1.7</v>
      </c>
      <c r="E2097">
        <v>1</v>
      </c>
      <c r="F2097" s="32" t="s">
        <v>2101</v>
      </c>
      <c r="G2097" s="33">
        <v>14</v>
      </c>
      <c r="H2097" s="33" t="s">
        <v>10820</v>
      </c>
      <c r="I2097" s="33">
        <v>1E-3</v>
      </c>
      <c r="J2097" s="33" t="s">
        <v>8138</v>
      </c>
      <c r="K2097" s="33" t="s">
        <v>10758</v>
      </c>
      <c r="L2097" s="33">
        <v>50</v>
      </c>
      <c r="M2097" t="s">
        <v>10826</v>
      </c>
    </row>
    <row r="2098" spans="1:13" x14ac:dyDescent="0.3">
      <c r="A2098" s="38">
        <v>47502703</v>
      </c>
      <c r="B2098">
        <v>3.1</v>
      </c>
      <c r="C2098" s="37">
        <f>VLOOKUP(G2098,Remise!$A$3:$D$17,4,FALSE)</f>
        <v>0</v>
      </c>
      <c r="D2098">
        <f t="shared" si="32"/>
        <v>3.1</v>
      </c>
      <c r="E2098">
        <v>1</v>
      </c>
      <c r="F2098" s="32" t="s">
        <v>2102</v>
      </c>
      <c r="G2098" s="33">
        <v>14</v>
      </c>
      <c r="H2098" s="33" t="s">
        <v>10820</v>
      </c>
      <c r="I2098" s="33">
        <v>0.04</v>
      </c>
      <c r="J2098" s="33" t="s">
        <v>8139</v>
      </c>
      <c r="K2098" s="33" t="s">
        <v>10755</v>
      </c>
      <c r="L2098" s="33">
        <v>100</v>
      </c>
      <c r="M2098" t="s">
        <v>10826</v>
      </c>
    </row>
    <row r="2099" spans="1:13" x14ac:dyDescent="0.3">
      <c r="A2099" s="38">
        <v>47502704</v>
      </c>
      <c r="B2099">
        <v>2.8</v>
      </c>
      <c r="C2099" s="37">
        <f>VLOOKUP(G2099,Remise!$A$3:$D$17,4,FALSE)</f>
        <v>0</v>
      </c>
      <c r="D2099">
        <f t="shared" si="32"/>
        <v>2.8</v>
      </c>
      <c r="E2099">
        <v>1</v>
      </c>
      <c r="F2099" s="32" t="s">
        <v>2103</v>
      </c>
      <c r="G2099" s="33">
        <v>14</v>
      </c>
      <c r="H2099" s="33" t="s">
        <v>10820</v>
      </c>
      <c r="I2099" s="33">
        <v>0.06</v>
      </c>
      <c r="J2099" s="33" t="s">
        <v>8140</v>
      </c>
      <c r="K2099" s="33" t="s">
        <v>10755</v>
      </c>
      <c r="L2099" s="33">
        <v>100</v>
      </c>
      <c r="M2099" t="s">
        <v>10826</v>
      </c>
    </row>
    <row r="2100" spans="1:13" x14ac:dyDescent="0.3">
      <c r="A2100" s="38">
        <v>47502705</v>
      </c>
      <c r="B2100">
        <v>3</v>
      </c>
      <c r="C2100" s="37">
        <f>VLOOKUP(G2100,Remise!$A$3:$D$17,4,FALSE)</f>
        <v>0</v>
      </c>
      <c r="D2100">
        <f t="shared" si="32"/>
        <v>3</v>
      </c>
      <c r="E2100">
        <v>1</v>
      </c>
      <c r="F2100" s="32" t="s">
        <v>2104</v>
      </c>
      <c r="G2100" s="33">
        <v>14</v>
      </c>
      <c r="H2100" s="33" t="s">
        <v>10820</v>
      </c>
      <c r="I2100" s="33">
        <v>7.0000000000000007E-2</v>
      </c>
      <c r="J2100" s="33" t="s">
        <v>8141</v>
      </c>
      <c r="K2100" s="33" t="s">
        <v>10755</v>
      </c>
      <c r="L2100" s="33">
        <v>100</v>
      </c>
      <c r="M2100" t="s">
        <v>10826</v>
      </c>
    </row>
    <row r="2101" spans="1:13" x14ac:dyDescent="0.3">
      <c r="A2101" s="38">
        <v>47502708</v>
      </c>
      <c r="B2101">
        <v>3.3</v>
      </c>
      <c r="C2101" s="37">
        <f>VLOOKUP(G2101,Remise!$A$3:$D$17,4,FALSE)</f>
        <v>0</v>
      </c>
      <c r="D2101">
        <f t="shared" si="32"/>
        <v>3.3</v>
      </c>
      <c r="E2101">
        <v>1</v>
      </c>
      <c r="F2101" s="32" t="s">
        <v>2105</v>
      </c>
      <c r="G2101" s="33">
        <v>14</v>
      </c>
      <c r="H2101" s="33" t="s">
        <v>10820</v>
      </c>
      <c r="I2101" s="33">
        <v>0.1</v>
      </c>
      <c r="J2101" s="33" t="s">
        <v>8142</v>
      </c>
      <c r="K2101" s="33" t="s">
        <v>10755</v>
      </c>
      <c r="L2101" s="33">
        <v>50</v>
      </c>
      <c r="M2101" t="s">
        <v>10826</v>
      </c>
    </row>
    <row r="2102" spans="1:13" x14ac:dyDescent="0.3">
      <c r="A2102" s="38">
        <v>47502710</v>
      </c>
      <c r="B2102">
        <v>3.5</v>
      </c>
      <c r="C2102" s="37">
        <f>VLOOKUP(G2102,Remise!$A$3:$D$17,4,FALSE)</f>
        <v>0</v>
      </c>
      <c r="D2102">
        <f t="shared" si="32"/>
        <v>3.5</v>
      </c>
      <c r="E2102">
        <v>1</v>
      </c>
      <c r="F2102" s="32" t="s">
        <v>2106</v>
      </c>
      <c r="G2102" s="33">
        <v>14</v>
      </c>
      <c r="H2102" s="33" t="s">
        <v>10820</v>
      </c>
      <c r="I2102" s="33">
        <v>0.12</v>
      </c>
      <c r="J2102" s="33" t="s">
        <v>8143</v>
      </c>
      <c r="K2102" s="33" t="s">
        <v>10755</v>
      </c>
      <c r="L2102" s="33">
        <v>50</v>
      </c>
      <c r="M2102" t="s">
        <v>10826</v>
      </c>
    </row>
    <row r="2103" spans="1:13" x14ac:dyDescent="0.3">
      <c r="A2103" s="38">
        <v>47502715</v>
      </c>
      <c r="B2103">
        <v>4.5</v>
      </c>
      <c r="C2103" s="37">
        <f>VLOOKUP(G2103,Remise!$A$3:$D$17,4,FALSE)</f>
        <v>0</v>
      </c>
      <c r="D2103">
        <f t="shared" si="32"/>
        <v>4.5</v>
      </c>
      <c r="E2103">
        <v>1</v>
      </c>
      <c r="F2103" s="32" t="s">
        <v>2107</v>
      </c>
      <c r="G2103" s="33">
        <v>14</v>
      </c>
      <c r="H2103" s="33" t="s">
        <v>10820</v>
      </c>
      <c r="I2103" s="33">
        <v>0.15</v>
      </c>
      <c r="J2103" s="33" t="s">
        <v>8144</v>
      </c>
      <c r="K2103" s="33" t="s">
        <v>10755</v>
      </c>
      <c r="L2103" s="33">
        <v>50</v>
      </c>
      <c r="M2103" t="s">
        <v>10826</v>
      </c>
    </row>
    <row r="2104" spans="1:13" x14ac:dyDescent="0.3">
      <c r="A2104" s="38">
        <v>47502716</v>
      </c>
      <c r="B2104">
        <v>4.3</v>
      </c>
      <c r="C2104" s="37">
        <f>VLOOKUP(G2104,Remise!$A$3:$D$17,4,FALSE)</f>
        <v>0</v>
      </c>
      <c r="D2104">
        <f t="shared" si="32"/>
        <v>4.3</v>
      </c>
      <c r="E2104">
        <v>1</v>
      </c>
      <c r="F2104" s="32" t="s">
        <v>2108</v>
      </c>
      <c r="G2104" s="33">
        <v>14</v>
      </c>
      <c r="H2104" s="33" t="s">
        <v>10820</v>
      </c>
      <c r="I2104" s="33">
        <v>0.16</v>
      </c>
      <c r="J2104" s="33" t="s">
        <v>8145</v>
      </c>
      <c r="K2104" s="33" t="s">
        <v>10755</v>
      </c>
      <c r="L2104" s="33">
        <v>50</v>
      </c>
      <c r="M2104" t="s">
        <v>10826</v>
      </c>
    </row>
    <row r="2105" spans="1:13" x14ac:dyDescent="0.3">
      <c r="A2105" s="38">
        <v>47502718</v>
      </c>
      <c r="B2105">
        <v>5.0999999999999996</v>
      </c>
      <c r="C2105" s="37">
        <f>VLOOKUP(G2105,Remise!$A$3:$D$17,4,FALSE)</f>
        <v>0</v>
      </c>
      <c r="D2105">
        <f t="shared" si="32"/>
        <v>5.0999999999999996</v>
      </c>
      <c r="E2105">
        <v>1</v>
      </c>
      <c r="F2105" s="32" t="s">
        <v>2109</v>
      </c>
      <c r="G2105" s="33">
        <v>14</v>
      </c>
      <c r="H2105" s="33" t="s">
        <v>10820</v>
      </c>
      <c r="I2105" s="33">
        <v>0.23</v>
      </c>
      <c r="J2105" s="33" t="s">
        <v>8146</v>
      </c>
      <c r="K2105" s="33" t="s">
        <v>10755</v>
      </c>
      <c r="L2105" s="33">
        <v>50</v>
      </c>
      <c r="M2105" t="s">
        <v>10826</v>
      </c>
    </row>
    <row r="2106" spans="1:13" x14ac:dyDescent="0.3">
      <c r="A2106" s="38">
        <v>47502720</v>
      </c>
      <c r="B2106">
        <v>5.6</v>
      </c>
      <c r="C2106" s="37">
        <f>VLOOKUP(G2106,Remise!$A$3:$D$17,4,FALSE)</f>
        <v>0</v>
      </c>
      <c r="D2106">
        <f t="shared" si="32"/>
        <v>5.6</v>
      </c>
      <c r="E2106">
        <v>1</v>
      </c>
      <c r="F2106" s="32" t="s">
        <v>2110</v>
      </c>
      <c r="G2106" s="33">
        <v>14</v>
      </c>
      <c r="H2106" s="33" t="s">
        <v>10820</v>
      </c>
      <c r="I2106" s="33">
        <v>0.26</v>
      </c>
      <c r="J2106" s="33" t="s">
        <v>8147</v>
      </c>
      <c r="K2106" s="33" t="s">
        <v>10755</v>
      </c>
      <c r="L2106" s="33">
        <v>50</v>
      </c>
      <c r="M2106" t="s">
        <v>10826</v>
      </c>
    </row>
    <row r="2107" spans="1:13" x14ac:dyDescent="0.3">
      <c r="A2107" s="38">
        <v>47502721</v>
      </c>
      <c r="B2107">
        <v>5.8</v>
      </c>
      <c r="C2107" s="37">
        <f>VLOOKUP(G2107,Remise!$A$3:$D$17,4,FALSE)</f>
        <v>0</v>
      </c>
      <c r="D2107">
        <f t="shared" si="32"/>
        <v>5.8</v>
      </c>
      <c r="E2107">
        <v>1</v>
      </c>
      <c r="F2107" s="32" t="s">
        <v>2111</v>
      </c>
      <c r="G2107" s="33">
        <v>14</v>
      </c>
      <c r="H2107" s="33" t="s">
        <v>10820</v>
      </c>
      <c r="I2107" s="33">
        <v>0.28000000000000003</v>
      </c>
      <c r="J2107" s="33" t="s">
        <v>8148</v>
      </c>
      <c r="K2107" s="33" t="s">
        <v>10755</v>
      </c>
      <c r="L2107" s="33">
        <v>50</v>
      </c>
      <c r="M2107" t="s">
        <v>10826</v>
      </c>
    </row>
    <row r="2108" spans="1:13" x14ac:dyDescent="0.3">
      <c r="A2108" s="38">
        <v>47502728</v>
      </c>
      <c r="B2108">
        <v>9.8000000000000007</v>
      </c>
      <c r="C2108" s="37">
        <f>VLOOKUP(G2108,Remise!$A$3:$D$17,4,FALSE)</f>
        <v>0</v>
      </c>
      <c r="D2108">
        <f t="shared" si="32"/>
        <v>9.8000000000000007</v>
      </c>
      <c r="E2108">
        <v>1</v>
      </c>
      <c r="F2108" s="32" t="s">
        <v>2112</v>
      </c>
      <c r="G2108" s="33">
        <v>14</v>
      </c>
      <c r="H2108" s="33" t="s">
        <v>10820</v>
      </c>
      <c r="I2108" s="33">
        <v>0.51</v>
      </c>
      <c r="J2108" s="33" t="s">
        <v>8149</v>
      </c>
      <c r="K2108" s="33" t="s">
        <v>10755</v>
      </c>
      <c r="L2108" s="33">
        <v>25</v>
      </c>
      <c r="M2108" t="s">
        <v>10826</v>
      </c>
    </row>
    <row r="2109" spans="1:13" x14ac:dyDescent="0.3">
      <c r="A2109" s="38">
        <v>47502746</v>
      </c>
      <c r="B2109">
        <v>19.399999999999999</v>
      </c>
      <c r="C2109" s="37">
        <f>VLOOKUP(G2109,Remise!$A$3:$D$17,4,FALSE)</f>
        <v>0</v>
      </c>
      <c r="D2109">
        <f t="shared" si="32"/>
        <v>19.399999999999999</v>
      </c>
      <c r="E2109">
        <v>1</v>
      </c>
      <c r="F2109" s="32" t="s">
        <v>2113</v>
      </c>
      <c r="G2109" s="33">
        <v>14</v>
      </c>
      <c r="H2109" s="33" t="s">
        <v>10820</v>
      </c>
      <c r="I2109" s="33">
        <v>0.01</v>
      </c>
      <c r="J2109" s="33"/>
      <c r="K2109" s="33" t="s">
        <v>10750</v>
      </c>
      <c r="L2109" s="33">
        <v>50</v>
      </c>
      <c r="M2109" t="s">
        <v>10826</v>
      </c>
    </row>
    <row r="2110" spans="1:13" x14ac:dyDescent="0.3">
      <c r="A2110" s="38">
        <v>47502749</v>
      </c>
      <c r="B2110">
        <v>25.4</v>
      </c>
      <c r="C2110" s="37">
        <f>VLOOKUP(G2110,Remise!$A$3:$D$17,4,FALSE)</f>
        <v>0</v>
      </c>
      <c r="D2110">
        <f t="shared" si="32"/>
        <v>25.4</v>
      </c>
      <c r="E2110">
        <v>1</v>
      </c>
      <c r="F2110" s="32" t="s">
        <v>2114</v>
      </c>
      <c r="G2110" s="33">
        <v>14</v>
      </c>
      <c r="H2110" s="33" t="s">
        <v>10820</v>
      </c>
      <c r="I2110" s="33">
        <v>0.01</v>
      </c>
      <c r="J2110" s="33" t="s">
        <v>8150</v>
      </c>
      <c r="K2110" s="33" t="s">
        <v>10750</v>
      </c>
      <c r="L2110" s="33">
        <v>20</v>
      </c>
      <c r="M2110" t="s">
        <v>10826</v>
      </c>
    </row>
    <row r="2111" spans="1:13" x14ac:dyDescent="0.3">
      <c r="A2111" s="38">
        <v>47502751</v>
      </c>
      <c r="B2111">
        <v>45.5</v>
      </c>
      <c r="C2111" s="37">
        <f>VLOOKUP(G2111,Remise!$A$3:$D$17,4,FALSE)</f>
        <v>0</v>
      </c>
      <c r="D2111">
        <f t="shared" si="32"/>
        <v>45.5</v>
      </c>
      <c r="E2111">
        <v>1</v>
      </c>
      <c r="F2111" s="32" t="s">
        <v>2115</v>
      </c>
      <c r="G2111" s="33">
        <v>14</v>
      </c>
      <c r="H2111" s="33" t="s">
        <v>10820</v>
      </c>
      <c r="I2111" s="33">
        <v>0.02</v>
      </c>
      <c r="J2111" s="33" t="s">
        <v>8151</v>
      </c>
      <c r="K2111" s="33" t="s">
        <v>10750</v>
      </c>
      <c r="L2111" s="33">
        <v>20</v>
      </c>
      <c r="M2111" t="s">
        <v>10826</v>
      </c>
    </row>
    <row r="2112" spans="1:13" x14ac:dyDescent="0.3">
      <c r="A2112" s="38">
        <v>47502753</v>
      </c>
      <c r="B2112">
        <v>1.7</v>
      </c>
      <c r="C2112" s="37">
        <f>VLOOKUP(G2112,Remise!$A$3:$D$17,4,FALSE)</f>
        <v>0</v>
      </c>
      <c r="D2112">
        <f t="shared" si="32"/>
        <v>1.7</v>
      </c>
      <c r="E2112">
        <v>1</v>
      </c>
      <c r="F2112" s="32" t="s">
        <v>2116</v>
      </c>
      <c r="G2112" s="33">
        <v>14</v>
      </c>
      <c r="H2112" s="33" t="s">
        <v>10820</v>
      </c>
      <c r="I2112" s="33">
        <v>2E-3</v>
      </c>
      <c r="J2112" s="33" t="s">
        <v>8152</v>
      </c>
      <c r="K2112" s="33" t="s">
        <v>10758</v>
      </c>
      <c r="L2112" s="33">
        <v>10</v>
      </c>
      <c r="M2112" t="s">
        <v>10826</v>
      </c>
    </row>
    <row r="2113" spans="1:13" x14ac:dyDescent="0.3">
      <c r="A2113" s="38">
        <v>47502756</v>
      </c>
      <c r="B2113">
        <v>16.8</v>
      </c>
      <c r="C2113" s="37">
        <f>VLOOKUP(G2113,Remise!$A$3:$D$17,4,FALSE)</f>
        <v>0</v>
      </c>
      <c r="D2113">
        <f t="shared" ref="D2113:D2176" si="33">IFERROR((1-C2113)*B2113,"Nous consulter")</f>
        <v>16.8</v>
      </c>
      <c r="E2113">
        <v>1</v>
      </c>
      <c r="F2113" s="32" t="s">
        <v>2117</v>
      </c>
      <c r="G2113" s="33">
        <v>14</v>
      </c>
      <c r="H2113" s="33" t="s">
        <v>10820</v>
      </c>
      <c r="I2113" s="33">
        <v>0.04</v>
      </c>
      <c r="J2113" s="33" t="s">
        <v>8153</v>
      </c>
      <c r="K2113" s="33" t="s">
        <v>10764</v>
      </c>
      <c r="L2113" s="33">
        <v>1</v>
      </c>
      <c r="M2113" t="s">
        <v>10826</v>
      </c>
    </row>
    <row r="2114" spans="1:13" x14ac:dyDescent="0.3">
      <c r="A2114" s="38">
        <v>47502761</v>
      </c>
      <c r="B2114">
        <v>39.1</v>
      </c>
      <c r="C2114" s="37">
        <f>VLOOKUP(G2114,Remise!$A$3:$D$17,4,FALSE)</f>
        <v>0</v>
      </c>
      <c r="D2114">
        <f t="shared" si="33"/>
        <v>39.1</v>
      </c>
      <c r="E2114">
        <v>1</v>
      </c>
      <c r="F2114" s="32" t="s">
        <v>2118</v>
      </c>
      <c r="G2114" s="33">
        <v>14</v>
      </c>
      <c r="H2114" s="33" t="s">
        <v>10820</v>
      </c>
      <c r="I2114" s="33">
        <v>0.2</v>
      </c>
      <c r="J2114" s="33" t="s">
        <v>8154</v>
      </c>
      <c r="K2114" s="33" t="s">
        <v>10757</v>
      </c>
      <c r="L2114" s="33">
        <v>25</v>
      </c>
      <c r="M2114" t="s">
        <v>10826</v>
      </c>
    </row>
    <row r="2115" spans="1:13" x14ac:dyDescent="0.3">
      <c r="A2115" s="38">
        <v>47502769</v>
      </c>
      <c r="B2115">
        <v>1.3</v>
      </c>
      <c r="C2115" s="37">
        <f>VLOOKUP(G2115,Remise!$A$3:$D$17,4,FALSE)</f>
        <v>0</v>
      </c>
      <c r="D2115">
        <f t="shared" si="33"/>
        <v>1.3</v>
      </c>
      <c r="E2115">
        <v>1</v>
      </c>
      <c r="F2115" s="32" t="s">
        <v>2119</v>
      </c>
      <c r="G2115" s="33">
        <v>14</v>
      </c>
      <c r="H2115" s="33" t="s">
        <v>10820</v>
      </c>
      <c r="I2115" s="33">
        <v>8.0000000000000002E-3</v>
      </c>
      <c r="J2115" s="33" t="s">
        <v>8155</v>
      </c>
      <c r="K2115" s="33" t="s">
        <v>10757</v>
      </c>
      <c r="L2115" s="33">
        <v>100</v>
      </c>
      <c r="M2115" t="s">
        <v>10826</v>
      </c>
    </row>
    <row r="2116" spans="1:13" x14ac:dyDescent="0.3">
      <c r="A2116" s="38">
        <v>47502777</v>
      </c>
      <c r="B2116">
        <v>2.5</v>
      </c>
      <c r="C2116" s="37">
        <f>VLOOKUP(G2116,Remise!$A$3:$D$17,4,FALSE)</f>
        <v>0</v>
      </c>
      <c r="D2116">
        <f t="shared" si="33"/>
        <v>2.5</v>
      </c>
      <c r="E2116">
        <v>1</v>
      </c>
      <c r="F2116" s="32" t="s">
        <v>2120</v>
      </c>
      <c r="G2116" s="33">
        <v>14</v>
      </c>
      <c r="H2116" s="33" t="s">
        <v>10820</v>
      </c>
      <c r="I2116" s="33">
        <v>0.01</v>
      </c>
      <c r="J2116" s="33" t="s">
        <v>8156</v>
      </c>
      <c r="K2116" s="33" t="s">
        <v>10757</v>
      </c>
      <c r="L2116" s="33">
        <v>50</v>
      </c>
      <c r="M2116" t="s">
        <v>10826</v>
      </c>
    </row>
    <row r="2117" spans="1:13" x14ac:dyDescent="0.3">
      <c r="A2117" s="38">
        <v>47502901</v>
      </c>
      <c r="B2117">
        <v>5.4</v>
      </c>
      <c r="C2117" s="37">
        <f>VLOOKUP(G2117,Remise!$A$3:$D$17,4,FALSE)</f>
        <v>0</v>
      </c>
      <c r="D2117">
        <f t="shared" si="33"/>
        <v>5.4</v>
      </c>
      <c r="E2117">
        <v>1</v>
      </c>
      <c r="F2117" s="32" t="s">
        <v>2121</v>
      </c>
      <c r="G2117" s="33">
        <v>14</v>
      </c>
      <c r="H2117" s="33" t="s">
        <v>10820</v>
      </c>
      <c r="I2117" s="33">
        <v>0.01</v>
      </c>
      <c r="J2117" s="33" t="s">
        <v>8157</v>
      </c>
      <c r="K2117" s="33" t="s">
        <v>10691</v>
      </c>
      <c r="L2117" s="33">
        <v>50</v>
      </c>
      <c r="M2117" t="s">
        <v>10826</v>
      </c>
    </row>
    <row r="2118" spans="1:13" x14ac:dyDescent="0.3">
      <c r="A2118" s="38">
        <v>47502907</v>
      </c>
      <c r="B2118">
        <v>5.4</v>
      </c>
      <c r="C2118" s="37">
        <f>VLOOKUP(G2118,Remise!$A$3:$D$17,4,FALSE)</f>
        <v>0</v>
      </c>
      <c r="D2118">
        <f t="shared" si="33"/>
        <v>5.4</v>
      </c>
      <c r="E2118">
        <v>1</v>
      </c>
      <c r="F2118" s="32" t="s">
        <v>2122</v>
      </c>
      <c r="G2118" s="33">
        <v>14</v>
      </c>
      <c r="H2118" s="33" t="s">
        <v>10820</v>
      </c>
      <c r="I2118" s="33">
        <v>0.01</v>
      </c>
      <c r="J2118" s="33" t="s">
        <v>8158</v>
      </c>
      <c r="K2118" s="33" t="s">
        <v>10691</v>
      </c>
      <c r="L2118" s="33">
        <v>50</v>
      </c>
      <c r="M2118" t="s">
        <v>10826</v>
      </c>
    </row>
    <row r="2119" spans="1:13" x14ac:dyDescent="0.3">
      <c r="A2119" s="38">
        <v>47503005</v>
      </c>
      <c r="B2119">
        <v>2.8</v>
      </c>
      <c r="C2119" s="37">
        <f>VLOOKUP(G2119,Remise!$A$3:$D$17,4,FALSE)</f>
        <v>0</v>
      </c>
      <c r="D2119">
        <f t="shared" si="33"/>
        <v>2.8</v>
      </c>
      <c r="E2119">
        <v>1</v>
      </c>
      <c r="F2119" s="32" t="s">
        <v>2123</v>
      </c>
      <c r="G2119" s="33">
        <v>14</v>
      </c>
      <c r="H2119" s="33" t="s">
        <v>10820</v>
      </c>
      <c r="I2119" s="33">
        <v>8.9999999999999993E-3</v>
      </c>
      <c r="J2119" s="33" t="s">
        <v>8159</v>
      </c>
      <c r="K2119" s="33" t="s">
        <v>10691</v>
      </c>
      <c r="L2119" s="33">
        <v>50</v>
      </c>
      <c r="M2119" t="s">
        <v>10826</v>
      </c>
    </row>
    <row r="2120" spans="1:13" x14ac:dyDescent="0.3">
      <c r="A2120" s="38">
        <v>47503007</v>
      </c>
      <c r="B2120">
        <v>4.3</v>
      </c>
      <c r="C2120" s="37">
        <f>VLOOKUP(G2120,Remise!$A$3:$D$17,4,FALSE)</f>
        <v>0</v>
      </c>
      <c r="D2120">
        <f t="shared" si="33"/>
        <v>4.3</v>
      </c>
      <c r="E2120">
        <v>1</v>
      </c>
      <c r="F2120" s="32" t="s">
        <v>2124</v>
      </c>
      <c r="G2120" s="33">
        <v>14</v>
      </c>
      <c r="H2120" s="33" t="s">
        <v>10820</v>
      </c>
      <c r="I2120" s="33">
        <v>0.02</v>
      </c>
      <c r="J2120" s="33" t="s">
        <v>8160</v>
      </c>
      <c r="K2120" s="33" t="s">
        <v>10691</v>
      </c>
      <c r="L2120" s="33">
        <v>10</v>
      </c>
      <c r="M2120" t="s">
        <v>10826</v>
      </c>
    </row>
    <row r="2121" spans="1:13" x14ac:dyDescent="0.3">
      <c r="A2121" s="38">
        <v>47503009</v>
      </c>
      <c r="B2121">
        <v>4.3</v>
      </c>
      <c r="C2121" s="37">
        <f>VLOOKUP(G2121,Remise!$A$3:$D$17,4,FALSE)</f>
        <v>0</v>
      </c>
      <c r="D2121">
        <f t="shared" si="33"/>
        <v>4.3</v>
      </c>
      <c r="E2121">
        <v>1</v>
      </c>
      <c r="F2121" s="32" t="s">
        <v>2125</v>
      </c>
      <c r="G2121" s="33">
        <v>14</v>
      </c>
      <c r="H2121" s="33" t="s">
        <v>10820</v>
      </c>
      <c r="I2121" s="33">
        <v>0.02</v>
      </c>
      <c r="J2121" s="33" t="s">
        <v>8161</v>
      </c>
      <c r="K2121" s="33" t="s">
        <v>10691</v>
      </c>
      <c r="L2121" s="33">
        <v>10</v>
      </c>
      <c r="M2121" t="s">
        <v>10826</v>
      </c>
    </row>
    <row r="2122" spans="1:13" x14ac:dyDescent="0.3">
      <c r="A2122" s="38">
        <v>47503089</v>
      </c>
      <c r="B2122">
        <v>2.8</v>
      </c>
      <c r="C2122" s="37">
        <f>VLOOKUP(G2122,Remise!$A$3:$D$17,4,FALSE)</f>
        <v>0</v>
      </c>
      <c r="D2122">
        <f t="shared" si="33"/>
        <v>2.8</v>
      </c>
      <c r="E2122">
        <v>1</v>
      </c>
      <c r="F2122" s="32" t="s">
        <v>2126</v>
      </c>
      <c r="G2122" s="33">
        <v>14</v>
      </c>
      <c r="H2122" s="33" t="s">
        <v>10820</v>
      </c>
      <c r="I2122" s="33">
        <v>0.01</v>
      </c>
      <c r="J2122" s="33" t="s">
        <v>8162</v>
      </c>
      <c r="K2122" s="33" t="s">
        <v>10691</v>
      </c>
      <c r="L2122" s="33">
        <v>50</v>
      </c>
      <c r="M2122" t="s">
        <v>10826</v>
      </c>
    </row>
    <row r="2123" spans="1:13" x14ac:dyDescent="0.3">
      <c r="A2123" s="38">
        <v>47503185</v>
      </c>
      <c r="B2123">
        <v>13.1</v>
      </c>
      <c r="C2123" s="37">
        <f>VLOOKUP(G2123,Remise!$A$3:$D$17,4,FALSE)</f>
        <v>0</v>
      </c>
      <c r="D2123">
        <f t="shared" si="33"/>
        <v>13.1</v>
      </c>
      <c r="E2123">
        <v>1</v>
      </c>
      <c r="F2123" s="32" t="s">
        <v>2127</v>
      </c>
      <c r="G2123" s="33">
        <v>14</v>
      </c>
      <c r="H2123" s="33" t="s">
        <v>10820</v>
      </c>
      <c r="I2123" s="33">
        <v>0.08</v>
      </c>
      <c r="J2123" s="33" t="s">
        <v>8163</v>
      </c>
      <c r="K2123" s="33" t="s">
        <v>10757</v>
      </c>
      <c r="L2123" s="33">
        <v>50</v>
      </c>
      <c r="M2123" t="s">
        <v>10826</v>
      </c>
    </row>
    <row r="2124" spans="1:13" x14ac:dyDescent="0.3">
      <c r="A2124" s="38">
        <v>47503342</v>
      </c>
      <c r="B2124">
        <v>9.1999999999999993</v>
      </c>
      <c r="C2124" s="37">
        <f>VLOOKUP(G2124,Remise!$A$3:$D$17,4,FALSE)</f>
        <v>0</v>
      </c>
      <c r="D2124">
        <f t="shared" si="33"/>
        <v>9.1999999999999993</v>
      </c>
      <c r="E2124">
        <v>1</v>
      </c>
      <c r="F2124" s="32" t="s">
        <v>2128</v>
      </c>
      <c r="G2124" s="33">
        <v>14</v>
      </c>
      <c r="H2124" s="33" t="s">
        <v>10820</v>
      </c>
      <c r="I2124" s="33">
        <v>0.03</v>
      </c>
      <c r="J2124" s="33" t="s">
        <v>8164</v>
      </c>
      <c r="K2124" s="33" t="s">
        <v>10749</v>
      </c>
      <c r="L2124" s="33">
        <v>50</v>
      </c>
      <c r="M2124" t="s">
        <v>10826</v>
      </c>
    </row>
    <row r="2125" spans="1:13" x14ac:dyDescent="0.3">
      <c r="A2125" s="38">
        <v>47503398</v>
      </c>
      <c r="B2125">
        <v>8.8000000000000007</v>
      </c>
      <c r="C2125" s="37">
        <f>VLOOKUP(G2125,Remise!$A$3:$D$17,4,FALSE)</f>
        <v>0</v>
      </c>
      <c r="D2125">
        <f t="shared" si="33"/>
        <v>8.8000000000000007</v>
      </c>
      <c r="E2125">
        <v>1</v>
      </c>
      <c r="F2125" s="32" t="s">
        <v>2129</v>
      </c>
      <c r="G2125" s="33">
        <v>14</v>
      </c>
      <c r="H2125" s="33" t="s">
        <v>10820</v>
      </c>
      <c r="I2125" s="33">
        <v>0.02</v>
      </c>
      <c r="J2125" s="33" t="s">
        <v>8165</v>
      </c>
      <c r="K2125" s="33" t="s">
        <v>10749</v>
      </c>
      <c r="L2125" s="33">
        <v>50</v>
      </c>
      <c r="M2125" t="s">
        <v>10826</v>
      </c>
    </row>
    <row r="2126" spans="1:13" x14ac:dyDescent="0.3">
      <c r="A2126" s="38">
        <v>47503447</v>
      </c>
      <c r="B2126">
        <v>11.9</v>
      </c>
      <c r="C2126" s="37">
        <f>VLOOKUP(G2126,Remise!$A$3:$D$17,4,FALSE)</f>
        <v>0</v>
      </c>
      <c r="D2126">
        <f t="shared" si="33"/>
        <v>11.9</v>
      </c>
      <c r="E2126">
        <v>1</v>
      </c>
      <c r="F2126" s="32" t="s">
        <v>2130</v>
      </c>
      <c r="G2126" s="33">
        <v>14</v>
      </c>
      <c r="H2126" s="33" t="s">
        <v>10820</v>
      </c>
      <c r="I2126" s="33">
        <v>0.03</v>
      </c>
      <c r="J2126" s="33" t="s">
        <v>8166</v>
      </c>
      <c r="K2126" s="33" t="s">
        <v>10749</v>
      </c>
      <c r="L2126" s="33">
        <v>50</v>
      </c>
      <c r="M2126" t="s">
        <v>10826</v>
      </c>
    </row>
    <row r="2127" spans="1:13" x14ac:dyDescent="0.3">
      <c r="A2127" s="38">
        <v>47503477</v>
      </c>
      <c r="B2127">
        <v>16.7</v>
      </c>
      <c r="C2127" s="37">
        <f>VLOOKUP(G2127,Remise!$A$3:$D$17,4,FALSE)</f>
        <v>0</v>
      </c>
      <c r="D2127">
        <f t="shared" si="33"/>
        <v>16.7</v>
      </c>
      <c r="E2127">
        <v>1</v>
      </c>
      <c r="F2127" s="32" t="s">
        <v>2131</v>
      </c>
      <c r="G2127" s="33">
        <v>14</v>
      </c>
      <c r="H2127" s="33" t="s">
        <v>10820</v>
      </c>
      <c r="I2127" s="33">
        <v>0.06</v>
      </c>
      <c r="J2127" s="33" t="s">
        <v>8167</v>
      </c>
      <c r="K2127" s="33" t="s">
        <v>10749</v>
      </c>
      <c r="L2127" s="33">
        <v>10</v>
      </c>
      <c r="M2127" t="s">
        <v>10826</v>
      </c>
    </row>
    <row r="2128" spans="1:13" x14ac:dyDescent="0.3">
      <c r="A2128" s="38">
        <v>47503596</v>
      </c>
      <c r="B2128">
        <v>12.5</v>
      </c>
      <c r="C2128" s="37">
        <f>VLOOKUP(G2128,Remise!$A$3:$D$17,4,FALSE)</f>
        <v>0</v>
      </c>
      <c r="D2128">
        <f t="shared" si="33"/>
        <v>12.5</v>
      </c>
      <c r="E2128">
        <v>1</v>
      </c>
      <c r="F2128" s="32" t="s">
        <v>2132</v>
      </c>
      <c r="G2128" s="33">
        <v>14</v>
      </c>
      <c r="H2128" s="33" t="s">
        <v>10820</v>
      </c>
      <c r="I2128" s="33">
        <v>0.03</v>
      </c>
      <c r="J2128" s="33" t="s">
        <v>8168</v>
      </c>
      <c r="K2128" s="33" t="s">
        <v>10757</v>
      </c>
      <c r="L2128" s="33">
        <v>50</v>
      </c>
      <c r="M2128" t="s">
        <v>10826</v>
      </c>
    </row>
    <row r="2129" spans="1:13" x14ac:dyDescent="0.3">
      <c r="A2129" s="38">
        <v>47503597</v>
      </c>
      <c r="B2129">
        <v>16.7</v>
      </c>
      <c r="C2129" s="37">
        <f>VLOOKUP(G2129,Remise!$A$3:$D$17,4,FALSE)</f>
        <v>0</v>
      </c>
      <c r="D2129">
        <f t="shared" si="33"/>
        <v>16.7</v>
      </c>
      <c r="E2129">
        <v>1</v>
      </c>
      <c r="F2129" s="32" t="s">
        <v>2133</v>
      </c>
      <c r="G2129" s="33">
        <v>14</v>
      </c>
      <c r="H2129" s="33" t="s">
        <v>10820</v>
      </c>
      <c r="I2129" s="33">
        <v>0.04</v>
      </c>
      <c r="J2129" s="33" t="s">
        <v>8169</v>
      </c>
      <c r="K2129" s="33" t="s">
        <v>10757</v>
      </c>
      <c r="L2129" s="33">
        <v>50</v>
      </c>
      <c r="M2129" t="s">
        <v>10826</v>
      </c>
    </row>
    <row r="2130" spans="1:13" x14ac:dyDescent="0.3">
      <c r="A2130" s="38">
        <v>47503602</v>
      </c>
      <c r="B2130">
        <v>7.4</v>
      </c>
      <c r="C2130" s="37">
        <f>VLOOKUP(G2130,Remise!$A$3:$D$17,4,FALSE)</f>
        <v>0</v>
      </c>
      <c r="D2130">
        <f t="shared" si="33"/>
        <v>7.4</v>
      </c>
      <c r="E2130">
        <v>1</v>
      </c>
      <c r="F2130" s="32" t="s">
        <v>2134</v>
      </c>
      <c r="G2130" s="33">
        <v>14</v>
      </c>
      <c r="H2130" s="33" t="s">
        <v>10820</v>
      </c>
      <c r="I2130" s="33">
        <v>0.16</v>
      </c>
      <c r="J2130" s="33" t="s">
        <v>8170</v>
      </c>
      <c r="K2130" s="33" t="s">
        <v>10755</v>
      </c>
      <c r="L2130" s="33">
        <v>50</v>
      </c>
      <c r="M2130" t="s">
        <v>10826</v>
      </c>
    </row>
    <row r="2131" spans="1:13" x14ac:dyDescent="0.3">
      <c r="A2131" s="38">
        <v>47503604</v>
      </c>
      <c r="B2131">
        <v>7.7</v>
      </c>
      <c r="C2131" s="37">
        <f>VLOOKUP(G2131,Remise!$A$3:$D$17,4,FALSE)</f>
        <v>0</v>
      </c>
      <c r="D2131">
        <f t="shared" si="33"/>
        <v>7.7</v>
      </c>
      <c r="E2131">
        <v>1</v>
      </c>
      <c r="F2131" s="32" t="s">
        <v>2135</v>
      </c>
      <c r="G2131" s="33">
        <v>14</v>
      </c>
      <c r="H2131" s="33" t="s">
        <v>10820</v>
      </c>
      <c r="I2131" s="33">
        <v>0.2</v>
      </c>
      <c r="J2131" s="33" t="s">
        <v>8171</v>
      </c>
      <c r="K2131" s="33" t="s">
        <v>10755</v>
      </c>
      <c r="L2131" s="33">
        <v>50</v>
      </c>
      <c r="M2131" t="s">
        <v>10826</v>
      </c>
    </row>
    <row r="2132" spans="1:13" x14ac:dyDescent="0.3">
      <c r="A2132" s="38">
        <v>47503608</v>
      </c>
      <c r="B2132">
        <v>9.8000000000000007</v>
      </c>
      <c r="C2132" s="37">
        <f>VLOOKUP(G2132,Remise!$A$3:$D$17,4,FALSE)</f>
        <v>0</v>
      </c>
      <c r="D2132">
        <f t="shared" si="33"/>
        <v>9.8000000000000007</v>
      </c>
      <c r="E2132">
        <v>1</v>
      </c>
      <c r="F2132" s="32" t="s">
        <v>2136</v>
      </c>
      <c r="G2132" s="33">
        <v>14</v>
      </c>
      <c r="H2132" s="33" t="s">
        <v>10820</v>
      </c>
      <c r="I2132" s="33">
        <v>0.28000000000000003</v>
      </c>
      <c r="J2132" s="33" t="s">
        <v>8172</v>
      </c>
      <c r="K2132" s="33" t="s">
        <v>10755</v>
      </c>
      <c r="L2132" s="33">
        <v>50</v>
      </c>
      <c r="M2132" t="s">
        <v>10826</v>
      </c>
    </row>
    <row r="2133" spans="1:13" x14ac:dyDescent="0.3">
      <c r="A2133" s="38">
        <v>47503610</v>
      </c>
      <c r="B2133">
        <v>10.7</v>
      </c>
      <c r="C2133" s="37">
        <f>VLOOKUP(G2133,Remise!$A$3:$D$17,4,FALSE)</f>
        <v>0</v>
      </c>
      <c r="D2133">
        <f t="shared" si="33"/>
        <v>10.7</v>
      </c>
      <c r="E2133">
        <v>1</v>
      </c>
      <c r="F2133" s="32" t="s">
        <v>2137</v>
      </c>
      <c r="G2133" s="33">
        <v>14</v>
      </c>
      <c r="H2133" s="33" t="s">
        <v>10820</v>
      </c>
      <c r="I2133" s="33">
        <v>0.3</v>
      </c>
      <c r="J2133" s="33" t="s">
        <v>8173</v>
      </c>
      <c r="K2133" s="33" t="s">
        <v>10755</v>
      </c>
      <c r="L2133" s="33">
        <v>50</v>
      </c>
      <c r="M2133" t="s">
        <v>10826</v>
      </c>
    </row>
    <row r="2134" spans="1:13" x14ac:dyDescent="0.3">
      <c r="A2134" s="38">
        <v>47503614</v>
      </c>
      <c r="B2134">
        <v>15.1</v>
      </c>
      <c r="C2134" s="37">
        <f>VLOOKUP(G2134,Remise!$A$3:$D$17,4,FALSE)</f>
        <v>0</v>
      </c>
      <c r="D2134">
        <f t="shared" si="33"/>
        <v>15.1</v>
      </c>
      <c r="E2134">
        <v>1</v>
      </c>
      <c r="F2134" s="32" t="s">
        <v>2138</v>
      </c>
      <c r="G2134" s="33">
        <v>14</v>
      </c>
      <c r="H2134" s="33" t="s">
        <v>10820</v>
      </c>
      <c r="I2134" s="33">
        <v>0.42</v>
      </c>
      <c r="J2134" s="33" t="s">
        <v>8174</v>
      </c>
      <c r="K2134" s="33" t="s">
        <v>10755</v>
      </c>
      <c r="L2134" s="33">
        <v>50</v>
      </c>
      <c r="M2134" t="s">
        <v>10826</v>
      </c>
    </row>
    <row r="2135" spans="1:13" x14ac:dyDescent="0.3">
      <c r="A2135" s="38">
        <v>47503616</v>
      </c>
      <c r="B2135">
        <v>19</v>
      </c>
      <c r="C2135" s="37">
        <f>VLOOKUP(G2135,Remise!$A$3:$D$17,4,FALSE)</f>
        <v>0</v>
      </c>
      <c r="D2135">
        <f t="shared" si="33"/>
        <v>19</v>
      </c>
      <c r="E2135">
        <v>1</v>
      </c>
      <c r="F2135" s="32" t="s">
        <v>2139</v>
      </c>
      <c r="G2135" s="33">
        <v>14</v>
      </c>
      <c r="H2135" s="33" t="s">
        <v>10820</v>
      </c>
      <c r="I2135" s="33">
        <v>0.55000000000000004</v>
      </c>
      <c r="J2135" s="33" t="s">
        <v>8175</v>
      </c>
      <c r="K2135" s="33" t="s">
        <v>10755</v>
      </c>
      <c r="L2135" s="33">
        <v>25</v>
      </c>
      <c r="M2135" t="s">
        <v>10826</v>
      </c>
    </row>
    <row r="2136" spans="1:13" x14ac:dyDescent="0.3">
      <c r="A2136" s="38">
        <v>47503642</v>
      </c>
      <c r="B2136">
        <v>3.5</v>
      </c>
      <c r="C2136" s="37">
        <f>VLOOKUP(G2136,Remise!$A$3:$D$17,4,FALSE)</f>
        <v>0</v>
      </c>
      <c r="D2136">
        <f t="shared" si="33"/>
        <v>3.5</v>
      </c>
      <c r="E2136">
        <v>1</v>
      </c>
      <c r="F2136" s="32" t="s">
        <v>2140</v>
      </c>
      <c r="G2136" s="33">
        <v>14</v>
      </c>
      <c r="H2136" s="33" t="s">
        <v>10820</v>
      </c>
      <c r="I2136" s="33">
        <v>0.01</v>
      </c>
      <c r="J2136" s="33" t="s">
        <v>8176</v>
      </c>
      <c r="K2136" s="33" t="s">
        <v>10756</v>
      </c>
      <c r="L2136" s="33">
        <v>20</v>
      </c>
      <c r="M2136" t="s">
        <v>10826</v>
      </c>
    </row>
    <row r="2137" spans="1:13" x14ac:dyDescent="0.3">
      <c r="A2137" s="38">
        <v>47503645</v>
      </c>
      <c r="B2137">
        <v>6.1</v>
      </c>
      <c r="C2137" s="37">
        <f>VLOOKUP(G2137,Remise!$A$3:$D$17,4,FALSE)</f>
        <v>0</v>
      </c>
      <c r="D2137">
        <f t="shared" si="33"/>
        <v>6.1</v>
      </c>
      <c r="E2137">
        <v>1</v>
      </c>
      <c r="F2137" s="32" t="s">
        <v>2141</v>
      </c>
      <c r="G2137" s="33">
        <v>14</v>
      </c>
      <c r="H2137" s="33" t="s">
        <v>10820</v>
      </c>
      <c r="I2137" s="33">
        <v>0.02</v>
      </c>
      <c r="J2137" s="33" t="s">
        <v>8177</v>
      </c>
      <c r="K2137" s="33" t="s">
        <v>10756</v>
      </c>
      <c r="L2137" s="33">
        <v>20</v>
      </c>
      <c r="M2137" t="s">
        <v>10826</v>
      </c>
    </row>
    <row r="2138" spans="1:13" x14ac:dyDescent="0.3">
      <c r="A2138" s="38">
        <v>47503650</v>
      </c>
      <c r="B2138">
        <v>13.8</v>
      </c>
      <c r="C2138" s="37">
        <f>VLOOKUP(G2138,Remise!$A$3:$D$17,4,FALSE)</f>
        <v>0</v>
      </c>
      <c r="D2138">
        <f t="shared" si="33"/>
        <v>13.8</v>
      </c>
      <c r="E2138">
        <v>1</v>
      </c>
      <c r="F2138" s="32" t="s">
        <v>2142</v>
      </c>
      <c r="G2138" s="33">
        <v>14</v>
      </c>
      <c r="H2138" s="33" t="s">
        <v>10820</v>
      </c>
      <c r="I2138" s="33">
        <v>0.08</v>
      </c>
      <c r="J2138" s="33" t="s">
        <v>8178</v>
      </c>
      <c r="K2138" s="33" t="s">
        <v>10756</v>
      </c>
      <c r="L2138" s="33">
        <v>10</v>
      </c>
      <c r="M2138" t="s">
        <v>10826</v>
      </c>
    </row>
    <row r="2139" spans="1:13" x14ac:dyDescent="0.3">
      <c r="A2139" s="38">
        <v>47503658</v>
      </c>
      <c r="B2139">
        <v>110</v>
      </c>
      <c r="C2139" s="37">
        <f>VLOOKUP(G2139,Remise!$A$3:$D$17,4,FALSE)</f>
        <v>0</v>
      </c>
      <c r="D2139">
        <f t="shared" si="33"/>
        <v>110</v>
      </c>
      <c r="E2139">
        <v>1</v>
      </c>
      <c r="F2139" s="32" t="s">
        <v>2143</v>
      </c>
      <c r="G2139" s="33">
        <v>14</v>
      </c>
      <c r="H2139" s="33" t="s">
        <v>10820</v>
      </c>
      <c r="I2139" s="33">
        <v>0.28000000000000003</v>
      </c>
      <c r="J2139" s="33" t="s">
        <v>8179</v>
      </c>
      <c r="K2139" s="33" t="s">
        <v>10763</v>
      </c>
      <c r="L2139" s="33">
        <v>2</v>
      </c>
      <c r="M2139" t="s">
        <v>10826</v>
      </c>
    </row>
    <row r="2140" spans="1:13" x14ac:dyDescent="0.3">
      <c r="A2140" s="38">
        <v>47503682</v>
      </c>
      <c r="B2140">
        <v>4</v>
      </c>
      <c r="C2140" s="37">
        <f>VLOOKUP(G2140,Remise!$A$3:$D$17,4,FALSE)</f>
        <v>0</v>
      </c>
      <c r="D2140">
        <f t="shared" si="33"/>
        <v>4</v>
      </c>
      <c r="E2140">
        <v>1</v>
      </c>
      <c r="F2140" s="32" t="s">
        <v>2144</v>
      </c>
      <c r="G2140" s="33">
        <v>14</v>
      </c>
      <c r="H2140" s="33" t="s">
        <v>10820</v>
      </c>
      <c r="I2140" s="33">
        <v>0.02</v>
      </c>
      <c r="J2140" s="33" t="s">
        <v>8180</v>
      </c>
      <c r="K2140" s="33" t="s">
        <v>10756</v>
      </c>
      <c r="L2140" s="33">
        <v>20</v>
      </c>
      <c r="M2140" t="s">
        <v>10826</v>
      </c>
    </row>
    <row r="2141" spans="1:13" x14ac:dyDescent="0.3">
      <c r="A2141" s="38">
        <v>47503686</v>
      </c>
      <c r="B2141">
        <v>9.1</v>
      </c>
      <c r="C2141" s="37">
        <f>VLOOKUP(G2141,Remise!$A$3:$D$17,4,FALSE)</f>
        <v>0</v>
      </c>
      <c r="D2141">
        <f t="shared" si="33"/>
        <v>9.1</v>
      </c>
      <c r="E2141">
        <v>1</v>
      </c>
      <c r="F2141" s="32" t="s">
        <v>2145</v>
      </c>
      <c r="G2141" s="33">
        <v>14</v>
      </c>
      <c r="H2141" s="33" t="s">
        <v>10820</v>
      </c>
      <c r="I2141" s="33">
        <v>0.05</v>
      </c>
      <c r="J2141" s="33" t="s">
        <v>8181</v>
      </c>
      <c r="K2141" s="33" t="s">
        <v>10756</v>
      </c>
      <c r="L2141" s="33">
        <v>10</v>
      </c>
      <c r="M2141" t="s">
        <v>10826</v>
      </c>
    </row>
    <row r="2142" spans="1:13" x14ac:dyDescent="0.3">
      <c r="A2142" s="38">
        <v>47503701</v>
      </c>
      <c r="B2142">
        <v>6.5</v>
      </c>
      <c r="C2142" s="37">
        <f>VLOOKUP(G2142,Remise!$A$3:$D$17,4,FALSE)</f>
        <v>0</v>
      </c>
      <c r="D2142">
        <f t="shared" si="33"/>
        <v>6.5</v>
      </c>
      <c r="E2142">
        <v>1</v>
      </c>
      <c r="F2142" s="32" t="s">
        <v>2146</v>
      </c>
      <c r="G2142" s="33">
        <v>14</v>
      </c>
      <c r="H2142" s="33" t="s">
        <v>10820</v>
      </c>
      <c r="I2142" s="33">
        <v>0.03</v>
      </c>
      <c r="J2142" s="33" t="s">
        <v>8182</v>
      </c>
      <c r="K2142" s="33" t="s">
        <v>10756</v>
      </c>
      <c r="L2142" s="33">
        <v>20</v>
      </c>
      <c r="M2142" t="s">
        <v>10826</v>
      </c>
    </row>
    <row r="2143" spans="1:13" x14ac:dyDescent="0.3">
      <c r="A2143" s="38">
        <v>47503706</v>
      </c>
      <c r="B2143">
        <v>11.4</v>
      </c>
      <c r="C2143" s="37">
        <f>VLOOKUP(G2143,Remise!$A$3:$D$17,4,FALSE)</f>
        <v>0</v>
      </c>
      <c r="D2143">
        <f t="shared" si="33"/>
        <v>11.4</v>
      </c>
      <c r="E2143">
        <v>1</v>
      </c>
      <c r="F2143" s="32" t="s">
        <v>2147</v>
      </c>
      <c r="G2143" s="33">
        <v>14</v>
      </c>
      <c r="H2143" s="33" t="s">
        <v>10820</v>
      </c>
      <c r="I2143" s="33">
        <v>0.05</v>
      </c>
      <c r="J2143" s="33" t="s">
        <v>8183</v>
      </c>
      <c r="K2143" s="33" t="s">
        <v>10756</v>
      </c>
      <c r="L2143" s="33">
        <v>10</v>
      </c>
      <c r="M2143" t="s">
        <v>10826</v>
      </c>
    </row>
    <row r="2144" spans="1:13" x14ac:dyDescent="0.3">
      <c r="A2144" s="38">
        <v>47503791</v>
      </c>
      <c r="B2144">
        <v>4.2</v>
      </c>
      <c r="C2144" s="37">
        <f>VLOOKUP(G2144,Remise!$A$3:$D$17,4,FALSE)</f>
        <v>0</v>
      </c>
      <c r="D2144">
        <f t="shared" si="33"/>
        <v>4.2</v>
      </c>
      <c r="E2144">
        <v>1</v>
      </c>
      <c r="F2144" s="32" t="s">
        <v>2148</v>
      </c>
      <c r="G2144" s="33">
        <v>14</v>
      </c>
      <c r="H2144" s="33" t="s">
        <v>10820</v>
      </c>
      <c r="I2144" s="33">
        <v>0.01</v>
      </c>
      <c r="J2144" s="33" t="s">
        <v>8184</v>
      </c>
      <c r="K2144" s="33" t="s">
        <v>10765</v>
      </c>
      <c r="L2144" s="33">
        <v>20</v>
      </c>
      <c r="M2144" t="s">
        <v>10826</v>
      </c>
    </row>
    <row r="2145" spans="1:13" x14ac:dyDescent="0.3">
      <c r="A2145" s="38">
        <v>47503792</v>
      </c>
      <c r="B2145">
        <v>5.2</v>
      </c>
      <c r="C2145" s="37">
        <f>VLOOKUP(G2145,Remise!$A$3:$D$17,4,FALSE)</f>
        <v>0</v>
      </c>
      <c r="D2145">
        <f t="shared" si="33"/>
        <v>5.2</v>
      </c>
      <c r="E2145">
        <v>1</v>
      </c>
      <c r="F2145" s="32" t="s">
        <v>2149</v>
      </c>
      <c r="G2145" s="33">
        <v>14</v>
      </c>
      <c r="H2145" s="33" t="s">
        <v>10820</v>
      </c>
      <c r="I2145" s="33">
        <v>0.02</v>
      </c>
      <c r="J2145" s="33"/>
      <c r="K2145" s="33" t="s">
        <v>10749</v>
      </c>
      <c r="L2145" s="33">
        <v>10</v>
      </c>
      <c r="M2145" t="s">
        <v>10826</v>
      </c>
    </row>
    <row r="2146" spans="1:13" x14ac:dyDescent="0.3">
      <c r="A2146" s="38">
        <v>47503795</v>
      </c>
      <c r="B2146">
        <v>2.4</v>
      </c>
      <c r="C2146" s="37">
        <f>VLOOKUP(G2146,Remise!$A$3:$D$17,4,FALSE)</f>
        <v>0</v>
      </c>
      <c r="D2146">
        <f t="shared" si="33"/>
        <v>2.4</v>
      </c>
      <c r="E2146">
        <v>1</v>
      </c>
      <c r="F2146" s="32" t="s">
        <v>2150</v>
      </c>
      <c r="G2146" s="33">
        <v>14</v>
      </c>
      <c r="H2146" s="33" t="s">
        <v>10820</v>
      </c>
      <c r="I2146" s="33">
        <v>0.01</v>
      </c>
      <c r="J2146" s="33" t="s">
        <v>8185</v>
      </c>
      <c r="K2146" s="33" t="s">
        <v>10765</v>
      </c>
      <c r="L2146" s="33">
        <v>10</v>
      </c>
      <c r="M2146" t="s">
        <v>10826</v>
      </c>
    </row>
    <row r="2147" spans="1:13" x14ac:dyDescent="0.3">
      <c r="A2147" s="38">
        <v>47503807</v>
      </c>
      <c r="B2147">
        <v>13.9</v>
      </c>
      <c r="C2147" s="37">
        <f>VLOOKUP(G2147,Remise!$A$3:$D$17,4,FALSE)</f>
        <v>0</v>
      </c>
      <c r="D2147">
        <f t="shared" si="33"/>
        <v>13.9</v>
      </c>
      <c r="E2147">
        <v>1</v>
      </c>
      <c r="F2147" s="32" t="s">
        <v>2151</v>
      </c>
      <c r="G2147" s="33">
        <v>14</v>
      </c>
      <c r="H2147" s="33" t="s">
        <v>10820</v>
      </c>
      <c r="I2147" s="33">
        <v>0.09</v>
      </c>
      <c r="J2147" s="33" t="s">
        <v>8186</v>
      </c>
      <c r="K2147" s="33" t="s">
        <v>10756</v>
      </c>
      <c r="L2147" s="33">
        <v>5</v>
      </c>
      <c r="M2147" t="s">
        <v>10826</v>
      </c>
    </row>
    <row r="2148" spans="1:13" x14ac:dyDescent="0.3">
      <c r="A2148" s="38">
        <v>47503810</v>
      </c>
      <c r="B2148">
        <v>16.8</v>
      </c>
      <c r="C2148" s="37">
        <f>VLOOKUP(G2148,Remise!$A$3:$D$17,4,FALSE)</f>
        <v>0</v>
      </c>
      <c r="D2148">
        <f t="shared" si="33"/>
        <v>16.8</v>
      </c>
      <c r="E2148">
        <v>1</v>
      </c>
      <c r="F2148" s="32" t="s">
        <v>2152</v>
      </c>
      <c r="G2148" s="33">
        <v>14</v>
      </c>
      <c r="H2148" s="33" t="s">
        <v>10820</v>
      </c>
      <c r="I2148" s="33">
        <v>0.08</v>
      </c>
      <c r="J2148" s="33" t="s">
        <v>8187</v>
      </c>
      <c r="K2148" s="33" t="s">
        <v>10756</v>
      </c>
      <c r="L2148" s="33">
        <v>5</v>
      </c>
      <c r="M2148" t="s">
        <v>10826</v>
      </c>
    </row>
    <row r="2149" spans="1:13" x14ac:dyDescent="0.3">
      <c r="A2149" s="38">
        <v>47503812</v>
      </c>
      <c r="B2149">
        <v>33.299999999999997</v>
      </c>
      <c r="C2149" s="37">
        <f>VLOOKUP(G2149,Remise!$A$3:$D$17,4,FALSE)</f>
        <v>0</v>
      </c>
      <c r="D2149">
        <f t="shared" si="33"/>
        <v>33.299999999999997</v>
      </c>
      <c r="E2149">
        <v>1</v>
      </c>
      <c r="F2149" s="32" t="s">
        <v>2153</v>
      </c>
      <c r="G2149" s="33">
        <v>14</v>
      </c>
      <c r="H2149" s="33" t="s">
        <v>10820</v>
      </c>
      <c r="I2149" s="33">
        <v>0.18</v>
      </c>
      <c r="J2149" s="33" t="s">
        <v>8188</v>
      </c>
      <c r="K2149" s="33" t="s">
        <v>10765</v>
      </c>
      <c r="L2149" s="33">
        <v>2</v>
      </c>
      <c r="M2149" t="s">
        <v>10826</v>
      </c>
    </row>
    <row r="2150" spans="1:13" x14ac:dyDescent="0.3">
      <c r="A2150" s="38">
        <v>47503813</v>
      </c>
      <c r="B2150">
        <v>61.5</v>
      </c>
      <c r="C2150" s="37">
        <f>VLOOKUP(G2150,Remise!$A$3:$D$17,4,FALSE)</f>
        <v>0</v>
      </c>
      <c r="D2150">
        <f t="shared" si="33"/>
        <v>61.5</v>
      </c>
      <c r="E2150">
        <v>1</v>
      </c>
      <c r="F2150" s="32" t="s">
        <v>2154</v>
      </c>
      <c r="G2150" s="33">
        <v>14</v>
      </c>
      <c r="H2150" s="33" t="s">
        <v>10820</v>
      </c>
      <c r="I2150" s="33">
        <v>0.3</v>
      </c>
      <c r="J2150" s="33" t="s">
        <v>8189</v>
      </c>
      <c r="K2150" s="33" t="s">
        <v>10765</v>
      </c>
      <c r="L2150" s="33">
        <v>2</v>
      </c>
      <c r="M2150" t="s">
        <v>10826</v>
      </c>
    </row>
    <row r="2151" spans="1:13" x14ac:dyDescent="0.3">
      <c r="A2151" s="38">
        <v>47503818</v>
      </c>
      <c r="B2151">
        <v>5.0999999999999996</v>
      </c>
      <c r="C2151" s="37">
        <f>VLOOKUP(G2151,Remise!$A$3:$D$17,4,FALSE)</f>
        <v>0</v>
      </c>
      <c r="D2151">
        <f t="shared" si="33"/>
        <v>5.0999999999999996</v>
      </c>
      <c r="E2151">
        <v>1</v>
      </c>
      <c r="F2151" s="32" t="s">
        <v>2155</v>
      </c>
      <c r="G2151" s="33">
        <v>14</v>
      </c>
      <c r="H2151" s="33" t="s">
        <v>10820</v>
      </c>
      <c r="I2151" s="33">
        <v>0.03</v>
      </c>
      <c r="J2151" s="33" t="s">
        <v>8190</v>
      </c>
      <c r="K2151" s="33" t="s">
        <v>10756</v>
      </c>
      <c r="L2151" s="33">
        <v>10</v>
      </c>
      <c r="M2151" t="s">
        <v>10826</v>
      </c>
    </row>
    <row r="2152" spans="1:13" x14ac:dyDescent="0.3">
      <c r="A2152" s="38">
        <v>47503820</v>
      </c>
      <c r="B2152">
        <v>9.1</v>
      </c>
      <c r="C2152" s="37">
        <f>VLOOKUP(G2152,Remise!$A$3:$D$17,4,FALSE)</f>
        <v>0</v>
      </c>
      <c r="D2152">
        <f t="shared" si="33"/>
        <v>9.1</v>
      </c>
      <c r="E2152">
        <v>1</v>
      </c>
      <c r="F2152" s="32" t="s">
        <v>2156</v>
      </c>
      <c r="G2152" s="33">
        <v>14</v>
      </c>
      <c r="H2152" s="33" t="s">
        <v>10820</v>
      </c>
      <c r="I2152" s="33">
        <v>0.05</v>
      </c>
      <c r="J2152" s="33" t="s">
        <v>8191</v>
      </c>
      <c r="K2152" s="33" t="s">
        <v>10756</v>
      </c>
      <c r="L2152" s="33">
        <v>10</v>
      </c>
      <c r="M2152" t="s">
        <v>10826</v>
      </c>
    </row>
    <row r="2153" spans="1:13" x14ac:dyDescent="0.3">
      <c r="A2153" s="38">
        <v>47503839</v>
      </c>
      <c r="B2153">
        <v>15.6</v>
      </c>
      <c r="C2153" s="37">
        <f>VLOOKUP(G2153,Remise!$A$3:$D$17,4,FALSE)</f>
        <v>0</v>
      </c>
      <c r="D2153">
        <f t="shared" si="33"/>
        <v>15.6</v>
      </c>
      <c r="E2153">
        <v>1</v>
      </c>
      <c r="F2153" s="32" t="s">
        <v>2157</v>
      </c>
      <c r="G2153" s="33">
        <v>14</v>
      </c>
      <c r="H2153" s="33" t="s">
        <v>10820</v>
      </c>
      <c r="I2153" s="33">
        <v>0.12</v>
      </c>
      <c r="J2153" s="33" t="s">
        <v>8192</v>
      </c>
      <c r="K2153" s="33" t="s">
        <v>10757</v>
      </c>
      <c r="L2153" s="33">
        <v>50</v>
      </c>
      <c r="M2153" t="s">
        <v>10826</v>
      </c>
    </row>
    <row r="2154" spans="1:13" x14ac:dyDescent="0.3">
      <c r="A2154" s="38">
        <v>47503841</v>
      </c>
      <c r="B2154">
        <v>20.8</v>
      </c>
      <c r="C2154" s="37">
        <f>VLOOKUP(G2154,Remise!$A$3:$D$17,4,FALSE)</f>
        <v>0</v>
      </c>
      <c r="D2154">
        <f t="shared" si="33"/>
        <v>20.8</v>
      </c>
      <c r="E2154">
        <v>1</v>
      </c>
      <c r="F2154" s="32" t="s">
        <v>2158</v>
      </c>
      <c r="G2154" s="33">
        <v>14</v>
      </c>
      <c r="H2154" s="33" t="s">
        <v>10820</v>
      </c>
      <c r="I2154" s="33">
        <v>0.15</v>
      </c>
      <c r="J2154" s="33" t="s">
        <v>8193</v>
      </c>
      <c r="K2154" s="33" t="s">
        <v>10757</v>
      </c>
      <c r="L2154" s="33">
        <v>50</v>
      </c>
      <c r="M2154" t="s">
        <v>10826</v>
      </c>
    </row>
    <row r="2155" spans="1:13" x14ac:dyDescent="0.3">
      <c r="A2155" s="38">
        <v>47503843</v>
      </c>
      <c r="B2155">
        <v>27.3</v>
      </c>
      <c r="C2155" s="37">
        <f>VLOOKUP(G2155,Remise!$A$3:$D$17,4,FALSE)</f>
        <v>0</v>
      </c>
      <c r="D2155">
        <f t="shared" si="33"/>
        <v>27.3</v>
      </c>
      <c r="E2155">
        <v>1</v>
      </c>
      <c r="F2155" s="32" t="s">
        <v>2159</v>
      </c>
      <c r="G2155" s="33">
        <v>14</v>
      </c>
      <c r="H2155" s="33" t="s">
        <v>10820</v>
      </c>
      <c r="I2155" s="33">
        <v>0.19</v>
      </c>
      <c r="J2155" s="33" t="s">
        <v>8194</v>
      </c>
      <c r="K2155" s="33" t="s">
        <v>10757</v>
      </c>
      <c r="L2155" s="33">
        <v>30</v>
      </c>
      <c r="M2155" t="s">
        <v>10826</v>
      </c>
    </row>
    <row r="2156" spans="1:13" x14ac:dyDescent="0.3">
      <c r="A2156" s="38">
        <v>47503857</v>
      </c>
      <c r="B2156">
        <v>5.9</v>
      </c>
      <c r="C2156" s="37">
        <f>VLOOKUP(G2156,Remise!$A$3:$D$17,4,FALSE)</f>
        <v>0</v>
      </c>
      <c r="D2156">
        <f t="shared" si="33"/>
        <v>5.9</v>
      </c>
      <c r="E2156">
        <v>1</v>
      </c>
      <c r="F2156" s="32" t="s">
        <v>2160</v>
      </c>
      <c r="G2156" s="33">
        <v>14</v>
      </c>
      <c r="H2156" s="33" t="s">
        <v>10820</v>
      </c>
      <c r="I2156" s="33">
        <v>0.04</v>
      </c>
      <c r="J2156" s="33" t="s">
        <v>8195</v>
      </c>
      <c r="K2156" s="33" t="s">
        <v>10757</v>
      </c>
      <c r="L2156" s="33">
        <v>50</v>
      </c>
      <c r="M2156" t="s">
        <v>10826</v>
      </c>
    </row>
    <row r="2157" spans="1:13" x14ac:dyDescent="0.3">
      <c r="A2157" s="38">
        <v>47503859</v>
      </c>
      <c r="B2157">
        <v>10.1</v>
      </c>
      <c r="C2157" s="37">
        <f>VLOOKUP(G2157,Remise!$A$3:$D$17,4,FALSE)</f>
        <v>0</v>
      </c>
      <c r="D2157">
        <f t="shared" si="33"/>
        <v>10.1</v>
      </c>
      <c r="E2157">
        <v>1</v>
      </c>
      <c r="F2157" s="32" t="s">
        <v>2161</v>
      </c>
      <c r="G2157" s="33">
        <v>14</v>
      </c>
      <c r="H2157" s="33" t="s">
        <v>10820</v>
      </c>
      <c r="I2157" s="33">
        <v>7.0000000000000007E-2</v>
      </c>
      <c r="J2157" s="33" t="s">
        <v>8196</v>
      </c>
      <c r="K2157" s="33" t="s">
        <v>10757</v>
      </c>
      <c r="L2157" s="33">
        <v>50</v>
      </c>
      <c r="M2157" t="s">
        <v>10826</v>
      </c>
    </row>
    <row r="2158" spans="1:13" x14ac:dyDescent="0.3">
      <c r="A2158" s="38">
        <v>47503872</v>
      </c>
      <c r="B2158">
        <v>5.2</v>
      </c>
      <c r="C2158" s="37">
        <f>VLOOKUP(G2158,Remise!$A$3:$D$17,4,FALSE)</f>
        <v>0</v>
      </c>
      <c r="D2158">
        <f t="shared" si="33"/>
        <v>5.2</v>
      </c>
      <c r="E2158">
        <v>1</v>
      </c>
      <c r="F2158" s="32" t="s">
        <v>2162</v>
      </c>
      <c r="G2158" s="33">
        <v>14</v>
      </c>
      <c r="H2158" s="33" t="s">
        <v>10820</v>
      </c>
      <c r="I2158" s="33">
        <v>0.03</v>
      </c>
      <c r="J2158" s="33" t="s">
        <v>8197</v>
      </c>
      <c r="K2158" s="33" t="s">
        <v>10756</v>
      </c>
      <c r="L2158" s="33">
        <v>10</v>
      </c>
      <c r="M2158" t="s">
        <v>10826</v>
      </c>
    </row>
    <row r="2159" spans="1:13" x14ac:dyDescent="0.3">
      <c r="A2159" s="38">
        <v>47503874</v>
      </c>
      <c r="B2159">
        <v>5.9</v>
      </c>
      <c r="C2159" s="37">
        <f>VLOOKUP(G2159,Remise!$A$3:$D$17,4,FALSE)</f>
        <v>0</v>
      </c>
      <c r="D2159">
        <f t="shared" si="33"/>
        <v>5.9</v>
      </c>
      <c r="E2159">
        <v>1</v>
      </c>
      <c r="F2159" s="32" t="s">
        <v>2163</v>
      </c>
      <c r="G2159" s="33">
        <v>14</v>
      </c>
      <c r="H2159" s="33" t="s">
        <v>10820</v>
      </c>
      <c r="I2159" s="33">
        <v>0.04</v>
      </c>
      <c r="J2159" s="33" t="s">
        <v>8198</v>
      </c>
      <c r="K2159" s="33" t="s">
        <v>10756</v>
      </c>
      <c r="L2159" s="33">
        <v>10</v>
      </c>
      <c r="M2159" t="s">
        <v>10826</v>
      </c>
    </row>
    <row r="2160" spans="1:13" x14ac:dyDescent="0.3">
      <c r="A2160" s="38">
        <v>47503884</v>
      </c>
      <c r="B2160">
        <v>36.5</v>
      </c>
      <c r="C2160" s="37">
        <f>VLOOKUP(G2160,Remise!$A$3:$D$17,4,FALSE)</f>
        <v>0</v>
      </c>
      <c r="D2160">
        <f t="shared" si="33"/>
        <v>36.5</v>
      </c>
      <c r="E2160">
        <v>1</v>
      </c>
      <c r="F2160" s="32" t="s">
        <v>2164</v>
      </c>
      <c r="G2160" s="33">
        <v>14</v>
      </c>
      <c r="H2160" s="33" t="s">
        <v>10820</v>
      </c>
      <c r="I2160" s="33">
        <v>0.12</v>
      </c>
      <c r="J2160" s="33" t="s">
        <v>8199</v>
      </c>
      <c r="K2160" s="33" t="s">
        <v>10756</v>
      </c>
      <c r="L2160" s="33">
        <v>1</v>
      </c>
      <c r="M2160" t="s">
        <v>10826</v>
      </c>
    </row>
    <row r="2161" spans="1:13" x14ac:dyDescent="0.3">
      <c r="A2161" s="38">
        <v>47503889</v>
      </c>
      <c r="B2161">
        <v>47.6</v>
      </c>
      <c r="C2161" s="37">
        <f>VLOOKUP(G2161,Remise!$A$3:$D$17,4,FALSE)</f>
        <v>0</v>
      </c>
      <c r="D2161">
        <f t="shared" si="33"/>
        <v>47.6</v>
      </c>
      <c r="E2161">
        <v>1</v>
      </c>
      <c r="F2161" s="32" t="s">
        <v>2165</v>
      </c>
      <c r="G2161" s="33">
        <v>14</v>
      </c>
      <c r="H2161" s="33" t="s">
        <v>10820</v>
      </c>
      <c r="I2161" s="33">
        <v>0.2</v>
      </c>
      <c r="J2161" s="33" t="s">
        <v>8200</v>
      </c>
      <c r="K2161" s="33" t="s">
        <v>10756</v>
      </c>
      <c r="L2161" s="33">
        <v>2</v>
      </c>
      <c r="M2161" t="s">
        <v>10826</v>
      </c>
    </row>
    <row r="2162" spans="1:13" x14ac:dyDescent="0.3">
      <c r="A2162" s="38">
        <v>47503920</v>
      </c>
      <c r="B2162">
        <v>9.8000000000000007</v>
      </c>
      <c r="C2162" s="37">
        <f>VLOOKUP(G2162,Remise!$A$3:$D$17,4,FALSE)</f>
        <v>0</v>
      </c>
      <c r="D2162">
        <f t="shared" si="33"/>
        <v>9.8000000000000007</v>
      </c>
      <c r="E2162">
        <v>1</v>
      </c>
      <c r="F2162" s="32" t="s">
        <v>2166</v>
      </c>
      <c r="G2162" s="33">
        <v>14</v>
      </c>
      <c r="H2162" s="33" t="s">
        <v>10820</v>
      </c>
      <c r="I2162" s="33">
        <v>0.08</v>
      </c>
      <c r="J2162" s="33" t="s">
        <v>8201</v>
      </c>
      <c r="K2162" s="33" t="s">
        <v>10756</v>
      </c>
      <c r="L2162" s="33">
        <v>10</v>
      </c>
      <c r="M2162" t="s">
        <v>10826</v>
      </c>
    </row>
    <row r="2163" spans="1:13" x14ac:dyDescent="0.3">
      <c r="A2163" s="38">
        <v>47503922</v>
      </c>
      <c r="B2163">
        <v>7.3</v>
      </c>
      <c r="C2163" s="37">
        <f>VLOOKUP(G2163,Remise!$A$3:$D$17,4,FALSE)</f>
        <v>0</v>
      </c>
      <c r="D2163">
        <f t="shared" si="33"/>
        <v>7.3</v>
      </c>
      <c r="E2163">
        <v>1</v>
      </c>
      <c r="F2163" s="32" t="s">
        <v>2166</v>
      </c>
      <c r="G2163" s="33">
        <v>14</v>
      </c>
      <c r="H2163" s="33" t="s">
        <v>10820</v>
      </c>
      <c r="I2163" s="33">
        <v>0.04</v>
      </c>
      <c r="J2163" s="33" t="s">
        <v>8202</v>
      </c>
      <c r="K2163" s="33" t="s">
        <v>10756</v>
      </c>
      <c r="L2163" s="33">
        <v>10</v>
      </c>
      <c r="M2163" t="s">
        <v>10826</v>
      </c>
    </row>
    <row r="2164" spans="1:13" x14ac:dyDescent="0.3">
      <c r="A2164" s="38">
        <v>47503947</v>
      </c>
      <c r="B2164">
        <v>64.400000000000006</v>
      </c>
      <c r="C2164" s="37">
        <f>VLOOKUP(G2164,Remise!$A$3:$D$17,4,FALSE)</f>
        <v>0</v>
      </c>
      <c r="D2164">
        <f t="shared" si="33"/>
        <v>64.400000000000006</v>
      </c>
      <c r="E2164">
        <v>1</v>
      </c>
      <c r="F2164" s="32" t="s">
        <v>2167</v>
      </c>
      <c r="G2164" s="33">
        <v>14</v>
      </c>
      <c r="H2164" s="33" t="s">
        <v>10820</v>
      </c>
      <c r="I2164" s="33">
        <v>0.46</v>
      </c>
      <c r="J2164" s="33" t="s">
        <v>8203</v>
      </c>
      <c r="K2164" s="33" t="s">
        <v>10757</v>
      </c>
      <c r="L2164" s="33">
        <v>10</v>
      </c>
      <c r="M2164" t="s">
        <v>10826</v>
      </c>
    </row>
    <row r="2165" spans="1:13" x14ac:dyDescent="0.3">
      <c r="A2165" s="38">
        <v>47503969</v>
      </c>
      <c r="B2165">
        <v>7.6</v>
      </c>
      <c r="C2165" s="37">
        <f>VLOOKUP(G2165,Remise!$A$3:$D$17,4,FALSE)</f>
        <v>0</v>
      </c>
      <c r="D2165">
        <f t="shared" si="33"/>
        <v>7.6</v>
      </c>
      <c r="E2165">
        <v>1</v>
      </c>
      <c r="F2165" s="32" t="s">
        <v>2168</v>
      </c>
      <c r="G2165" s="33">
        <v>14</v>
      </c>
      <c r="H2165" s="33" t="s">
        <v>10820</v>
      </c>
      <c r="I2165" s="33">
        <v>0.05</v>
      </c>
      <c r="J2165" s="33" t="s">
        <v>8204</v>
      </c>
      <c r="K2165" s="33" t="s">
        <v>10757</v>
      </c>
      <c r="L2165" s="33">
        <v>50</v>
      </c>
      <c r="M2165" t="s">
        <v>10826</v>
      </c>
    </row>
    <row r="2166" spans="1:13" x14ac:dyDescent="0.3">
      <c r="A2166" s="38">
        <v>47503975</v>
      </c>
      <c r="B2166">
        <v>22.8</v>
      </c>
      <c r="C2166" s="37">
        <f>VLOOKUP(G2166,Remise!$A$3:$D$17,4,FALSE)</f>
        <v>0</v>
      </c>
      <c r="D2166">
        <f t="shared" si="33"/>
        <v>22.8</v>
      </c>
      <c r="E2166">
        <v>1</v>
      </c>
      <c r="F2166" s="32" t="s">
        <v>2169</v>
      </c>
      <c r="G2166" s="33">
        <v>14</v>
      </c>
      <c r="H2166" s="33" t="s">
        <v>10820</v>
      </c>
      <c r="I2166" s="33">
        <v>0.16</v>
      </c>
      <c r="J2166" s="33" t="s">
        <v>8205</v>
      </c>
      <c r="K2166" s="33" t="s">
        <v>10757</v>
      </c>
      <c r="L2166" s="33">
        <v>30</v>
      </c>
      <c r="M2166" t="s">
        <v>10826</v>
      </c>
    </row>
    <row r="2167" spans="1:13" x14ac:dyDescent="0.3">
      <c r="A2167" s="38">
        <v>47503979</v>
      </c>
      <c r="B2167">
        <v>6.2</v>
      </c>
      <c r="C2167" s="37">
        <f>VLOOKUP(G2167,Remise!$A$3:$D$17,4,FALSE)</f>
        <v>0</v>
      </c>
      <c r="D2167">
        <f t="shared" si="33"/>
        <v>6.2</v>
      </c>
      <c r="E2167">
        <v>1</v>
      </c>
      <c r="F2167" s="32" t="s">
        <v>2170</v>
      </c>
      <c r="G2167" s="33">
        <v>14</v>
      </c>
      <c r="H2167" s="33" t="s">
        <v>10820</v>
      </c>
      <c r="I2167" s="33">
        <v>0.05</v>
      </c>
      <c r="J2167" s="33" t="s">
        <v>8206</v>
      </c>
      <c r="K2167" s="33" t="s">
        <v>10757</v>
      </c>
      <c r="L2167" s="33">
        <v>50</v>
      </c>
      <c r="M2167" t="s">
        <v>10826</v>
      </c>
    </row>
    <row r="2168" spans="1:13" x14ac:dyDescent="0.3">
      <c r="A2168" s="38">
        <v>47503981</v>
      </c>
      <c r="B2168">
        <v>9.6</v>
      </c>
      <c r="C2168" s="37">
        <f>VLOOKUP(G2168,Remise!$A$3:$D$17,4,FALSE)</f>
        <v>0</v>
      </c>
      <c r="D2168">
        <f t="shared" si="33"/>
        <v>9.6</v>
      </c>
      <c r="E2168">
        <v>1</v>
      </c>
      <c r="F2168" s="32" t="s">
        <v>2171</v>
      </c>
      <c r="G2168" s="33">
        <v>14</v>
      </c>
      <c r="H2168" s="33" t="s">
        <v>10820</v>
      </c>
      <c r="I2168" s="33">
        <v>0.1</v>
      </c>
      <c r="J2168" s="33" t="s">
        <v>8207</v>
      </c>
      <c r="K2168" s="33" t="s">
        <v>10757</v>
      </c>
      <c r="L2168" s="33">
        <v>50</v>
      </c>
      <c r="M2168" t="s">
        <v>10826</v>
      </c>
    </row>
    <row r="2169" spans="1:13" x14ac:dyDescent="0.3">
      <c r="A2169" s="38">
        <v>47503983</v>
      </c>
      <c r="B2169">
        <v>12.5</v>
      </c>
      <c r="C2169" s="37">
        <f>VLOOKUP(G2169,Remise!$A$3:$D$17,4,FALSE)</f>
        <v>0</v>
      </c>
      <c r="D2169">
        <f t="shared" si="33"/>
        <v>12.5</v>
      </c>
      <c r="E2169">
        <v>1</v>
      </c>
      <c r="F2169" s="32" t="s">
        <v>2172</v>
      </c>
      <c r="G2169" s="33">
        <v>14</v>
      </c>
      <c r="H2169" s="33" t="s">
        <v>10820</v>
      </c>
      <c r="I2169" s="33">
        <v>0.13</v>
      </c>
      <c r="J2169" s="33" t="s">
        <v>8208</v>
      </c>
      <c r="K2169" s="33" t="s">
        <v>10757</v>
      </c>
      <c r="L2169" s="33">
        <v>50</v>
      </c>
      <c r="M2169" t="s">
        <v>10826</v>
      </c>
    </row>
    <row r="2170" spans="1:13" x14ac:dyDescent="0.3">
      <c r="A2170" s="38">
        <v>47503985</v>
      </c>
      <c r="B2170">
        <v>14.7</v>
      </c>
      <c r="C2170" s="37">
        <f>VLOOKUP(G2170,Remise!$A$3:$D$17,4,FALSE)</f>
        <v>0</v>
      </c>
      <c r="D2170">
        <f t="shared" si="33"/>
        <v>14.7</v>
      </c>
      <c r="E2170">
        <v>1</v>
      </c>
      <c r="F2170" s="32" t="s">
        <v>2173</v>
      </c>
      <c r="G2170" s="33">
        <v>14</v>
      </c>
      <c r="H2170" s="33" t="s">
        <v>10820</v>
      </c>
      <c r="I2170" s="33">
        <v>0.16</v>
      </c>
      <c r="J2170" s="33" t="s">
        <v>8209</v>
      </c>
      <c r="K2170" s="33" t="s">
        <v>10757</v>
      </c>
      <c r="L2170" s="33">
        <v>30</v>
      </c>
      <c r="M2170" t="s">
        <v>10826</v>
      </c>
    </row>
    <row r="2171" spans="1:13" x14ac:dyDescent="0.3">
      <c r="A2171" s="38">
        <v>47504026</v>
      </c>
      <c r="B2171">
        <v>12.8</v>
      </c>
      <c r="C2171" s="37">
        <f>VLOOKUP(G2171,Remise!$A$3:$D$17,4,FALSE)</f>
        <v>0</v>
      </c>
      <c r="D2171">
        <f t="shared" si="33"/>
        <v>12.8</v>
      </c>
      <c r="E2171">
        <v>1</v>
      </c>
      <c r="F2171" s="32" t="s">
        <v>2174</v>
      </c>
      <c r="G2171" s="33">
        <v>14</v>
      </c>
      <c r="H2171" s="33" t="s">
        <v>10820</v>
      </c>
      <c r="I2171" s="33">
        <v>0.16</v>
      </c>
      <c r="J2171" s="33" t="s">
        <v>8210</v>
      </c>
      <c r="K2171" s="33" t="s">
        <v>10757</v>
      </c>
      <c r="L2171" s="33">
        <v>30</v>
      </c>
      <c r="M2171" t="s">
        <v>10826</v>
      </c>
    </row>
    <row r="2172" spans="1:13" x14ac:dyDescent="0.3">
      <c r="A2172" s="38">
        <v>47504041</v>
      </c>
      <c r="B2172">
        <v>9.1</v>
      </c>
      <c r="C2172" s="37">
        <f>VLOOKUP(G2172,Remise!$A$3:$D$17,4,FALSE)</f>
        <v>0</v>
      </c>
      <c r="D2172">
        <f t="shared" si="33"/>
        <v>9.1</v>
      </c>
      <c r="E2172">
        <v>1</v>
      </c>
      <c r="F2172" s="32" t="s">
        <v>2175</v>
      </c>
      <c r="G2172" s="33">
        <v>14</v>
      </c>
      <c r="H2172" s="33" t="s">
        <v>10820</v>
      </c>
      <c r="I2172" s="33">
        <v>0.16</v>
      </c>
      <c r="J2172" s="33" t="s">
        <v>8211</v>
      </c>
      <c r="K2172" s="33" t="s">
        <v>10760</v>
      </c>
      <c r="L2172" s="33">
        <v>50</v>
      </c>
      <c r="M2172" t="s">
        <v>10826</v>
      </c>
    </row>
    <row r="2173" spans="1:13" x14ac:dyDescent="0.3">
      <c r="A2173" s="38">
        <v>47504042</v>
      </c>
      <c r="B2173">
        <v>19.899999999999999</v>
      </c>
      <c r="C2173" s="37">
        <f>VLOOKUP(G2173,Remise!$A$3:$D$17,4,FALSE)</f>
        <v>0</v>
      </c>
      <c r="D2173">
        <f t="shared" si="33"/>
        <v>19.899999999999999</v>
      </c>
      <c r="E2173">
        <v>1</v>
      </c>
      <c r="F2173" s="32" t="s">
        <v>2175</v>
      </c>
      <c r="G2173" s="33">
        <v>14</v>
      </c>
      <c r="H2173" s="33" t="s">
        <v>10820</v>
      </c>
      <c r="I2173" s="33">
        <v>0.16</v>
      </c>
      <c r="J2173" s="33" t="s">
        <v>8212</v>
      </c>
      <c r="K2173" s="33" t="s">
        <v>10760</v>
      </c>
      <c r="L2173" s="33">
        <v>50</v>
      </c>
      <c r="M2173" t="s">
        <v>10826</v>
      </c>
    </row>
    <row r="2174" spans="1:13" x14ac:dyDescent="0.3">
      <c r="A2174" s="38">
        <v>47504043</v>
      </c>
      <c r="B2174">
        <v>13.3</v>
      </c>
      <c r="C2174" s="37">
        <f>VLOOKUP(G2174,Remise!$A$3:$D$17,4,FALSE)</f>
        <v>0</v>
      </c>
      <c r="D2174">
        <f t="shared" si="33"/>
        <v>13.3</v>
      </c>
      <c r="E2174">
        <v>1</v>
      </c>
      <c r="F2174" s="32" t="s">
        <v>2176</v>
      </c>
      <c r="G2174" s="33">
        <v>14</v>
      </c>
      <c r="H2174" s="33" t="s">
        <v>10820</v>
      </c>
      <c r="I2174" s="33">
        <v>0.26</v>
      </c>
      <c r="J2174" s="33" t="s">
        <v>8213</v>
      </c>
      <c r="K2174" s="33" t="s">
        <v>10760</v>
      </c>
      <c r="L2174" s="33">
        <v>50</v>
      </c>
      <c r="M2174" t="s">
        <v>10826</v>
      </c>
    </row>
    <row r="2175" spans="1:13" x14ac:dyDescent="0.3">
      <c r="A2175" s="38">
        <v>47504045</v>
      </c>
      <c r="B2175">
        <v>19.8</v>
      </c>
      <c r="C2175" s="37">
        <f>VLOOKUP(G2175,Remise!$A$3:$D$17,4,FALSE)</f>
        <v>0</v>
      </c>
      <c r="D2175">
        <f t="shared" si="33"/>
        <v>19.8</v>
      </c>
      <c r="E2175">
        <v>1</v>
      </c>
      <c r="F2175" s="32" t="s">
        <v>2177</v>
      </c>
      <c r="G2175" s="33">
        <v>14</v>
      </c>
      <c r="H2175" s="33" t="s">
        <v>10820</v>
      </c>
      <c r="I2175" s="33">
        <v>0.35</v>
      </c>
      <c r="J2175" s="33" t="s">
        <v>8214</v>
      </c>
      <c r="K2175" s="33" t="s">
        <v>10760</v>
      </c>
      <c r="L2175" s="33">
        <v>50</v>
      </c>
      <c r="M2175" t="s">
        <v>10826</v>
      </c>
    </row>
    <row r="2176" spans="1:13" x14ac:dyDescent="0.3">
      <c r="A2176" s="38">
        <v>47504046</v>
      </c>
      <c r="B2176">
        <v>39.5</v>
      </c>
      <c r="C2176" s="37">
        <f>VLOOKUP(G2176,Remise!$A$3:$D$17,4,FALSE)</f>
        <v>0</v>
      </c>
      <c r="D2176">
        <f t="shared" si="33"/>
        <v>39.5</v>
      </c>
      <c r="E2176">
        <v>1</v>
      </c>
      <c r="F2176" s="32" t="s">
        <v>2177</v>
      </c>
      <c r="G2176" s="33">
        <v>14</v>
      </c>
      <c r="H2176" s="33" t="s">
        <v>10820</v>
      </c>
      <c r="I2176" s="33">
        <v>0.36</v>
      </c>
      <c r="J2176" s="33" t="s">
        <v>8215</v>
      </c>
      <c r="K2176" s="33" t="s">
        <v>10760</v>
      </c>
      <c r="L2176" s="33">
        <v>1</v>
      </c>
      <c r="M2176" t="s">
        <v>10826</v>
      </c>
    </row>
    <row r="2177" spans="1:13" x14ac:dyDescent="0.3">
      <c r="A2177" s="38">
        <v>47504047</v>
      </c>
      <c r="B2177">
        <v>24.4</v>
      </c>
      <c r="C2177" s="37">
        <f>VLOOKUP(G2177,Remise!$A$3:$D$17,4,FALSE)</f>
        <v>0</v>
      </c>
      <c r="D2177">
        <f t="shared" ref="D2177:D2240" si="34">IFERROR((1-C2177)*B2177,"Nous consulter")</f>
        <v>24.4</v>
      </c>
      <c r="E2177">
        <v>1</v>
      </c>
      <c r="F2177" s="32" t="s">
        <v>2178</v>
      </c>
      <c r="G2177" s="33">
        <v>14</v>
      </c>
      <c r="H2177" s="33" t="s">
        <v>10820</v>
      </c>
      <c r="I2177" s="33">
        <v>0.45</v>
      </c>
      <c r="J2177" s="33" t="s">
        <v>8216</v>
      </c>
      <c r="K2177" s="33" t="s">
        <v>10760</v>
      </c>
      <c r="L2177" s="33">
        <v>50</v>
      </c>
      <c r="M2177" t="s">
        <v>10826</v>
      </c>
    </row>
    <row r="2178" spans="1:13" x14ac:dyDescent="0.3">
      <c r="A2178" s="38">
        <v>47504057</v>
      </c>
      <c r="B2178">
        <v>3</v>
      </c>
      <c r="C2178" s="37">
        <f>VLOOKUP(G2178,Remise!$A$3:$D$17,4,FALSE)</f>
        <v>0</v>
      </c>
      <c r="D2178">
        <f t="shared" si="34"/>
        <v>3</v>
      </c>
      <c r="E2178">
        <v>1</v>
      </c>
      <c r="F2178" s="32" t="s">
        <v>2179</v>
      </c>
      <c r="G2178" s="33">
        <v>14</v>
      </c>
      <c r="H2178" s="33" t="s">
        <v>10820</v>
      </c>
      <c r="I2178" s="33">
        <v>0.03</v>
      </c>
      <c r="J2178" s="33" t="s">
        <v>8217</v>
      </c>
      <c r="K2178" s="33" t="s">
        <v>10757</v>
      </c>
      <c r="L2178" s="33">
        <v>50</v>
      </c>
      <c r="M2178" t="s">
        <v>10826</v>
      </c>
    </row>
    <row r="2179" spans="1:13" x14ac:dyDescent="0.3">
      <c r="A2179" s="38">
        <v>47504059</v>
      </c>
      <c r="B2179">
        <v>4.8</v>
      </c>
      <c r="C2179" s="37">
        <f>VLOOKUP(G2179,Remise!$A$3:$D$17,4,FALSE)</f>
        <v>0</v>
      </c>
      <c r="D2179">
        <f t="shared" si="34"/>
        <v>4.8</v>
      </c>
      <c r="E2179">
        <v>1</v>
      </c>
      <c r="F2179" s="32" t="s">
        <v>2180</v>
      </c>
      <c r="G2179" s="33">
        <v>14</v>
      </c>
      <c r="H2179" s="33" t="s">
        <v>10820</v>
      </c>
      <c r="I2179" s="33">
        <v>0.05</v>
      </c>
      <c r="J2179" s="33" t="s">
        <v>8218</v>
      </c>
      <c r="K2179" s="33" t="s">
        <v>10757</v>
      </c>
      <c r="L2179" s="33">
        <v>50</v>
      </c>
      <c r="M2179" t="s">
        <v>10826</v>
      </c>
    </row>
    <row r="2180" spans="1:13" x14ac:dyDescent="0.3">
      <c r="A2180" s="38">
        <v>47504061</v>
      </c>
      <c r="B2180">
        <v>7.6</v>
      </c>
      <c r="C2180" s="37">
        <f>VLOOKUP(G2180,Remise!$A$3:$D$17,4,FALSE)</f>
        <v>0</v>
      </c>
      <c r="D2180">
        <f t="shared" si="34"/>
        <v>7.6</v>
      </c>
      <c r="E2180">
        <v>1</v>
      </c>
      <c r="F2180" s="32" t="s">
        <v>2181</v>
      </c>
      <c r="G2180" s="33">
        <v>14</v>
      </c>
      <c r="H2180" s="33" t="s">
        <v>10820</v>
      </c>
      <c r="I2180" s="33">
        <v>0.1</v>
      </c>
      <c r="J2180" s="33" t="s">
        <v>8219</v>
      </c>
      <c r="K2180" s="33" t="s">
        <v>10757</v>
      </c>
      <c r="L2180" s="33">
        <v>50</v>
      </c>
      <c r="M2180" t="s">
        <v>10826</v>
      </c>
    </row>
    <row r="2181" spans="1:13" x14ac:dyDescent="0.3">
      <c r="A2181" s="38">
        <v>47504063</v>
      </c>
      <c r="B2181">
        <v>10</v>
      </c>
      <c r="C2181" s="37">
        <f>VLOOKUP(G2181,Remise!$A$3:$D$17,4,FALSE)</f>
        <v>0</v>
      </c>
      <c r="D2181">
        <f t="shared" si="34"/>
        <v>10</v>
      </c>
      <c r="E2181">
        <v>1</v>
      </c>
      <c r="F2181" s="32" t="s">
        <v>2182</v>
      </c>
      <c r="G2181" s="33">
        <v>14</v>
      </c>
      <c r="H2181" s="33" t="s">
        <v>10820</v>
      </c>
      <c r="I2181" s="33">
        <v>0.13</v>
      </c>
      <c r="J2181" s="33" t="s">
        <v>8220</v>
      </c>
      <c r="K2181" s="33" t="s">
        <v>10757</v>
      </c>
      <c r="L2181" s="33">
        <v>50</v>
      </c>
      <c r="M2181" t="s">
        <v>10826</v>
      </c>
    </row>
    <row r="2182" spans="1:13" x14ac:dyDescent="0.3">
      <c r="A2182" s="38">
        <v>47504065</v>
      </c>
      <c r="B2182">
        <v>12.8</v>
      </c>
      <c r="C2182" s="37">
        <f>VLOOKUP(G2182,Remise!$A$3:$D$17,4,FALSE)</f>
        <v>0</v>
      </c>
      <c r="D2182">
        <f t="shared" si="34"/>
        <v>12.8</v>
      </c>
      <c r="E2182">
        <v>1</v>
      </c>
      <c r="F2182" s="32" t="s">
        <v>2183</v>
      </c>
      <c r="G2182" s="33">
        <v>14</v>
      </c>
      <c r="H2182" s="33" t="s">
        <v>10820</v>
      </c>
      <c r="I2182" s="33">
        <v>0.16</v>
      </c>
      <c r="J2182" s="33" t="s">
        <v>8221</v>
      </c>
      <c r="K2182" s="33" t="s">
        <v>10757</v>
      </c>
      <c r="L2182" s="33">
        <v>30</v>
      </c>
      <c r="M2182" t="s">
        <v>10826</v>
      </c>
    </row>
    <row r="2183" spans="1:13" x14ac:dyDescent="0.3">
      <c r="A2183" s="38">
        <v>47504069</v>
      </c>
      <c r="B2183">
        <v>26.8</v>
      </c>
      <c r="C2183" s="37">
        <f>VLOOKUP(G2183,Remise!$A$3:$D$17,4,FALSE)</f>
        <v>0</v>
      </c>
      <c r="D2183">
        <f t="shared" si="34"/>
        <v>26.8</v>
      </c>
      <c r="E2183">
        <v>1</v>
      </c>
      <c r="F2183" s="32" t="s">
        <v>2184</v>
      </c>
      <c r="G2183" s="33">
        <v>14</v>
      </c>
      <c r="H2183" s="33" t="s">
        <v>10820</v>
      </c>
      <c r="I2183" s="33">
        <v>0.23</v>
      </c>
      <c r="J2183" s="33" t="s">
        <v>8222</v>
      </c>
      <c r="K2183" s="33" t="s">
        <v>10751</v>
      </c>
      <c r="L2183" s="33">
        <v>1</v>
      </c>
      <c r="M2183" t="s">
        <v>10826</v>
      </c>
    </row>
    <row r="2184" spans="1:13" x14ac:dyDescent="0.3">
      <c r="A2184" s="38">
        <v>47504070</v>
      </c>
      <c r="B2184">
        <v>38.299999999999997</v>
      </c>
      <c r="C2184" s="37">
        <f>VLOOKUP(G2184,Remise!$A$3:$D$17,4,FALSE)</f>
        <v>0</v>
      </c>
      <c r="D2184">
        <f t="shared" si="34"/>
        <v>38.299999999999997</v>
      </c>
      <c r="E2184">
        <v>1</v>
      </c>
      <c r="F2184" s="32" t="s">
        <v>2185</v>
      </c>
      <c r="G2184" s="33">
        <v>14</v>
      </c>
      <c r="H2184" s="33" t="s">
        <v>10820</v>
      </c>
      <c r="I2184" s="33">
        <v>0.38</v>
      </c>
      <c r="J2184" s="33" t="s">
        <v>8223</v>
      </c>
      <c r="K2184" s="33" t="s">
        <v>10751</v>
      </c>
      <c r="L2184" s="33">
        <v>1</v>
      </c>
      <c r="M2184" t="s">
        <v>10826</v>
      </c>
    </row>
    <row r="2185" spans="1:13" x14ac:dyDescent="0.3">
      <c r="A2185" s="38">
        <v>47504071</v>
      </c>
      <c r="B2185">
        <v>45.3</v>
      </c>
      <c r="C2185" s="37">
        <f>VLOOKUP(G2185,Remise!$A$3:$D$17,4,FALSE)</f>
        <v>0</v>
      </c>
      <c r="D2185">
        <f t="shared" si="34"/>
        <v>45.3</v>
      </c>
      <c r="E2185">
        <v>1</v>
      </c>
      <c r="F2185" s="32" t="s">
        <v>2186</v>
      </c>
      <c r="G2185" s="33">
        <v>14</v>
      </c>
      <c r="H2185" s="33" t="s">
        <v>10820</v>
      </c>
      <c r="I2185" s="33">
        <v>0.53</v>
      </c>
      <c r="J2185" s="33" t="s">
        <v>8224</v>
      </c>
      <c r="K2185" s="33" t="s">
        <v>10751</v>
      </c>
      <c r="L2185" s="33">
        <v>1</v>
      </c>
      <c r="M2185" t="s">
        <v>10826</v>
      </c>
    </row>
    <row r="2186" spans="1:13" x14ac:dyDescent="0.3">
      <c r="A2186" s="38">
        <v>47504072</v>
      </c>
      <c r="B2186">
        <v>65.8</v>
      </c>
      <c r="C2186" s="37">
        <f>VLOOKUP(G2186,Remise!$A$3:$D$17,4,FALSE)</f>
        <v>0</v>
      </c>
      <c r="D2186">
        <f t="shared" si="34"/>
        <v>65.8</v>
      </c>
      <c r="E2186">
        <v>1</v>
      </c>
      <c r="F2186" s="32" t="s">
        <v>2187</v>
      </c>
      <c r="G2186" s="33">
        <v>14</v>
      </c>
      <c r="H2186" s="33" t="s">
        <v>10820</v>
      </c>
      <c r="I2186" s="33">
        <v>0.76</v>
      </c>
      <c r="J2186" s="33" t="s">
        <v>8225</v>
      </c>
      <c r="K2186" s="33" t="s">
        <v>10751</v>
      </c>
      <c r="L2186" s="33">
        <v>1</v>
      </c>
      <c r="M2186" t="s">
        <v>10826</v>
      </c>
    </row>
    <row r="2187" spans="1:13" x14ac:dyDescent="0.3">
      <c r="A2187" s="38">
        <v>47504073</v>
      </c>
      <c r="B2187">
        <v>106.4</v>
      </c>
      <c r="C2187" s="37">
        <f>VLOOKUP(G2187,Remise!$A$3:$D$17,4,FALSE)</f>
        <v>0</v>
      </c>
      <c r="D2187">
        <f t="shared" si="34"/>
        <v>106.4</v>
      </c>
      <c r="E2187">
        <v>1</v>
      </c>
      <c r="F2187" s="32" t="s">
        <v>2188</v>
      </c>
      <c r="G2187" s="33">
        <v>14</v>
      </c>
      <c r="H2187" s="33" t="s">
        <v>10820</v>
      </c>
      <c r="I2187" s="33">
        <v>1.4</v>
      </c>
      <c r="J2187" s="33" t="s">
        <v>8226</v>
      </c>
      <c r="K2187" s="33" t="s">
        <v>10751</v>
      </c>
      <c r="L2187" s="33">
        <v>1</v>
      </c>
      <c r="M2187" t="s">
        <v>10826</v>
      </c>
    </row>
    <row r="2188" spans="1:13" x14ac:dyDescent="0.3">
      <c r="A2188" s="38">
        <v>47504074</v>
      </c>
      <c r="B2188">
        <v>184.5</v>
      </c>
      <c r="C2188" s="37">
        <f>VLOOKUP(G2188,Remise!$A$3:$D$17,4,FALSE)</f>
        <v>0</v>
      </c>
      <c r="D2188">
        <f t="shared" si="34"/>
        <v>184.5</v>
      </c>
      <c r="E2188">
        <v>1</v>
      </c>
      <c r="F2188" s="32" t="s">
        <v>2189</v>
      </c>
      <c r="G2188" s="33">
        <v>14</v>
      </c>
      <c r="H2188" s="33" t="s">
        <v>10820</v>
      </c>
      <c r="I2188" s="33">
        <v>2.2799999999999998</v>
      </c>
      <c r="J2188" s="33" t="s">
        <v>8227</v>
      </c>
      <c r="K2188" s="33" t="s">
        <v>10751</v>
      </c>
      <c r="L2188" s="33">
        <v>1</v>
      </c>
      <c r="M2188" t="s">
        <v>10826</v>
      </c>
    </row>
    <row r="2189" spans="1:13" x14ac:dyDescent="0.3">
      <c r="A2189" s="38">
        <v>47504075</v>
      </c>
      <c r="B2189">
        <v>319.39999999999998</v>
      </c>
      <c r="C2189" s="37">
        <f>VLOOKUP(G2189,Remise!$A$3:$D$17,4,FALSE)</f>
        <v>0</v>
      </c>
      <c r="D2189">
        <f t="shared" si="34"/>
        <v>319.39999999999998</v>
      </c>
      <c r="E2189">
        <v>1</v>
      </c>
      <c r="F2189" s="32" t="s">
        <v>2190</v>
      </c>
      <c r="G2189" s="33">
        <v>14</v>
      </c>
      <c r="H2189" s="33" t="s">
        <v>10820</v>
      </c>
      <c r="I2189" s="33">
        <v>4.32</v>
      </c>
      <c r="J2189" s="33" t="s">
        <v>8228</v>
      </c>
      <c r="K2189" s="33" t="s">
        <v>10751</v>
      </c>
      <c r="L2189" s="33">
        <v>1</v>
      </c>
      <c r="M2189" t="s">
        <v>10826</v>
      </c>
    </row>
    <row r="2190" spans="1:13" x14ac:dyDescent="0.3">
      <c r="A2190" s="38">
        <v>47504077</v>
      </c>
      <c r="B2190">
        <v>19.399999999999999</v>
      </c>
      <c r="C2190" s="37">
        <f>VLOOKUP(G2190,Remise!$A$3:$D$17,4,FALSE)</f>
        <v>0</v>
      </c>
      <c r="D2190">
        <f t="shared" si="34"/>
        <v>19.399999999999999</v>
      </c>
      <c r="E2190">
        <v>1</v>
      </c>
      <c r="F2190" s="32" t="s">
        <v>2191</v>
      </c>
      <c r="G2190" s="33">
        <v>14</v>
      </c>
      <c r="H2190" s="33" t="s">
        <v>10820</v>
      </c>
      <c r="I2190" s="33">
        <v>0.35</v>
      </c>
      <c r="J2190" s="33" t="s">
        <v>8229</v>
      </c>
      <c r="K2190" s="33" t="s">
        <v>10766</v>
      </c>
      <c r="L2190" s="33">
        <v>4</v>
      </c>
      <c r="M2190" t="s">
        <v>10826</v>
      </c>
    </row>
    <row r="2191" spans="1:13" x14ac:dyDescent="0.3">
      <c r="A2191" s="38">
        <v>47504078</v>
      </c>
      <c r="B2191">
        <v>24.8</v>
      </c>
      <c r="C2191" s="37">
        <f>VLOOKUP(G2191,Remise!$A$3:$D$17,4,FALSE)</f>
        <v>0</v>
      </c>
      <c r="D2191">
        <f t="shared" si="34"/>
        <v>24.8</v>
      </c>
      <c r="E2191">
        <v>1</v>
      </c>
      <c r="F2191" s="32" t="s">
        <v>2192</v>
      </c>
      <c r="G2191" s="33">
        <v>14</v>
      </c>
      <c r="H2191" s="33" t="s">
        <v>10820</v>
      </c>
      <c r="I2191" s="33">
        <v>0.44</v>
      </c>
      <c r="J2191" s="33" t="s">
        <v>8230</v>
      </c>
      <c r="K2191" s="33" t="s">
        <v>10766</v>
      </c>
      <c r="L2191" s="33">
        <v>4</v>
      </c>
      <c r="M2191" t="s">
        <v>10826</v>
      </c>
    </row>
    <row r="2192" spans="1:13" x14ac:dyDescent="0.3">
      <c r="A2192" s="38">
        <v>47504079</v>
      </c>
      <c r="B2192">
        <v>31.4</v>
      </c>
      <c r="C2192" s="37">
        <f>VLOOKUP(G2192,Remise!$A$3:$D$17,4,FALSE)</f>
        <v>0</v>
      </c>
      <c r="D2192">
        <f t="shared" si="34"/>
        <v>31.4</v>
      </c>
      <c r="E2192">
        <v>1</v>
      </c>
      <c r="F2192" s="32" t="s">
        <v>2193</v>
      </c>
      <c r="G2192" s="33">
        <v>14</v>
      </c>
      <c r="H2192" s="33" t="s">
        <v>10820</v>
      </c>
      <c r="I2192" s="33">
        <v>0.68</v>
      </c>
      <c r="J2192" s="33" t="s">
        <v>8231</v>
      </c>
      <c r="K2192" s="33" t="s">
        <v>10766</v>
      </c>
      <c r="L2192" s="33">
        <v>4</v>
      </c>
      <c r="M2192" t="s">
        <v>10826</v>
      </c>
    </row>
    <row r="2193" spans="1:13" x14ac:dyDescent="0.3">
      <c r="A2193" s="38">
        <v>47504080</v>
      </c>
      <c r="B2193">
        <v>46.6</v>
      </c>
      <c r="C2193" s="37">
        <f>VLOOKUP(G2193,Remise!$A$3:$D$17,4,FALSE)</f>
        <v>0</v>
      </c>
      <c r="D2193">
        <f t="shared" si="34"/>
        <v>46.6</v>
      </c>
      <c r="E2193">
        <v>1</v>
      </c>
      <c r="F2193" s="32" t="s">
        <v>2194</v>
      </c>
      <c r="G2193" s="33">
        <v>14</v>
      </c>
      <c r="H2193" s="33" t="s">
        <v>10820</v>
      </c>
      <c r="I2193" s="33">
        <v>0.88</v>
      </c>
      <c r="J2193" s="33" t="s">
        <v>8232</v>
      </c>
      <c r="K2193" s="33" t="s">
        <v>10766</v>
      </c>
      <c r="L2193" s="33">
        <v>4</v>
      </c>
      <c r="M2193" t="s">
        <v>10826</v>
      </c>
    </row>
    <row r="2194" spans="1:13" x14ac:dyDescent="0.3">
      <c r="A2194" s="38">
        <v>47504081</v>
      </c>
      <c r="B2194">
        <v>53.2</v>
      </c>
      <c r="C2194" s="37">
        <f>VLOOKUP(G2194,Remise!$A$3:$D$17,4,FALSE)</f>
        <v>0</v>
      </c>
      <c r="D2194">
        <f t="shared" si="34"/>
        <v>53.2</v>
      </c>
      <c r="E2194">
        <v>1</v>
      </c>
      <c r="F2194" s="32" t="s">
        <v>2195</v>
      </c>
      <c r="G2194" s="33">
        <v>14</v>
      </c>
      <c r="H2194" s="33" t="s">
        <v>10820</v>
      </c>
      <c r="I2194" s="33">
        <v>1.2</v>
      </c>
      <c r="J2194" s="33" t="s">
        <v>8233</v>
      </c>
      <c r="K2194" s="33" t="s">
        <v>10766</v>
      </c>
      <c r="L2194" s="33">
        <v>4</v>
      </c>
      <c r="M2194" t="s">
        <v>10826</v>
      </c>
    </row>
    <row r="2195" spans="1:13" x14ac:dyDescent="0.3">
      <c r="A2195" s="38">
        <v>47504082</v>
      </c>
      <c r="B2195">
        <v>79.400000000000006</v>
      </c>
      <c r="C2195" s="37">
        <f>VLOOKUP(G2195,Remise!$A$3:$D$17,4,FALSE)</f>
        <v>0</v>
      </c>
      <c r="D2195">
        <f t="shared" si="34"/>
        <v>79.400000000000006</v>
      </c>
      <c r="E2195">
        <v>1</v>
      </c>
      <c r="F2195" s="32" t="s">
        <v>2196</v>
      </c>
      <c r="G2195" s="33">
        <v>14</v>
      </c>
      <c r="H2195" s="33" t="s">
        <v>10820</v>
      </c>
      <c r="I2195" s="33">
        <v>1.36</v>
      </c>
      <c r="J2195" s="33" t="s">
        <v>8234</v>
      </c>
      <c r="K2195" s="33" t="s">
        <v>10766</v>
      </c>
      <c r="L2195" s="33">
        <v>4</v>
      </c>
      <c r="M2195" t="s">
        <v>10826</v>
      </c>
    </row>
    <row r="2196" spans="1:13" x14ac:dyDescent="0.3">
      <c r="A2196" s="38">
        <v>47504084</v>
      </c>
      <c r="B2196">
        <v>5.6</v>
      </c>
      <c r="C2196" s="37">
        <f>VLOOKUP(G2196,Remise!$A$3:$D$17,4,FALSE)</f>
        <v>0</v>
      </c>
      <c r="D2196">
        <f t="shared" si="34"/>
        <v>5.6</v>
      </c>
      <c r="E2196">
        <v>1</v>
      </c>
      <c r="F2196" s="32" t="s">
        <v>2197</v>
      </c>
      <c r="G2196" s="33">
        <v>14</v>
      </c>
      <c r="H2196" s="33" t="s">
        <v>10820</v>
      </c>
      <c r="I2196" s="33">
        <v>0.36</v>
      </c>
      <c r="J2196" s="33" t="s">
        <v>8235</v>
      </c>
      <c r="K2196" s="33" t="s">
        <v>10766</v>
      </c>
      <c r="L2196" s="33">
        <v>3</v>
      </c>
      <c r="M2196" t="s">
        <v>10826</v>
      </c>
    </row>
    <row r="2197" spans="1:13" x14ac:dyDescent="0.3">
      <c r="A2197" s="38">
        <v>47504085</v>
      </c>
      <c r="B2197">
        <v>5.4</v>
      </c>
      <c r="C2197" s="37">
        <f>VLOOKUP(G2197,Remise!$A$3:$D$17,4,FALSE)</f>
        <v>0</v>
      </c>
      <c r="D2197">
        <f t="shared" si="34"/>
        <v>5.4</v>
      </c>
      <c r="E2197">
        <v>1</v>
      </c>
      <c r="F2197" s="32" t="s">
        <v>2198</v>
      </c>
      <c r="G2197" s="33">
        <v>14</v>
      </c>
      <c r="H2197" s="33" t="s">
        <v>10820</v>
      </c>
      <c r="I2197" s="33">
        <v>0.36</v>
      </c>
      <c r="J2197" s="33" t="s">
        <v>8236</v>
      </c>
      <c r="K2197" s="33" t="s">
        <v>10766</v>
      </c>
      <c r="L2197" s="33">
        <v>40</v>
      </c>
      <c r="M2197" t="s">
        <v>10826</v>
      </c>
    </row>
    <row r="2198" spans="1:13" x14ac:dyDescent="0.3">
      <c r="A2198" s="38">
        <v>47504086</v>
      </c>
      <c r="B2198">
        <v>6.8</v>
      </c>
      <c r="C2198" s="37">
        <f>VLOOKUP(G2198,Remise!$A$3:$D$17,4,FALSE)</f>
        <v>0</v>
      </c>
      <c r="D2198">
        <f t="shared" si="34"/>
        <v>6.8</v>
      </c>
      <c r="E2198">
        <v>1</v>
      </c>
      <c r="F2198" s="32" t="s">
        <v>2199</v>
      </c>
      <c r="G2198" s="33">
        <v>14</v>
      </c>
      <c r="H2198" s="33" t="s">
        <v>10820</v>
      </c>
      <c r="I2198" s="33">
        <v>0.46</v>
      </c>
      <c r="J2198" s="33" t="s">
        <v>8237</v>
      </c>
      <c r="K2198" s="33" t="s">
        <v>10766</v>
      </c>
      <c r="L2198" s="33">
        <v>3</v>
      </c>
      <c r="M2198" t="s">
        <v>10826</v>
      </c>
    </row>
    <row r="2199" spans="1:13" x14ac:dyDescent="0.3">
      <c r="A2199" s="38">
        <v>47504088</v>
      </c>
      <c r="B2199">
        <v>10.199999999999999</v>
      </c>
      <c r="C2199" s="37">
        <f>VLOOKUP(G2199,Remise!$A$3:$D$17,4,FALSE)</f>
        <v>0</v>
      </c>
      <c r="D2199">
        <f t="shared" si="34"/>
        <v>10.199999999999999</v>
      </c>
      <c r="E2199">
        <v>1</v>
      </c>
      <c r="F2199" s="32" t="s">
        <v>2200</v>
      </c>
      <c r="G2199" s="33">
        <v>14</v>
      </c>
      <c r="H2199" s="33" t="s">
        <v>10820</v>
      </c>
      <c r="I2199" s="33">
        <v>0.7</v>
      </c>
      <c r="J2199" s="33" t="s">
        <v>8238</v>
      </c>
      <c r="K2199" s="33" t="s">
        <v>10766</v>
      </c>
      <c r="L2199" s="33">
        <v>3</v>
      </c>
      <c r="M2199" t="s">
        <v>10826</v>
      </c>
    </row>
    <row r="2200" spans="1:13" x14ac:dyDescent="0.3">
      <c r="A2200" s="38">
        <v>47504089</v>
      </c>
      <c r="B2200">
        <v>10.199999999999999</v>
      </c>
      <c r="C2200" s="37">
        <f>VLOOKUP(G2200,Remise!$A$3:$D$17,4,FALSE)</f>
        <v>0</v>
      </c>
      <c r="D2200">
        <f t="shared" si="34"/>
        <v>10.199999999999999</v>
      </c>
      <c r="E2200">
        <v>1</v>
      </c>
      <c r="F2200" s="32" t="s">
        <v>2201</v>
      </c>
      <c r="G2200" s="33">
        <v>14</v>
      </c>
      <c r="H2200" s="33" t="s">
        <v>10820</v>
      </c>
      <c r="I2200" s="33">
        <v>0.7</v>
      </c>
      <c r="J2200" s="33" t="s">
        <v>8239</v>
      </c>
      <c r="K2200" s="33" t="s">
        <v>10766</v>
      </c>
      <c r="L2200" s="33">
        <v>20</v>
      </c>
      <c r="M2200" t="s">
        <v>10826</v>
      </c>
    </row>
    <row r="2201" spans="1:13" x14ac:dyDescent="0.3">
      <c r="A2201" s="38">
        <v>47504090</v>
      </c>
      <c r="B2201">
        <v>13.2</v>
      </c>
      <c r="C2201" s="37">
        <f>VLOOKUP(G2201,Remise!$A$3:$D$17,4,FALSE)</f>
        <v>0</v>
      </c>
      <c r="D2201">
        <f t="shared" si="34"/>
        <v>13.2</v>
      </c>
      <c r="E2201">
        <v>1</v>
      </c>
      <c r="F2201" s="32" t="s">
        <v>2202</v>
      </c>
      <c r="G2201" s="33">
        <v>14</v>
      </c>
      <c r="H2201" s="33" t="s">
        <v>10820</v>
      </c>
      <c r="I2201" s="33">
        <v>0.91</v>
      </c>
      <c r="J2201" s="33" t="s">
        <v>8240</v>
      </c>
      <c r="K2201" s="33" t="s">
        <v>10766</v>
      </c>
      <c r="L2201" s="33">
        <v>3</v>
      </c>
      <c r="M2201" t="s">
        <v>10826</v>
      </c>
    </row>
    <row r="2202" spans="1:13" x14ac:dyDescent="0.3">
      <c r="A2202" s="38">
        <v>47504091</v>
      </c>
      <c r="B2202">
        <v>13</v>
      </c>
      <c r="C2202" s="37">
        <f>VLOOKUP(G2202,Remise!$A$3:$D$17,4,FALSE)</f>
        <v>0</v>
      </c>
      <c r="D2202">
        <f t="shared" si="34"/>
        <v>13</v>
      </c>
      <c r="E2202">
        <v>1</v>
      </c>
      <c r="F2202" s="32" t="s">
        <v>2203</v>
      </c>
      <c r="G2202" s="33">
        <v>14</v>
      </c>
      <c r="H2202" s="33" t="s">
        <v>10820</v>
      </c>
      <c r="I2202" s="33">
        <v>0.91</v>
      </c>
      <c r="J2202" s="33" t="s">
        <v>8241</v>
      </c>
      <c r="K2202" s="33" t="s">
        <v>10766</v>
      </c>
      <c r="L2202" s="33">
        <v>20</v>
      </c>
      <c r="M2202" t="s">
        <v>10826</v>
      </c>
    </row>
    <row r="2203" spans="1:13" x14ac:dyDescent="0.3">
      <c r="A2203" s="38">
        <v>47504092</v>
      </c>
      <c r="B2203">
        <v>17.399999999999999</v>
      </c>
      <c r="C2203" s="37">
        <f>VLOOKUP(G2203,Remise!$A$3:$D$17,4,FALSE)</f>
        <v>0</v>
      </c>
      <c r="D2203">
        <f t="shared" si="34"/>
        <v>17.399999999999999</v>
      </c>
      <c r="E2203">
        <v>1</v>
      </c>
      <c r="F2203" s="32" t="s">
        <v>2204</v>
      </c>
      <c r="G2203" s="33">
        <v>14</v>
      </c>
      <c r="H2203" s="33" t="s">
        <v>10820</v>
      </c>
      <c r="I2203" s="33">
        <v>1.1399999999999999</v>
      </c>
      <c r="J2203" s="33" t="s">
        <v>8242</v>
      </c>
      <c r="K2203" s="33" t="s">
        <v>10766</v>
      </c>
      <c r="L2203" s="33">
        <v>3</v>
      </c>
      <c r="M2203" t="s">
        <v>10826</v>
      </c>
    </row>
    <row r="2204" spans="1:13" x14ac:dyDescent="0.3">
      <c r="A2204" s="38">
        <v>47504093</v>
      </c>
      <c r="B2204">
        <v>17.399999999999999</v>
      </c>
      <c r="C2204" s="37">
        <f>VLOOKUP(G2204,Remise!$A$3:$D$17,4,FALSE)</f>
        <v>0</v>
      </c>
      <c r="D2204">
        <f t="shared" si="34"/>
        <v>17.399999999999999</v>
      </c>
      <c r="E2204">
        <v>1</v>
      </c>
      <c r="F2204" s="32" t="s">
        <v>2205</v>
      </c>
      <c r="G2204" s="33">
        <v>14</v>
      </c>
      <c r="H2204" s="33" t="s">
        <v>10820</v>
      </c>
      <c r="I2204" s="33">
        <v>1.1399999999999999</v>
      </c>
      <c r="J2204" s="33" t="s">
        <v>8243</v>
      </c>
      <c r="K2204" s="33" t="s">
        <v>10766</v>
      </c>
      <c r="L2204" s="33">
        <v>12</v>
      </c>
      <c r="M2204" t="s">
        <v>10826</v>
      </c>
    </row>
    <row r="2205" spans="1:13" x14ac:dyDescent="0.3">
      <c r="A2205" s="38">
        <v>47504094</v>
      </c>
      <c r="B2205">
        <v>24</v>
      </c>
      <c r="C2205" s="37">
        <f>VLOOKUP(G2205,Remise!$A$3:$D$17,4,FALSE)</f>
        <v>0</v>
      </c>
      <c r="D2205">
        <f t="shared" si="34"/>
        <v>24</v>
      </c>
      <c r="E2205">
        <v>1</v>
      </c>
      <c r="F2205" s="32" t="s">
        <v>2206</v>
      </c>
      <c r="G2205" s="33">
        <v>14</v>
      </c>
      <c r="H2205" s="33" t="s">
        <v>10820</v>
      </c>
      <c r="I2205" s="33">
        <v>1.44</v>
      </c>
      <c r="J2205" s="33" t="s">
        <v>8244</v>
      </c>
      <c r="K2205" s="33" t="s">
        <v>10766</v>
      </c>
      <c r="L2205" s="33">
        <v>3</v>
      </c>
      <c r="M2205" t="s">
        <v>10826</v>
      </c>
    </row>
    <row r="2206" spans="1:13" x14ac:dyDescent="0.3">
      <c r="A2206" s="38">
        <v>47504096</v>
      </c>
      <c r="B2206">
        <v>45.3</v>
      </c>
      <c r="C2206" s="37">
        <f>VLOOKUP(G2206,Remise!$A$3:$D$17,4,FALSE)</f>
        <v>0</v>
      </c>
      <c r="D2206">
        <f t="shared" si="34"/>
        <v>45.3</v>
      </c>
      <c r="E2206">
        <v>1</v>
      </c>
      <c r="F2206" s="32" t="s">
        <v>2207</v>
      </c>
      <c r="G2206" s="33">
        <v>14</v>
      </c>
      <c r="H2206" s="33" t="s">
        <v>10820</v>
      </c>
      <c r="I2206" s="33">
        <v>1.73</v>
      </c>
      <c r="J2206" s="33" t="s">
        <v>8245</v>
      </c>
      <c r="K2206" s="33" t="s">
        <v>10766</v>
      </c>
      <c r="L2206" s="33">
        <v>8</v>
      </c>
      <c r="M2206" t="s">
        <v>10826</v>
      </c>
    </row>
    <row r="2207" spans="1:13" x14ac:dyDescent="0.3">
      <c r="A2207" s="38">
        <v>47504099</v>
      </c>
      <c r="B2207">
        <v>5.0999999999999996</v>
      </c>
      <c r="C2207" s="37">
        <f>VLOOKUP(G2207,Remise!$A$3:$D$17,4,FALSE)</f>
        <v>0</v>
      </c>
      <c r="D2207">
        <f t="shared" si="34"/>
        <v>5.0999999999999996</v>
      </c>
      <c r="E2207">
        <v>1</v>
      </c>
      <c r="F2207" s="32" t="s">
        <v>2208</v>
      </c>
      <c r="G2207" s="33">
        <v>14</v>
      </c>
      <c r="H2207" s="33" t="s">
        <v>10820</v>
      </c>
      <c r="I2207" s="33">
        <v>0.01</v>
      </c>
      <c r="J2207" s="33" t="s">
        <v>8246</v>
      </c>
      <c r="K2207" s="33" t="s">
        <v>10749</v>
      </c>
      <c r="L2207" s="33">
        <v>20</v>
      </c>
      <c r="M2207" t="s">
        <v>10826</v>
      </c>
    </row>
    <row r="2208" spans="1:13" x14ac:dyDescent="0.3">
      <c r="A2208" s="38">
        <v>47504104</v>
      </c>
      <c r="B2208">
        <v>5.0999999999999996</v>
      </c>
      <c r="C2208" s="37">
        <f>VLOOKUP(G2208,Remise!$A$3:$D$17,4,FALSE)</f>
        <v>0</v>
      </c>
      <c r="D2208">
        <f t="shared" si="34"/>
        <v>5.0999999999999996</v>
      </c>
      <c r="E2208">
        <v>1</v>
      </c>
      <c r="F2208" s="32" t="s">
        <v>2209</v>
      </c>
      <c r="G2208" s="33">
        <v>14</v>
      </c>
      <c r="H2208" s="33" t="s">
        <v>10820</v>
      </c>
      <c r="I2208" s="33">
        <v>0.01</v>
      </c>
      <c r="J2208" s="33" t="s">
        <v>8247</v>
      </c>
      <c r="K2208" s="33" t="s">
        <v>10749</v>
      </c>
      <c r="L2208" s="33">
        <v>20</v>
      </c>
      <c r="M2208" t="s">
        <v>10826</v>
      </c>
    </row>
    <row r="2209" spans="1:13" x14ac:dyDescent="0.3">
      <c r="A2209" s="38">
        <v>47504105</v>
      </c>
      <c r="B2209">
        <v>6.2</v>
      </c>
      <c r="C2209" s="37">
        <f>VLOOKUP(G2209,Remise!$A$3:$D$17,4,FALSE)</f>
        <v>0</v>
      </c>
      <c r="D2209">
        <f t="shared" si="34"/>
        <v>6.2</v>
      </c>
      <c r="E2209">
        <v>1</v>
      </c>
      <c r="F2209" s="32" t="s">
        <v>2210</v>
      </c>
      <c r="G2209" s="33">
        <v>14</v>
      </c>
      <c r="H2209" s="33" t="s">
        <v>10820</v>
      </c>
      <c r="I2209" s="33">
        <v>0.01</v>
      </c>
      <c r="J2209" s="33" t="s">
        <v>8248</v>
      </c>
      <c r="K2209" s="33" t="s">
        <v>10749</v>
      </c>
      <c r="L2209" s="33">
        <v>20</v>
      </c>
      <c r="M2209" t="s">
        <v>10826</v>
      </c>
    </row>
    <row r="2210" spans="1:13" x14ac:dyDescent="0.3">
      <c r="A2210" s="38">
        <v>47504106</v>
      </c>
      <c r="B2210">
        <v>5.0999999999999996</v>
      </c>
      <c r="C2210" s="37">
        <f>VLOOKUP(G2210,Remise!$A$3:$D$17,4,FALSE)</f>
        <v>0</v>
      </c>
      <c r="D2210">
        <f t="shared" si="34"/>
        <v>5.0999999999999996</v>
      </c>
      <c r="E2210">
        <v>1</v>
      </c>
      <c r="F2210" s="32" t="s">
        <v>2211</v>
      </c>
      <c r="G2210" s="33">
        <v>14</v>
      </c>
      <c r="H2210" s="33" t="s">
        <v>10820</v>
      </c>
      <c r="I2210" s="33">
        <v>0.03</v>
      </c>
      <c r="J2210" s="33" t="s">
        <v>8249</v>
      </c>
      <c r="K2210" s="33" t="s">
        <v>10749</v>
      </c>
      <c r="L2210" s="33">
        <v>20</v>
      </c>
      <c r="M2210" t="s">
        <v>10826</v>
      </c>
    </row>
    <row r="2211" spans="1:13" x14ac:dyDescent="0.3">
      <c r="A2211" s="38">
        <v>47504109</v>
      </c>
      <c r="B2211">
        <v>7.4</v>
      </c>
      <c r="C2211" s="37">
        <f>VLOOKUP(G2211,Remise!$A$3:$D$17,4,FALSE)</f>
        <v>0</v>
      </c>
      <c r="D2211">
        <f t="shared" si="34"/>
        <v>7.4</v>
      </c>
      <c r="E2211">
        <v>1</v>
      </c>
      <c r="F2211" s="32" t="s">
        <v>2212</v>
      </c>
      <c r="G2211" s="33">
        <v>14</v>
      </c>
      <c r="H2211" s="33" t="s">
        <v>10820</v>
      </c>
      <c r="I2211" s="33">
        <v>0.03</v>
      </c>
      <c r="J2211" s="33" t="s">
        <v>8250</v>
      </c>
      <c r="K2211" s="33" t="s">
        <v>10749</v>
      </c>
      <c r="L2211" s="33">
        <v>20</v>
      </c>
      <c r="M2211" t="s">
        <v>10826</v>
      </c>
    </row>
    <row r="2212" spans="1:13" x14ac:dyDescent="0.3">
      <c r="A2212" s="38">
        <v>47504110</v>
      </c>
      <c r="B2212">
        <v>7.7</v>
      </c>
      <c r="C2212" s="37">
        <f>VLOOKUP(G2212,Remise!$A$3:$D$17,4,FALSE)</f>
        <v>0</v>
      </c>
      <c r="D2212">
        <f t="shared" si="34"/>
        <v>7.7</v>
      </c>
      <c r="E2212">
        <v>1</v>
      </c>
      <c r="F2212" s="32" t="s">
        <v>2213</v>
      </c>
      <c r="G2212" s="33">
        <v>14</v>
      </c>
      <c r="H2212" s="33" t="s">
        <v>10820</v>
      </c>
      <c r="I2212" s="33">
        <v>0.02</v>
      </c>
      <c r="J2212" s="33" t="s">
        <v>8251</v>
      </c>
      <c r="K2212" s="33" t="s">
        <v>10749</v>
      </c>
      <c r="L2212" s="33">
        <v>0</v>
      </c>
      <c r="M2212" t="s">
        <v>10826</v>
      </c>
    </row>
    <row r="2213" spans="1:13" x14ac:dyDescent="0.3">
      <c r="A2213" s="38">
        <v>47504111</v>
      </c>
      <c r="B2213">
        <v>9.1</v>
      </c>
      <c r="C2213" s="37">
        <f>VLOOKUP(G2213,Remise!$A$3:$D$17,4,FALSE)</f>
        <v>0</v>
      </c>
      <c r="D2213">
        <f t="shared" si="34"/>
        <v>9.1</v>
      </c>
      <c r="E2213">
        <v>1</v>
      </c>
      <c r="F2213" s="32" t="s">
        <v>2214</v>
      </c>
      <c r="G2213" s="33">
        <v>14</v>
      </c>
      <c r="H2213" s="33" t="s">
        <v>10820</v>
      </c>
      <c r="I2213" s="33">
        <v>0.04</v>
      </c>
      <c r="J2213" s="33" t="s">
        <v>8252</v>
      </c>
      <c r="K2213" s="33" t="s">
        <v>10749</v>
      </c>
      <c r="L2213" s="33">
        <v>10</v>
      </c>
      <c r="M2213" t="s">
        <v>10826</v>
      </c>
    </row>
    <row r="2214" spans="1:13" x14ac:dyDescent="0.3">
      <c r="A2214" s="38">
        <v>47504112</v>
      </c>
      <c r="B2214">
        <v>11.6</v>
      </c>
      <c r="C2214" s="37">
        <f>VLOOKUP(G2214,Remise!$A$3:$D$17,4,FALSE)</f>
        <v>0</v>
      </c>
      <c r="D2214">
        <f t="shared" si="34"/>
        <v>11.6</v>
      </c>
      <c r="E2214">
        <v>1</v>
      </c>
      <c r="F2214" s="32" t="s">
        <v>2215</v>
      </c>
      <c r="G2214" s="33">
        <v>14</v>
      </c>
      <c r="H2214" s="33" t="s">
        <v>10820</v>
      </c>
      <c r="I2214" s="33">
        <v>0.05</v>
      </c>
      <c r="J2214" s="33" t="s">
        <v>8253</v>
      </c>
      <c r="K2214" s="33" t="s">
        <v>10749</v>
      </c>
      <c r="L2214" s="33">
        <v>10</v>
      </c>
      <c r="M2214" t="s">
        <v>10826</v>
      </c>
    </row>
    <row r="2215" spans="1:13" x14ac:dyDescent="0.3">
      <c r="A2215" s="38">
        <v>47504113</v>
      </c>
      <c r="B2215">
        <v>10.3</v>
      </c>
      <c r="C2215" s="37">
        <f>VLOOKUP(G2215,Remise!$A$3:$D$17,4,FALSE)</f>
        <v>0</v>
      </c>
      <c r="D2215">
        <f t="shared" si="34"/>
        <v>10.3</v>
      </c>
      <c r="E2215">
        <v>1</v>
      </c>
      <c r="F2215" s="32" t="s">
        <v>2216</v>
      </c>
      <c r="G2215" s="33">
        <v>14</v>
      </c>
      <c r="H2215" s="33" t="s">
        <v>10820</v>
      </c>
      <c r="I2215" s="33">
        <v>0.04</v>
      </c>
      <c r="J2215" s="33" t="s">
        <v>8254</v>
      </c>
      <c r="K2215" s="33" t="s">
        <v>10749</v>
      </c>
      <c r="L2215" s="33">
        <v>10</v>
      </c>
      <c r="M2215" t="s">
        <v>10826</v>
      </c>
    </row>
    <row r="2216" spans="1:13" x14ac:dyDescent="0.3">
      <c r="A2216" s="38">
        <v>47504115</v>
      </c>
      <c r="B2216">
        <v>15.4</v>
      </c>
      <c r="C2216" s="37">
        <f>VLOOKUP(G2216,Remise!$A$3:$D$17,4,FALSE)</f>
        <v>0</v>
      </c>
      <c r="D2216">
        <f t="shared" si="34"/>
        <v>15.4</v>
      </c>
      <c r="E2216">
        <v>1</v>
      </c>
      <c r="F2216" s="32" t="s">
        <v>2217</v>
      </c>
      <c r="G2216" s="33">
        <v>14</v>
      </c>
      <c r="H2216" s="33" t="s">
        <v>10820</v>
      </c>
      <c r="I2216" s="33">
        <v>0.08</v>
      </c>
      <c r="J2216" s="33" t="s">
        <v>8255</v>
      </c>
      <c r="K2216" s="33" t="s">
        <v>10749</v>
      </c>
      <c r="L2216" s="33">
        <v>10</v>
      </c>
      <c r="M2216" t="s">
        <v>10826</v>
      </c>
    </row>
    <row r="2217" spans="1:13" x14ac:dyDescent="0.3">
      <c r="A2217" s="38">
        <v>47504116</v>
      </c>
      <c r="B2217">
        <v>15.3</v>
      </c>
      <c r="C2217" s="37">
        <f>VLOOKUP(G2217,Remise!$A$3:$D$17,4,FALSE)</f>
        <v>0</v>
      </c>
      <c r="D2217">
        <f t="shared" si="34"/>
        <v>15.3</v>
      </c>
      <c r="E2217">
        <v>1</v>
      </c>
      <c r="F2217" s="32" t="s">
        <v>2218</v>
      </c>
      <c r="G2217" s="33">
        <v>14</v>
      </c>
      <c r="H2217" s="33" t="s">
        <v>10820</v>
      </c>
      <c r="I2217" s="33">
        <v>0.08</v>
      </c>
      <c r="J2217" s="33" t="s">
        <v>8256</v>
      </c>
      <c r="K2217" s="33" t="s">
        <v>10749</v>
      </c>
      <c r="L2217" s="33">
        <v>10</v>
      </c>
      <c r="M2217" t="s">
        <v>10826</v>
      </c>
    </row>
    <row r="2218" spans="1:13" x14ac:dyDescent="0.3">
      <c r="A2218" s="38">
        <v>47504117</v>
      </c>
      <c r="B2218">
        <v>15.4</v>
      </c>
      <c r="C2218" s="37">
        <f>VLOOKUP(G2218,Remise!$A$3:$D$17,4,FALSE)</f>
        <v>0</v>
      </c>
      <c r="D2218">
        <f t="shared" si="34"/>
        <v>15.4</v>
      </c>
      <c r="E2218">
        <v>1</v>
      </c>
      <c r="F2218" s="32" t="s">
        <v>2219</v>
      </c>
      <c r="G2218" s="33">
        <v>14</v>
      </c>
      <c r="H2218" s="33" t="s">
        <v>10820</v>
      </c>
      <c r="I2218" s="33">
        <v>7.0000000000000007E-2</v>
      </c>
      <c r="J2218" s="33" t="s">
        <v>8257</v>
      </c>
      <c r="K2218" s="33" t="s">
        <v>10749</v>
      </c>
      <c r="L2218" s="33">
        <v>10</v>
      </c>
      <c r="M2218" t="s">
        <v>10826</v>
      </c>
    </row>
    <row r="2219" spans="1:13" x14ac:dyDescent="0.3">
      <c r="A2219" s="38">
        <v>47504118</v>
      </c>
      <c r="B2219">
        <v>15.3</v>
      </c>
      <c r="C2219" s="37">
        <f>VLOOKUP(G2219,Remise!$A$3:$D$17,4,FALSE)</f>
        <v>0</v>
      </c>
      <c r="D2219">
        <f t="shared" si="34"/>
        <v>15.3</v>
      </c>
      <c r="E2219">
        <v>1</v>
      </c>
      <c r="F2219" s="32" t="s">
        <v>2220</v>
      </c>
      <c r="G2219" s="33">
        <v>14</v>
      </c>
      <c r="H2219" s="33" t="s">
        <v>10820</v>
      </c>
      <c r="I2219" s="33">
        <v>7.0000000000000007E-2</v>
      </c>
      <c r="J2219" s="33" t="s">
        <v>8258</v>
      </c>
      <c r="K2219" s="33" t="s">
        <v>10749</v>
      </c>
      <c r="L2219" s="33">
        <v>10</v>
      </c>
      <c r="M2219" t="s">
        <v>10826</v>
      </c>
    </row>
    <row r="2220" spans="1:13" x14ac:dyDescent="0.3">
      <c r="A2220" s="38">
        <v>47504119</v>
      </c>
      <c r="B2220">
        <v>31.4</v>
      </c>
      <c r="C2220" s="37">
        <f>VLOOKUP(G2220,Remise!$A$3:$D$17,4,FALSE)</f>
        <v>0</v>
      </c>
      <c r="D2220">
        <f t="shared" si="34"/>
        <v>31.4</v>
      </c>
      <c r="E2220">
        <v>1</v>
      </c>
      <c r="F2220" s="32" t="s">
        <v>2221</v>
      </c>
      <c r="G2220" s="33">
        <v>14</v>
      </c>
      <c r="H2220" s="33" t="s">
        <v>10820</v>
      </c>
      <c r="I2220" s="33">
        <v>0.09</v>
      </c>
      <c r="J2220" s="33" t="s">
        <v>8259</v>
      </c>
      <c r="K2220" s="33" t="s">
        <v>10749</v>
      </c>
      <c r="L2220" s="33">
        <v>5</v>
      </c>
      <c r="M2220" t="s">
        <v>10826</v>
      </c>
    </row>
    <row r="2221" spans="1:13" x14ac:dyDescent="0.3">
      <c r="A2221" s="38">
        <v>47504120</v>
      </c>
      <c r="B2221">
        <v>31.4</v>
      </c>
      <c r="C2221" s="37">
        <f>VLOOKUP(G2221,Remise!$A$3:$D$17,4,FALSE)</f>
        <v>0</v>
      </c>
      <c r="D2221">
        <f t="shared" si="34"/>
        <v>31.4</v>
      </c>
      <c r="E2221">
        <v>1</v>
      </c>
      <c r="F2221" s="32" t="s">
        <v>2222</v>
      </c>
      <c r="G2221" s="33">
        <v>14</v>
      </c>
      <c r="H2221" s="33" t="s">
        <v>10820</v>
      </c>
      <c r="I2221" s="33">
        <v>0.09</v>
      </c>
      <c r="J2221" s="33" t="s">
        <v>8260</v>
      </c>
      <c r="K2221" s="33" t="s">
        <v>10749</v>
      </c>
      <c r="L2221" s="33">
        <v>5</v>
      </c>
      <c r="M2221" t="s">
        <v>10826</v>
      </c>
    </row>
    <row r="2222" spans="1:13" x14ac:dyDescent="0.3">
      <c r="A2222" s="38">
        <v>47504121</v>
      </c>
      <c r="B2222">
        <v>32.700000000000003</v>
      </c>
      <c r="C2222" s="37">
        <f>VLOOKUP(G2222,Remise!$A$3:$D$17,4,FALSE)</f>
        <v>0</v>
      </c>
      <c r="D2222">
        <f t="shared" si="34"/>
        <v>32.700000000000003</v>
      </c>
      <c r="E2222">
        <v>1</v>
      </c>
      <c r="F2222" s="32" t="s">
        <v>2223</v>
      </c>
      <c r="G2222" s="33">
        <v>14</v>
      </c>
      <c r="H2222" s="33" t="s">
        <v>10820</v>
      </c>
      <c r="I2222" s="33">
        <v>0.13</v>
      </c>
      <c r="J2222" s="33" t="s">
        <v>8261</v>
      </c>
      <c r="K2222" s="33" t="s">
        <v>10749</v>
      </c>
      <c r="L2222" s="33">
        <v>1</v>
      </c>
      <c r="M2222" t="s">
        <v>10826</v>
      </c>
    </row>
    <row r="2223" spans="1:13" x14ac:dyDescent="0.3">
      <c r="A2223" s="38">
        <v>47504122</v>
      </c>
      <c r="B2223">
        <v>75.900000000000006</v>
      </c>
      <c r="C2223" s="37">
        <f>VLOOKUP(G2223,Remise!$A$3:$D$17,4,FALSE)</f>
        <v>0</v>
      </c>
      <c r="D2223">
        <f t="shared" si="34"/>
        <v>75.900000000000006</v>
      </c>
      <c r="E2223">
        <v>1</v>
      </c>
      <c r="F2223" s="32" t="s">
        <v>2224</v>
      </c>
      <c r="G2223" s="33">
        <v>14</v>
      </c>
      <c r="H2223" s="33" t="s">
        <v>10820</v>
      </c>
      <c r="I2223" s="33">
        <v>0.26</v>
      </c>
      <c r="J2223" s="33" t="s">
        <v>8262</v>
      </c>
      <c r="K2223" s="33" t="s">
        <v>10749</v>
      </c>
      <c r="L2223" s="33">
        <v>5</v>
      </c>
      <c r="M2223" t="s">
        <v>10826</v>
      </c>
    </row>
    <row r="2224" spans="1:13" x14ac:dyDescent="0.3">
      <c r="A2224" s="38">
        <v>47504123</v>
      </c>
      <c r="B2224">
        <v>40.799999999999997</v>
      </c>
      <c r="C2224" s="37">
        <f>VLOOKUP(G2224,Remise!$A$3:$D$17,4,FALSE)</f>
        <v>0</v>
      </c>
      <c r="D2224">
        <f t="shared" si="34"/>
        <v>40.799999999999997</v>
      </c>
      <c r="E2224">
        <v>1</v>
      </c>
      <c r="F2224" s="32" t="s">
        <v>2225</v>
      </c>
      <c r="G2224" s="33">
        <v>14</v>
      </c>
      <c r="H2224" s="33" t="s">
        <v>10820</v>
      </c>
      <c r="I2224" s="33">
        <v>0.24</v>
      </c>
      <c r="J2224" s="33" t="s">
        <v>8263</v>
      </c>
      <c r="K2224" s="33" t="s">
        <v>10749</v>
      </c>
      <c r="L2224" s="33">
        <v>5</v>
      </c>
      <c r="M2224" t="s">
        <v>10826</v>
      </c>
    </row>
    <row r="2225" spans="1:13" x14ac:dyDescent="0.3">
      <c r="A2225" s="38">
        <v>47504124</v>
      </c>
      <c r="B2225">
        <v>97.1</v>
      </c>
      <c r="C2225" s="37">
        <f>VLOOKUP(G2225,Remise!$A$3:$D$17,4,FALSE)</f>
        <v>0</v>
      </c>
      <c r="D2225">
        <f t="shared" si="34"/>
        <v>97.1</v>
      </c>
      <c r="E2225">
        <v>1</v>
      </c>
      <c r="F2225" s="32" t="s">
        <v>2226</v>
      </c>
      <c r="G2225" s="33">
        <v>14</v>
      </c>
      <c r="H2225" s="33" t="s">
        <v>10820</v>
      </c>
      <c r="I2225" s="33">
        <v>0.46</v>
      </c>
      <c r="J2225" s="33" t="s">
        <v>8264</v>
      </c>
      <c r="K2225" s="33" t="s">
        <v>10749</v>
      </c>
      <c r="L2225" s="33">
        <v>5</v>
      </c>
      <c r="M2225" t="s">
        <v>10826</v>
      </c>
    </row>
    <row r="2226" spans="1:13" x14ac:dyDescent="0.3">
      <c r="A2226" s="38">
        <v>47504134</v>
      </c>
      <c r="B2226">
        <v>9.9</v>
      </c>
      <c r="C2226" s="37">
        <f>VLOOKUP(G2226,Remise!$A$3:$D$17,4,FALSE)</f>
        <v>0</v>
      </c>
      <c r="D2226">
        <f t="shared" si="34"/>
        <v>9.9</v>
      </c>
      <c r="E2226">
        <v>1</v>
      </c>
      <c r="F2226" s="32" t="s">
        <v>2227</v>
      </c>
      <c r="G2226" s="33">
        <v>14</v>
      </c>
      <c r="H2226" s="33" t="s">
        <v>10820</v>
      </c>
      <c r="I2226" s="33">
        <v>0.03</v>
      </c>
      <c r="J2226" s="33" t="s">
        <v>8265</v>
      </c>
      <c r="K2226" s="33" t="s">
        <v>10749</v>
      </c>
      <c r="L2226" s="33">
        <v>20</v>
      </c>
      <c r="M2226" t="s">
        <v>10826</v>
      </c>
    </row>
    <row r="2227" spans="1:13" x14ac:dyDescent="0.3">
      <c r="A2227" s="38">
        <v>47504136</v>
      </c>
      <c r="B2227">
        <v>11.9</v>
      </c>
      <c r="C2227" s="37">
        <f>VLOOKUP(G2227,Remise!$A$3:$D$17,4,FALSE)</f>
        <v>0</v>
      </c>
      <c r="D2227">
        <f t="shared" si="34"/>
        <v>11.9</v>
      </c>
      <c r="E2227">
        <v>1</v>
      </c>
      <c r="F2227" s="32" t="s">
        <v>2228</v>
      </c>
      <c r="G2227" s="33">
        <v>14</v>
      </c>
      <c r="H2227" s="33" t="s">
        <v>10820</v>
      </c>
      <c r="I2227" s="33">
        <v>0.06</v>
      </c>
      <c r="J2227" s="33" t="s">
        <v>8266</v>
      </c>
      <c r="K2227" s="33" t="s">
        <v>10749</v>
      </c>
      <c r="L2227" s="33">
        <v>10</v>
      </c>
      <c r="M2227" t="s">
        <v>10826</v>
      </c>
    </row>
    <row r="2228" spans="1:13" x14ac:dyDescent="0.3">
      <c r="A2228" s="38">
        <v>47504143</v>
      </c>
      <c r="B2228">
        <v>7.7</v>
      </c>
      <c r="C2228" s="37">
        <f>VLOOKUP(G2228,Remise!$A$3:$D$17,4,FALSE)</f>
        <v>0</v>
      </c>
      <c r="D2228">
        <f t="shared" si="34"/>
        <v>7.7</v>
      </c>
      <c r="E2228">
        <v>1</v>
      </c>
      <c r="F2228" s="32" t="s">
        <v>2229</v>
      </c>
      <c r="G2228" s="33">
        <v>14</v>
      </c>
      <c r="H2228" s="33" t="s">
        <v>10820</v>
      </c>
      <c r="I2228" s="33">
        <v>0.01</v>
      </c>
      <c r="J2228" s="33" t="s">
        <v>8267</v>
      </c>
      <c r="K2228" s="33" t="s">
        <v>10749</v>
      </c>
      <c r="L2228" s="33">
        <v>1</v>
      </c>
      <c r="M2228" t="s">
        <v>10826</v>
      </c>
    </row>
    <row r="2229" spans="1:13" x14ac:dyDescent="0.3">
      <c r="A2229" s="38">
        <v>47504146</v>
      </c>
      <c r="B2229">
        <v>7</v>
      </c>
      <c r="C2229" s="37">
        <f>VLOOKUP(G2229,Remise!$A$3:$D$17,4,FALSE)</f>
        <v>0</v>
      </c>
      <c r="D2229">
        <f t="shared" si="34"/>
        <v>7</v>
      </c>
      <c r="E2229">
        <v>1</v>
      </c>
      <c r="F2229" s="32" t="s">
        <v>2230</v>
      </c>
      <c r="G2229" s="33">
        <v>14</v>
      </c>
      <c r="H2229" s="33" t="s">
        <v>10820</v>
      </c>
      <c r="I2229" s="33">
        <v>0.02</v>
      </c>
      <c r="J2229" s="33" t="s">
        <v>8268</v>
      </c>
      <c r="K2229" s="33" t="s">
        <v>10749</v>
      </c>
      <c r="L2229" s="33">
        <v>20</v>
      </c>
      <c r="M2229" t="s">
        <v>10826</v>
      </c>
    </row>
    <row r="2230" spans="1:13" x14ac:dyDescent="0.3">
      <c r="A2230" s="38">
        <v>47504151</v>
      </c>
      <c r="B2230">
        <v>7.3</v>
      </c>
      <c r="C2230" s="37">
        <f>VLOOKUP(G2230,Remise!$A$3:$D$17,4,FALSE)</f>
        <v>0</v>
      </c>
      <c r="D2230">
        <f t="shared" si="34"/>
        <v>7.3</v>
      </c>
      <c r="E2230">
        <v>1</v>
      </c>
      <c r="F2230" s="32" t="s">
        <v>2231</v>
      </c>
      <c r="G2230" s="33">
        <v>14</v>
      </c>
      <c r="H2230" s="33" t="s">
        <v>10820</v>
      </c>
      <c r="I2230" s="33">
        <v>0.03</v>
      </c>
      <c r="J2230" s="33" t="s">
        <v>8269</v>
      </c>
      <c r="K2230" s="33" t="s">
        <v>10749</v>
      </c>
      <c r="L2230" s="33">
        <v>20</v>
      </c>
      <c r="M2230" t="s">
        <v>10826</v>
      </c>
    </row>
    <row r="2231" spans="1:13" x14ac:dyDescent="0.3">
      <c r="A2231" s="38">
        <v>47504152</v>
      </c>
      <c r="B2231">
        <v>7.5</v>
      </c>
      <c r="C2231" s="37">
        <f>VLOOKUP(G2231,Remise!$A$3:$D$17,4,FALSE)</f>
        <v>0</v>
      </c>
      <c r="D2231">
        <f t="shared" si="34"/>
        <v>7.5</v>
      </c>
      <c r="E2231">
        <v>1</v>
      </c>
      <c r="F2231" s="32" t="s">
        <v>2232</v>
      </c>
      <c r="G2231" s="33">
        <v>14</v>
      </c>
      <c r="H2231" s="33" t="s">
        <v>10820</v>
      </c>
      <c r="I2231" s="33">
        <v>0.02</v>
      </c>
      <c r="J2231" s="33" t="s">
        <v>8270</v>
      </c>
      <c r="K2231" s="33" t="s">
        <v>10749</v>
      </c>
      <c r="L2231" s="33">
        <v>20</v>
      </c>
      <c r="M2231" t="s">
        <v>10826</v>
      </c>
    </row>
    <row r="2232" spans="1:13" x14ac:dyDescent="0.3">
      <c r="A2232" s="38">
        <v>47504153</v>
      </c>
      <c r="B2232">
        <v>7.5</v>
      </c>
      <c r="C2232" s="37">
        <f>VLOOKUP(G2232,Remise!$A$3:$D$17,4,FALSE)</f>
        <v>0</v>
      </c>
      <c r="D2232">
        <f t="shared" si="34"/>
        <v>7.5</v>
      </c>
      <c r="E2232">
        <v>1</v>
      </c>
      <c r="F2232" s="32" t="s">
        <v>2233</v>
      </c>
      <c r="G2232" s="33">
        <v>14</v>
      </c>
      <c r="H2232" s="33" t="s">
        <v>10820</v>
      </c>
      <c r="I2232" s="33">
        <v>0.03</v>
      </c>
      <c r="J2232" s="33" t="s">
        <v>8271</v>
      </c>
      <c r="K2232" s="33" t="s">
        <v>10749</v>
      </c>
      <c r="L2232" s="33">
        <v>20</v>
      </c>
      <c r="M2232" t="s">
        <v>10826</v>
      </c>
    </row>
    <row r="2233" spans="1:13" x14ac:dyDescent="0.3">
      <c r="A2233" s="38">
        <v>47504154</v>
      </c>
      <c r="B2233">
        <v>8.5</v>
      </c>
      <c r="C2233" s="37">
        <f>VLOOKUP(G2233,Remise!$A$3:$D$17,4,FALSE)</f>
        <v>0</v>
      </c>
      <c r="D2233">
        <f t="shared" si="34"/>
        <v>8.5</v>
      </c>
      <c r="E2233">
        <v>1</v>
      </c>
      <c r="F2233" s="32" t="s">
        <v>2234</v>
      </c>
      <c r="G2233" s="33">
        <v>14</v>
      </c>
      <c r="H2233" s="33" t="s">
        <v>10820</v>
      </c>
      <c r="I2233" s="33">
        <v>0.03</v>
      </c>
      <c r="J2233" s="33" t="s">
        <v>8272</v>
      </c>
      <c r="K2233" s="33" t="s">
        <v>10749</v>
      </c>
      <c r="L2233" s="33">
        <v>20</v>
      </c>
      <c r="M2233" t="s">
        <v>10826</v>
      </c>
    </row>
    <row r="2234" spans="1:13" x14ac:dyDescent="0.3">
      <c r="A2234" s="38">
        <v>47504156</v>
      </c>
      <c r="B2234">
        <v>9.1</v>
      </c>
      <c r="C2234" s="37">
        <f>VLOOKUP(G2234,Remise!$A$3:$D$17,4,FALSE)</f>
        <v>0</v>
      </c>
      <c r="D2234">
        <f t="shared" si="34"/>
        <v>9.1</v>
      </c>
      <c r="E2234">
        <v>1</v>
      </c>
      <c r="F2234" s="32" t="s">
        <v>2235</v>
      </c>
      <c r="G2234" s="33">
        <v>14</v>
      </c>
      <c r="H2234" s="33" t="s">
        <v>10820</v>
      </c>
      <c r="I2234" s="33">
        <v>0.03</v>
      </c>
      <c r="J2234" s="33" t="s">
        <v>8273</v>
      </c>
      <c r="K2234" s="33" t="s">
        <v>10749</v>
      </c>
      <c r="L2234" s="33">
        <v>20</v>
      </c>
      <c r="M2234" t="s">
        <v>10826</v>
      </c>
    </row>
    <row r="2235" spans="1:13" x14ac:dyDescent="0.3">
      <c r="A2235" s="38">
        <v>47504157</v>
      </c>
      <c r="B2235">
        <v>9.4</v>
      </c>
      <c r="C2235" s="37">
        <f>VLOOKUP(G2235,Remise!$A$3:$D$17,4,FALSE)</f>
        <v>0</v>
      </c>
      <c r="D2235">
        <f t="shared" si="34"/>
        <v>9.4</v>
      </c>
      <c r="E2235">
        <v>1</v>
      </c>
      <c r="F2235" s="32" t="s">
        <v>2236</v>
      </c>
      <c r="G2235" s="33">
        <v>14</v>
      </c>
      <c r="H2235" s="33" t="s">
        <v>10820</v>
      </c>
      <c r="I2235" s="33">
        <v>0.04</v>
      </c>
      <c r="J2235" s="33" t="s">
        <v>8274</v>
      </c>
      <c r="K2235" s="33" t="s">
        <v>10749</v>
      </c>
      <c r="L2235" s="33">
        <v>20</v>
      </c>
      <c r="M2235" t="s">
        <v>10826</v>
      </c>
    </row>
    <row r="2236" spans="1:13" x14ac:dyDescent="0.3">
      <c r="A2236" s="38">
        <v>47504158</v>
      </c>
      <c r="B2236">
        <v>13.2</v>
      </c>
      <c r="C2236" s="37">
        <f>VLOOKUP(G2236,Remise!$A$3:$D$17,4,FALSE)</f>
        <v>0</v>
      </c>
      <c r="D2236">
        <f t="shared" si="34"/>
        <v>13.2</v>
      </c>
      <c r="E2236">
        <v>1</v>
      </c>
      <c r="F2236" s="32" t="s">
        <v>2237</v>
      </c>
      <c r="G2236" s="33">
        <v>14</v>
      </c>
      <c r="H2236" s="33" t="s">
        <v>10820</v>
      </c>
      <c r="I2236" s="33">
        <v>0.06</v>
      </c>
      <c r="J2236" s="33" t="s">
        <v>8275</v>
      </c>
      <c r="K2236" s="33" t="s">
        <v>10749</v>
      </c>
      <c r="L2236" s="33">
        <v>10</v>
      </c>
      <c r="M2236" t="s">
        <v>10826</v>
      </c>
    </row>
    <row r="2237" spans="1:13" x14ac:dyDescent="0.3">
      <c r="A2237" s="38">
        <v>47504159</v>
      </c>
      <c r="B2237">
        <v>13.5</v>
      </c>
      <c r="C2237" s="37">
        <f>VLOOKUP(G2237,Remise!$A$3:$D$17,4,FALSE)</f>
        <v>0</v>
      </c>
      <c r="D2237">
        <f t="shared" si="34"/>
        <v>13.5</v>
      </c>
      <c r="E2237">
        <v>1</v>
      </c>
      <c r="F2237" s="32" t="s">
        <v>2238</v>
      </c>
      <c r="G2237" s="33">
        <v>14</v>
      </c>
      <c r="H2237" s="33" t="s">
        <v>10820</v>
      </c>
      <c r="I2237" s="33">
        <v>7.0000000000000007E-2</v>
      </c>
      <c r="J2237" s="33" t="s">
        <v>8276</v>
      </c>
      <c r="K2237" s="33" t="s">
        <v>10749</v>
      </c>
      <c r="L2237" s="33">
        <v>10</v>
      </c>
      <c r="M2237" t="s">
        <v>10826</v>
      </c>
    </row>
    <row r="2238" spans="1:13" x14ac:dyDescent="0.3">
      <c r="A2238" s="38">
        <v>47504160</v>
      </c>
      <c r="B2238">
        <v>21.1</v>
      </c>
      <c r="C2238" s="37">
        <f>VLOOKUP(G2238,Remise!$A$3:$D$17,4,FALSE)</f>
        <v>0</v>
      </c>
      <c r="D2238">
        <f t="shared" si="34"/>
        <v>21.1</v>
      </c>
      <c r="E2238">
        <v>1</v>
      </c>
      <c r="F2238" s="32" t="s">
        <v>2239</v>
      </c>
      <c r="G2238" s="33">
        <v>14</v>
      </c>
      <c r="H2238" s="33" t="s">
        <v>10820</v>
      </c>
      <c r="I2238" s="33">
        <v>0.1</v>
      </c>
      <c r="J2238" s="33" t="s">
        <v>8277</v>
      </c>
      <c r="K2238" s="33" t="s">
        <v>10749</v>
      </c>
      <c r="L2238" s="33">
        <v>10</v>
      </c>
      <c r="M2238" t="s">
        <v>10826</v>
      </c>
    </row>
    <row r="2239" spans="1:13" x14ac:dyDescent="0.3">
      <c r="A2239" s="38">
        <v>47504161</v>
      </c>
      <c r="B2239">
        <v>21.8</v>
      </c>
      <c r="C2239" s="37">
        <f>VLOOKUP(G2239,Remise!$A$3:$D$17,4,FALSE)</f>
        <v>0</v>
      </c>
      <c r="D2239">
        <f t="shared" si="34"/>
        <v>21.8</v>
      </c>
      <c r="E2239">
        <v>1</v>
      </c>
      <c r="F2239" s="32" t="s">
        <v>2240</v>
      </c>
      <c r="G2239" s="33">
        <v>14</v>
      </c>
      <c r="H2239" s="33" t="s">
        <v>10820</v>
      </c>
      <c r="I2239" s="33">
        <v>0.13</v>
      </c>
      <c r="J2239" s="33" t="s">
        <v>8278</v>
      </c>
      <c r="K2239" s="33" t="s">
        <v>10749</v>
      </c>
      <c r="L2239" s="33">
        <v>10</v>
      </c>
      <c r="M2239" t="s">
        <v>10826</v>
      </c>
    </row>
    <row r="2240" spans="1:13" x14ac:dyDescent="0.3">
      <c r="A2240" s="38">
        <v>47504162</v>
      </c>
      <c r="B2240">
        <v>53.7</v>
      </c>
      <c r="C2240" s="37">
        <f>VLOOKUP(G2240,Remise!$A$3:$D$17,4,FALSE)</f>
        <v>0</v>
      </c>
      <c r="D2240">
        <f t="shared" si="34"/>
        <v>53.7</v>
      </c>
      <c r="E2240">
        <v>1</v>
      </c>
      <c r="F2240" s="32" t="s">
        <v>2241</v>
      </c>
      <c r="G2240" s="33">
        <v>14</v>
      </c>
      <c r="H2240" s="33" t="s">
        <v>10820</v>
      </c>
      <c r="I2240" s="33">
        <v>0.17</v>
      </c>
      <c r="J2240" s="33" t="s">
        <v>8279</v>
      </c>
      <c r="K2240" s="33" t="s">
        <v>10749</v>
      </c>
      <c r="L2240" s="33">
        <v>5</v>
      </c>
      <c r="M2240" t="s">
        <v>10826</v>
      </c>
    </row>
    <row r="2241" spans="1:13" x14ac:dyDescent="0.3">
      <c r="A2241" s="38">
        <v>47504164</v>
      </c>
      <c r="B2241">
        <v>4.8</v>
      </c>
      <c r="C2241" s="37">
        <f>VLOOKUP(G2241,Remise!$A$3:$D$17,4,FALSE)</f>
        <v>0</v>
      </c>
      <c r="D2241">
        <f t="shared" ref="D2241:D2304" si="35">IFERROR((1-C2241)*B2241,"Nous consulter")</f>
        <v>4.8</v>
      </c>
      <c r="E2241">
        <v>1</v>
      </c>
      <c r="F2241" s="32" t="s">
        <v>2242</v>
      </c>
      <c r="G2241" s="33">
        <v>14</v>
      </c>
      <c r="H2241" s="33" t="s">
        <v>10820</v>
      </c>
      <c r="I2241" s="33">
        <v>0.01</v>
      </c>
      <c r="J2241" s="33" t="s">
        <v>8280</v>
      </c>
      <c r="K2241" s="33" t="s">
        <v>10749</v>
      </c>
      <c r="L2241" s="33">
        <v>20</v>
      </c>
      <c r="M2241" t="s">
        <v>10826</v>
      </c>
    </row>
    <row r="2242" spans="1:13" x14ac:dyDescent="0.3">
      <c r="A2242" s="38">
        <v>47504167</v>
      </c>
      <c r="B2242">
        <v>9.1</v>
      </c>
      <c r="C2242" s="37">
        <f>VLOOKUP(G2242,Remise!$A$3:$D$17,4,FALSE)</f>
        <v>0</v>
      </c>
      <c r="D2242">
        <f t="shared" si="35"/>
        <v>9.1</v>
      </c>
      <c r="E2242">
        <v>1</v>
      </c>
      <c r="F2242" s="32" t="s">
        <v>2243</v>
      </c>
      <c r="G2242" s="33">
        <v>14</v>
      </c>
      <c r="H2242" s="33" t="s">
        <v>10820</v>
      </c>
      <c r="I2242" s="33">
        <v>0.03</v>
      </c>
      <c r="J2242" s="33" t="s">
        <v>8281</v>
      </c>
      <c r="K2242" s="33" t="s">
        <v>10749</v>
      </c>
      <c r="L2242" s="33">
        <v>20</v>
      </c>
      <c r="M2242" t="s">
        <v>10826</v>
      </c>
    </row>
    <row r="2243" spans="1:13" x14ac:dyDescent="0.3">
      <c r="A2243" s="38">
        <v>47504170</v>
      </c>
      <c r="B2243">
        <v>9</v>
      </c>
      <c r="C2243" s="37">
        <f>VLOOKUP(G2243,Remise!$A$3:$D$17,4,FALSE)</f>
        <v>0</v>
      </c>
      <c r="D2243">
        <f t="shared" si="35"/>
        <v>9</v>
      </c>
      <c r="E2243">
        <v>1</v>
      </c>
      <c r="F2243" s="32" t="s">
        <v>2244</v>
      </c>
      <c r="G2243" s="33">
        <v>14</v>
      </c>
      <c r="H2243" s="33" t="s">
        <v>10820</v>
      </c>
      <c r="I2243" s="33">
        <v>0.03</v>
      </c>
      <c r="J2243" s="33" t="s">
        <v>8282</v>
      </c>
      <c r="K2243" s="33" t="s">
        <v>10749</v>
      </c>
      <c r="L2243" s="33">
        <v>20</v>
      </c>
      <c r="M2243" t="s">
        <v>10826</v>
      </c>
    </row>
    <row r="2244" spans="1:13" x14ac:dyDescent="0.3">
      <c r="A2244" s="38">
        <v>47504171</v>
      </c>
      <c r="B2244">
        <v>12.5</v>
      </c>
      <c r="C2244" s="37">
        <f>VLOOKUP(G2244,Remise!$A$3:$D$17,4,FALSE)</f>
        <v>0</v>
      </c>
      <c r="D2244">
        <f t="shared" si="35"/>
        <v>12.5</v>
      </c>
      <c r="E2244">
        <v>1</v>
      </c>
      <c r="F2244" s="32" t="s">
        <v>2245</v>
      </c>
      <c r="G2244" s="33">
        <v>14</v>
      </c>
      <c r="H2244" s="33" t="s">
        <v>10820</v>
      </c>
      <c r="I2244" s="33">
        <v>0.06</v>
      </c>
      <c r="J2244" s="33" t="s">
        <v>8283</v>
      </c>
      <c r="K2244" s="33" t="s">
        <v>10749</v>
      </c>
      <c r="L2244" s="33">
        <v>1</v>
      </c>
      <c r="M2244" t="s">
        <v>10826</v>
      </c>
    </row>
    <row r="2245" spans="1:13" x14ac:dyDescent="0.3">
      <c r="A2245" s="38">
        <v>47504172</v>
      </c>
      <c r="B2245">
        <v>13.5</v>
      </c>
      <c r="C2245" s="37">
        <f>VLOOKUP(G2245,Remise!$A$3:$D$17,4,FALSE)</f>
        <v>0</v>
      </c>
      <c r="D2245">
        <f t="shared" si="35"/>
        <v>13.5</v>
      </c>
      <c r="E2245">
        <v>1</v>
      </c>
      <c r="F2245" s="32" t="s">
        <v>2246</v>
      </c>
      <c r="G2245" s="33">
        <v>14</v>
      </c>
      <c r="H2245" s="33" t="s">
        <v>10820</v>
      </c>
      <c r="I2245" s="33">
        <v>0.06</v>
      </c>
      <c r="J2245" s="33" t="s">
        <v>8284</v>
      </c>
      <c r="K2245" s="33" t="s">
        <v>10749</v>
      </c>
      <c r="L2245" s="33">
        <v>10</v>
      </c>
      <c r="M2245" t="s">
        <v>10826</v>
      </c>
    </row>
    <row r="2246" spans="1:13" x14ac:dyDescent="0.3">
      <c r="A2246" s="38">
        <v>47504173</v>
      </c>
      <c r="B2246">
        <v>20.2</v>
      </c>
      <c r="C2246" s="37">
        <f>VLOOKUP(G2246,Remise!$A$3:$D$17,4,FALSE)</f>
        <v>0</v>
      </c>
      <c r="D2246">
        <f t="shared" si="35"/>
        <v>20.2</v>
      </c>
      <c r="E2246">
        <v>1</v>
      </c>
      <c r="F2246" s="32" t="s">
        <v>2247</v>
      </c>
      <c r="G2246" s="33">
        <v>14</v>
      </c>
      <c r="H2246" s="33" t="s">
        <v>10820</v>
      </c>
      <c r="I2246" s="33">
        <v>0.08</v>
      </c>
      <c r="J2246" s="33" t="s">
        <v>8285</v>
      </c>
      <c r="K2246" s="33" t="s">
        <v>10749</v>
      </c>
      <c r="L2246" s="33">
        <v>10</v>
      </c>
      <c r="M2246" t="s">
        <v>10826</v>
      </c>
    </row>
    <row r="2247" spans="1:13" x14ac:dyDescent="0.3">
      <c r="A2247" s="38">
        <v>47504174</v>
      </c>
      <c r="B2247">
        <v>20.2</v>
      </c>
      <c r="C2247" s="37">
        <f>VLOOKUP(G2247,Remise!$A$3:$D$17,4,FALSE)</f>
        <v>0</v>
      </c>
      <c r="D2247">
        <f t="shared" si="35"/>
        <v>20.2</v>
      </c>
      <c r="E2247">
        <v>1</v>
      </c>
      <c r="F2247" s="32" t="s">
        <v>2248</v>
      </c>
      <c r="G2247" s="33">
        <v>14</v>
      </c>
      <c r="H2247" s="33" t="s">
        <v>10820</v>
      </c>
      <c r="I2247" s="33">
        <v>0.1</v>
      </c>
      <c r="J2247" s="33" t="s">
        <v>8286</v>
      </c>
      <c r="K2247" s="33" t="s">
        <v>10749</v>
      </c>
      <c r="L2247" s="33">
        <v>5</v>
      </c>
      <c r="M2247" t="s">
        <v>10826</v>
      </c>
    </row>
    <row r="2248" spans="1:13" x14ac:dyDescent="0.3">
      <c r="A2248" s="38">
        <v>47504176</v>
      </c>
      <c r="B2248">
        <v>86.4</v>
      </c>
      <c r="C2248" s="37">
        <f>VLOOKUP(G2248,Remise!$A$3:$D$17,4,FALSE)</f>
        <v>0</v>
      </c>
      <c r="D2248">
        <f t="shared" si="35"/>
        <v>86.4</v>
      </c>
      <c r="E2248">
        <v>1</v>
      </c>
      <c r="F2248" s="32" t="s">
        <v>2249</v>
      </c>
      <c r="G2248" s="33">
        <v>14</v>
      </c>
      <c r="H2248" s="33" t="s">
        <v>10820</v>
      </c>
      <c r="I2248" s="33">
        <v>0.21</v>
      </c>
      <c r="J2248" s="33" t="s">
        <v>8287</v>
      </c>
      <c r="K2248" s="33" t="s">
        <v>10749</v>
      </c>
      <c r="L2248" s="33">
        <v>5</v>
      </c>
      <c r="M2248" t="s">
        <v>10826</v>
      </c>
    </row>
    <row r="2249" spans="1:13" x14ac:dyDescent="0.3">
      <c r="A2249" s="38">
        <v>47504196</v>
      </c>
      <c r="B2249">
        <v>10.4</v>
      </c>
      <c r="C2249" s="37">
        <f>VLOOKUP(G2249,Remise!$A$3:$D$17,4,FALSE)</f>
        <v>0</v>
      </c>
      <c r="D2249">
        <f t="shared" si="35"/>
        <v>10.4</v>
      </c>
      <c r="E2249">
        <v>1</v>
      </c>
      <c r="F2249" s="32" t="s">
        <v>2250</v>
      </c>
      <c r="G2249" s="33">
        <v>14</v>
      </c>
      <c r="H2249" s="33" t="s">
        <v>10820</v>
      </c>
      <c r="I2249" s="33">
        <v>0.19</v>
      </c>
      <c r="J2249" s="33" t="s">
        <v>8288</v>
      </c>
      <c r="K2249" s="33" t="s">
        <v>10755</v>
      </c>
      <c r="L2249" s="33">
        <v>50</v>
      </c>
      <c r="M2249" t="s">
        <v>10826</v>
      </c>
    </row>
    <row r="2250" spans="1:13" x14ac:dyDescent="0.3">
      <c r="A2250" s="38">
        <v>47504203</v>
      </c>
      <c r="B2250">
        <v>10.6</v>
      </c>
      <c r="C2250" s="37">
        <f>VLOOKUP(G2250,Remise!$A$3:$D$17,4,FALSE)</f>
        <v>0</v>
      </c>
      <c r="D2250">
        <f t="shared" si="35"/>
        <v>10.6</v>
      </c>
      <c r="E2250">
        <v>1</v>
      </c>
      <c r="F2250" s="32" t="s">
        <v>2251</v>
      </c>
      <c r="G2250" s="33">
        <v>14</v>
      </c>
      <c r="H2250" s="33" t="s">
        <v>10820</v>
      </c>
      <c r="I2250" s="33">
        <v>0.2</v>
      </c>
      <c r="J2250" s="33" t="s">
        <v>8289</v>
      </c>
      <c r="K2250" s="33" t="s">
        <v>10755</v>
      </c>
      <c r="L2250" s="33">
        <v>50</v>
      </c>
      <c r="M2250" t="s">
        <v>10826</v>
      </c>
    </row>
    <row r="2251" spans="1:13" x14ac:dyDescent="0.3">
      <c r="A2251" s="38">
        <v>47504204</v>
      </c>
      <c r="B2251">
        <v>11.7</v>
      </c>
      <c r="C2251" s="37">
        <f>VLOOKUP(G2251,Remise!$A$3:$D$17,4,FALSE)</f>
        <v>0</v>
      </c>
      <c r="D2251">
        <f t="shared" si="35"/>
        <v>11.7</v>
      </c>
      <c r="E2251">
        <v>1</v>
      </c>
      <c r="F2251" s="32" t="s">
        <v>2252</v>
      </c>
      <c r="G2251" s="33">
        <v>14</v>
      </c>
      <c r="H2251" s="33" t="s">
        <v>10820</v>
      </c>
      <c r="I2251" s="33">
        <v>0.26</v>
      </c>
      <c r="J2251" s="33" t="s">
        <v>8290</v>
      </c>
      <c r="K2251" s="33" t="s">
        <v>10755</v>
      </c>
      <c r="L2251" s="33">
        <v>50</v>
      </c>
      <c r="M2251" t="s">
        <v>10826</v>
      </c>
    </row>
    <row r="2252" spans="1:13" x14ac:dyDescent="0.3">
      <c r="A2252" s="38">
        <v>47504205</v>
      </c>
      <c r="B2252">
        <v>12.7</v>
      </c>
      <c r="C2252" s="37">
        <f>VLOOKUP(G2252,Remise!$A$3:$D$17,4,FALSE)</f>
        <v>0</v>
      </c>
      <c r="D2252">
        <f t="shared" si="35"/>
        <v>12.7</v>
      </c>
      <c r="E2252">
        <v>1</v>
      </c>
      <c r="F2252" s="32" t="s">
        <v>2253</v>
      </c>
      <c r="G2252" s="33">
        <v>14</v>
      </c>
      <c r="H2252" s="33" t="s">
        <v>10820</v>
      </c>
      <c r="I2252" s="33">
        <v>0.3</v>
      </c>
      <c r="J2252" s="33" t="s">
        <v>8291</v>
      </c>
      <c r="K2252" s="33" t="s">
        <v>10755</v>
      </c>
      <c r="L2252" s="33">
        <v>50</v>
      </c>
      <c r="M2252" t="s">
        <v>10826</v>
      </c>
    </row>
    <row r="2253" spans="1:13" x14ac:dyDescent="0.3">
      <c r="A2253" s="38">
        <v>47504206</v>
      </c>
      <c r="B2253">
        <v>14.4</v>
      </c>
      <c r="C2253" s="37">
        <f>VLOOKUP(G2253,Remise!$A$3:$D$17,4,FALSE)</f>
        <v>0</v>
      </c>
      <c r="D2253">
        <f t="shared" si="35"/>
        <v>14.4</v>
      </c>
      <c r="E2253">
        <v>1</v>
      </c>
      <c r="F2253" s="32" t="s">
        <v>2254</v>
      </c>
      <c r="G2253" s="33">
        <v>14</v>
      </c>
      <c r="H2253" s="33" t="s">
        <v>10820</v>
      </c>
      <c r="I2253" s="33">
        <v>0.31</v>
      </c>
      <c r="J2253" s="33" t="s">
        <v>8292</v>
      </c>
      <c r="K2253" s="33" t="s">
        <v>10755</v>
      </c>
      <c r="L2253" s="33">
        <v>50</v>
      </c>
      <c r="M2253" t="s">
        <v>10826</v>
      </c>
    </row>
    <row r="2254" spans="1:13" x14ac:dyDescent="0.3">
      <c r="A2254" s="38">
        <v>47504207</v>
      </c>
      <c r="B2254">
        <v>15.8</v>
      </c>
      <c r="C2254" s="37">
        <f>VLOOKUP(G2254,Remise!$A$3:$D$17,4,FALSE)</f>
        <v>0</v>
      </c>
      <c r="D2254">
        <f t="shared" si="35"/>
        <v>15.8</v>
      </c>
      <c r="E2254">
        <v>1</v>
      </c>
      <c r="F2254" s="32" t="s">
        <v>2255</v>
      </c>
      <c r="G2254" s="33">
        <v>14</v>
      </c>
      <c r="H2254" s="33" t="s">
        <v>10820</v>
      </c>
      <c r="I2254" s="33">
        <v>0.38</v>
      </c>
      <c r="J2254" s="33" t="s">
        <v>8293</v>
      </c>
      <c r="K2254" s="33" t="s">
        <v>10755</v>
      </c>
      <c r="L2254" s="33">
        <v>50</v>
      </c>
      <c r="M2254" t="s">
        <v>10826</v>
      </c>
    </row>
    <row r="2255" spans="1:13" x14ac:dyDescent="0.3">
      <c r="A2255" s="38">
        <v>47504210</v>
      </c>
      <c r="B2255">
        <v>23.5</v>
      </c>
      <c r="C2255" s="37">
        <f>VLOOKUP(G2255,Remise!$A$3:$D$17,4,FALSE)</f>
        <v>0</v>
      </c>
      <c r="D2255">
        <f t="shared" si="35"/>
        <v>23.5</v>
      </c>
      <c r="E2255">
        <v>1</v>
      </c>
      <c r="F2255" s="32" t="s">
        <v>2256</v>
      </c>
      <c r="G2255" s="33">
        <v>14</v>
      </c>
      <c r="H2255" s="33" t="s">
        <v>10820</v>
      </c>
      <c r="I2255" s="33">
        <v>0.66</v>
      </c>
      <c r="J2255" s="33" t="s">
        <v>8294</v>
      </c>
      <c r="K2255" s="33" t="s">
        <v>10755</v>
      </c>
      <c r="L2255" s="33">
        <v>50</v>
      </c>
      <c r="M2255" t="s">
        <v>10826</v>
      </c>
    </row>
    <row r="2256" spans="1:13" x14ac:dyDescent="0.3">
      <c r="A2256" s="38">
        <v>47504212</v>
      </c>
      <c r="B2256">
        <v>33.6</v>
      </c>
      <c r="C2256" s="37">
        <f>VLOOKUP(G2256,Remise!$A$3:$D$17,4,FALSE)</f>
        <v>0</v>
      </c>
      <c r="D2256">
        <f t="shared" si="35"/>
        <v>33.6</v>
      </c>
      <c r="E2256">
        <v>1</v>
      </c>
      <c r="F2256" s="32" t="s">
        <v>2257</v>
      </c>
      <c r="G2256" s="33">
        <v>14</v>
      </c>
      <c r="H2256" s="33" t="s">
        <v>10820</v>
      </c>
      <c r="I2256" s="33">
        <v>0.96</v>
      </c>
      <c r="J2256" s="33" t="s">
        <v>8295</v>
      </c>
      <c r="K2256" s="33" t="s">
        <v>10755</v>
      </c>
      <c r="L2256" s="33">
        <v>25</v>
      </c>
      <c r="M2256" t="s">
        <v>10826</v>
      </c>
    </row>
    <row r="2257" spans="1:13" x14ac:dyDescent="0.3">
      <c r="A2257" s="38">
        <v>47504213</v>
      </c>
      <c r="B2257">
        <v>34.799999999999997</v>
      </c>
      <c r="C2257" s="37">
        <f>VLOOKUP(G2257,Remise!$A$3:$D$17,4,FALSE)</f>
        <v>0</v>
      </c>
      <c r="D2257">
        <f t="shared" si="35"/>
        <v>34.799999999999997</v>
      </c>
      <c r="E2257">
        <v>1</v>
      </c>
      <c r="F2257" s="32" t="s">
        <v>2258</v>
      </c>
      <c r="G2257" s="33">
        <v>14</v>
      </c>
      <c r="H2257" s="33" t="s">
        <v>10820</v>
      </c>
      <c r="I2257" s="33">
        <v>0.98</v>
      </c>
      <c r="J2257" s="33" t="s">
        <v>8296</v>
      </c>
      <c r="K2257" s="33" t="s">
        <v>10755</v>
      </c>
      <c r="L2257" s="33">
        <v>25</v>
      </c>
      <c r="M2257" t="s">
        <v>10826</v>
      </c>
    </row>
    <row r="2258" spans="1:13" x14ac:dyDescent="0.3">
      <c r="A2258" s="38">
        <v>47504214</v>
      </c>
      <c r="B2258">
        <v>39.1</v>
      </c>
      <c r="C2258" s="37">
        <f>VLOOKUP(G2258,Remise!$A$3:$D$17,4,FALSE)</f>
        <v>0</v>
      </c>
      <c r="D2258">
        <f t="shared" si="35"/>
        <v>39.1</v>
      </c>
      <c r="E2258">
        <v>1</v>
      </c>
      <c r="F2258" s="32" t="s">
        <v>2259</v>
      </c>
      <c r="G2258" s="33">
        <v>14</v>
      </c>
      <c r="H2258" s="33" t="s">
        <v>10820</v>
      </c>
      <c r="I2258" s="33">
        <v>1.32</v>
      </c>
      <c r="J2258" s="33" t="s">
        <v>8297</v>
      </c>
      <c r="K2258" s="33" t="s">
        <v>10755</v>
      </c>
      <c r="L2258" s="33">
        <v>25</v>
      </c>
      <c r="M2258" t="s">
        <v>10826</v>
      </c>
    </row>
    <row r="2259" spans="1:13" x14ac:dyDescent="0.3">
      <c r="A2259" s="38">
        <v>47504215</v>
      </c>
      <c r="B2259">
        <v>51.9</v>
      </c>
      <c r="C2259" s="37">
        <f>VLOOKUP(G2259,Remise!$A$3:$D$17,4,FALSE)</f>
        <v>0</v>
      </c>
      <c r="D2259">
        <f t="shared" si="35"/>
        <v>51.9</v>
      </c>
      <c r="E2259">
        <v>1</v>
      </c>
      <c r="F2259" s="32" t="s">
        <v>2260</v>
      </c>
      <c r="G2259" s="33">
        <v>14</v>
      </c>
      <c r="H2259" s="33" t="s">
        <v>10820</v>
      </c>
      <c r="I2259" s="33">
        <v>1.6</v>
      </c>
      <c r="J2259" s="33" t="s">
        <v>8298</v>
      </c>
      <c r="K2259" s="33" t="s">
        <v>10755</v>
      </c>
      <c r="L2259" s="33">
        <v>25</v>
      </c>
      <c r="M2259" t="s">
        <v>10826</v>
      </c>
    </row>
    <row r="2260" spans="1:13" x14ac:dyDescent="0.3">
      <c r="A2260" s="38">
        <v>47504218</v>
      </c>
      <c r="B2260">
        <v>4.7</v>
      </c>
      <c r="C2260" s="37">
        <f>VLOOKUP(G2260,Remise!$A$3:$D$17,4,FALSE)</f>
        <v>0</v>
      </c>
      <c r="D2260">
        <f t="shared" si="35"/>
        <v>4.7</v>
      </c>
      <c r="E2260">
        <v>1</v>
      </c>
      <c r="F2260" s="32" t="s">
        <v>2261</v>
      </c>
      <c r="G2260" s="33">
        <v>14</v>
      </c>
      <c r="H2260" s="33" t="s">
        <v>10820</v>
      </c>
      <c r="I2260" s="33">
        <v>0.08</v>
      </c>
      <c r="J2260" s="33" t="s">
        <v>8299</v>
      </c>
      <c r="K2260" s="33" t="s">
        <v>10755</v>
      </c>
      <c r="L2260" s="33">
        <v>100</v>
      </c>
      <c r="M2260" t="s">
        <v>10826</v>
      </c>
    </row>
    <row r="2261" spans="1:13" x14ac:dyDescent="0.3">
      <c r="A2261" s="38">
        <v>47504220</v>
      </c>
      <c r="B2261">
        <v>4.8</v>
      </c>
      <c r="C2261" s="37">
        <f>VLOOKUP(G2261,Remise!$A$3:$D$17,4,FALSE)</f>
        <v>0</v>
      </c>
      <c r="D2261">
        <f t="shared" si="35"/>
        <v>4.8</v>
      </c>
      <c r="E2261">
        <v>1</v>
      </c>
      <c r="F2261" s="32" t="s">
        <v>2262</v>
      </c>
      <c r="G2261" s="33">
        <v>14</v>
      </c>
      <c r="H2261" s="33" t="s">
        <v>10820</v>
      </c>
      <c r="I2261" s="33">
        <v>0.12</v>
      </c>
      <c r="J2261" s="33" t="s">
        <v>8300</v>
      </c>
      <c r="K2261" s="33" t="s">
        <v>10755</v>
      </c>
      <c r="L2261" s="33">
        <v>100</v>
      </c>
      <c r="M2261" t="s">
        <v>10826</v>
      </c>
    </row>
    <row r="2262" spans="1:13" x14ac:dyDescent="0.3">
      <c r="A2262" s="38">
        <v>47504223</v>
      </c>
      <c r="B2262">
        <v>5.0999999999999996</v>
      </c>
      <c r="C2262" s="37">
        <f>VLOOKUP(G2262,Remise!$A$3:$D$17,4,FALSE)</f>
        <v>0</v>
      </c>
      <c r="D2262">
        <f t="shared" si="35"/>
        <v>5.0999999999999996</v>
      </c>
      <c r="E2262">
        <v>1</v>
      </c>
      <c r="F2262" s="32" t="s">
        <v>2263</v>
      </c>
      <c r="G2262" s="33">
        <v>14</v>
      </c>
      <c r="H2262" s="33" t="s">
        <v>10820</v>
      </c>
      <c r="I2262" s="33">
        <v>0.15</v>
      </c>
      <c r="J2262" s="33" t="s">
        <v>8301</v>
      </c>
      <c r="K2262" s="33" t="s">
        <v>10755</v>
      </c>
      <c r="L2262" s="33">
        <v>50</v>
      </c>
      <c r="M2262" t="s">
        <v>10826</v>
      </c>
    </row>
    <row r="2263" spans="1:13" x14ac:dyDescent="0.3">
      <c r="A2263" s="38">
        <v>47504224</v>
      </c>
      <c r="B2263">
        <v>5.2</v>
      </c>
      <c r="C2263" s="37">
        <f>VLOOKUP(G2263,Remise!$A$3:$D$17,4,FALSE)</f>
        <v>0</v>
      </c>
      <c r="D2263">
        <f t="shared" si="35"/>
        <v>5.2</v>
      </c>
      <c r="E2263">
        <v>1</v>
      </c>
      <c r="F2263" s="32" t="s">
        <v>2264</v>
      </c>
      <c r="G2263" s="33">
        <v>14</v>
      </c>
      <c r="H2263" s="33" t="s">
        <v>10820</v>
      </c>
      <c r="I2263" s="33">
        <v>0.16</v>
      </c>
      <c r="J2263" s="33" t="s">
        <v>8302</v>
      </c>
      <c r="K2263" s="33" t="s">
        <v>10755</v>
      </c>
      <c r="L2263" s="33">
        <v>50</v>
      </c>
      <c r="M2263" t="s">
        <v>10826</v>
      </c>
    </row>
    <row r="2264" spans="1:13" x14ac:dyDescent="0.3">
      <c r="A2264" s="38">
        <v>47504225</v>
      </c>
      <c r="B2264">
        <v>5.2</v>
      </c>
      <c r="C2264" s="37">
        <f>VLOOKUP(G2264,Remise!$A$3:$D$17,4,FALSE)</f>
        <v>0</v>
      </c>
      <c r="D2264">
        <f t="shared" si="35"/>
        <v>5.2</v>
      </c>
      <c r="E2264">
        <v>1</v>
      </c>
      <c r="F2264" s="32" t="s">
        <v>2265</v>
      </c>
      <c r="G2264" s="33">
        <v>14</v>
      </c>
      <c r="H2264" s="33" t="s">
        <v>10820</v>
      </c>
      <c r="I2264" s="33">
        <v>0.16</v>
      </c>
      <c r="J2264" s="33" t="s">
        <v>8303</v>
      </c>
      <c r="K2264" s="33" t="s">
        <v>10755</v>
      </c>
      <c r="L2264" s="33">
        <v>50</v>
      </c>
      <c r="M2264" t="s">
        <v>10826</v>
      </c>
    </row>
    <row r="2265" spans="1:13" x14ac:dyDescent="0.3">
      <c r="A2265" s="38">
        <v>47504226</v>
      </c>
      <c r="B2265">
        <v>5.7</v>
      </c>
      <c r="C2265" s="37">
        <f>VLOOKUP(G2265,Remise!$A$3:$D$17,4,FALSE)</f>
        <v>0</v>
      </c>
      <c r="D2265">
        <f t="shared" si="35"/>
        <v>5.7</v>
      </c>
      <c r="E2265">
        <v>1</v>
      </c>
      <c r="F2265" s="32" t="s">
        <v>2266</v>
      </c>
      <c r="G2265" s="33">
        <v>14</v>
      </c>
      <c r="H2265" s="33" t="s">
        <v>10820</v>
      </c>
      <c r="I2265" s="33">
        <v>0.16</v>
      </c>
      <c r="J2265" s="33" t="s">
        <v>8304</v>
      </c>
      <c r="K2265" s="33" t="s">
        <v>10755</v>
      </c>
      <c r="L2265" s="33">
        <v>50</v>
      </c>
      <c r="M2265" t="s">
        <v>10826</v>
      </c>
    </row>
    <row r="2266" spans="1:13" x14ac:dyDescent="0.3">
      <c r="A2266" s="38">
        <v>47504229</v>
      </c>
      <c r="B2266">
        <v>5.8</v>
      </c>
      <c r="C2266" s="37">
        <f>VLOOKUP(G2266,Remise!$A$3:$D$17,4,FALSE)</f>
        <v>0</v>
      </c>
      <c r="D2266">
        <f t="shared" si="35"/>
        <v>5.8</v>
      </c>
      <c r="E2266">
        <v>1</v>
      </c>
      <c r="F2266" s="32" t="s">
        <v>2267</v>
      </c>
      <c r="G2266" s="33">
        <v>14</v>
      </c>
      <c r="H2266" s="33" t="s">
        <v>10820</v>
      </c>
      <c r="I2266" s="33">
        <v>0.2</v>
      </c>
      <c r="J2266" s="33" t="s">
        <v>8305</v>
      </c>
      <c r="K2266" s="33" t="s">
        <v>10755</v>
      </c>
      <c r="L2266" s="33">
        <v>0</v>
      </c>
      <c r="M2266" t="s">
        <v>10826</v>
      </c>
    </row>
    <row r="2267" spans="1:13" x14ac:dyDescent="0.3">
      <c r="A2267" s="38">
        <v>47504231</v>
      </c>
      <c r="B2267">
        <v>5.8</v>
      </c>
      <c r="C2267" s="37">
        <f>VLOOKUP(G2267,Remise!$A$3:$D$17,4,FALSE)</f>
        <v>0</v>
      </c>
      <c r="D2267">
        <f t="shared" si="35"/>
        <v>5.8</v>
      </c>
      <c r="E2267">
        <v>1</v>
      </c>
      <c r="F2267" s="32" t="s">
        <v>2268</v>
      </c>
      <c r="G2267" s="33">
        <v>14</v>
      </c>
      <c r="H2267" s="33" t="s">
        <v>10820</v>
      </c>
      <c r="I2267" s="33">
        <v>0.2</v>
      </c>
      <c r="J2267" s="33" t="s">
        <v>8306</v>
      </c>
      <c r="K2267" s="33" t="s">
        <v>10755</v>
      </c>
      <c r="L2267" s="33">
        <v>50</v>
      </c>
      <c r="M2267" t="s">
        <v>10826</v>
      </c>
    </row>
    <row r="2268" spans="1:13" x14ac:dyDescent="0.3">
      <c r="A2268" s="38">
        <v>47504232</v>
      </c>
      <c r="B2268">
        <v>7.7</v>
      </c>
      <c r="C2268" s="37">
        <f>VLOOKUP(G2268,Remise!$A$3:$D$17,4,FALSE)</f>
        <v>0</v>
      </c>
      <c r="D2268">
        <f t="shared" si="35"/>
        <v>7.7</v>
      </c>
      <c r="E2268">
        <v>1</v>
      </c>
      <c r="F2268" s="32" t="s">
        <v>2269</v>
      </c>
      <c r="G2268" s="33">
        <v>14</v>
      </c>
      <c r="H2268" s="33" t="s">
        <v>10820</v>
      </c>
      <c r="I2268" s="33">
        <v>0.28000000000000003</v>
      </c>
      <c r="J2268" s="33" t="s">
        <v>8307</v>
      </c>
      <c r="K2268" s="33" t="s">
        <v>10755</v>
      </c>
      <c r="L2268" s="33">
        <v>50</v>
      </c>
      <c r="M2268" t="s">
        <v>10826</v>
      </c>
    </row>
    <row r="2269" spans="1:13" x14ac:dyDescent="0.3">
      <c r="A2269" s="38">
        <v>47504233</v>
      </c>
      <c r="B2269">
        <v>7.4</v>
      </c>
      <c r="C2269" s="37">
        <f>VLOOKUP(G2269,Remise!$A$3:$D$17,4,FALSE)</f>
        <v>0</v>
      </c>
      <c r="D2269">
        <f t="shared" si="35"/>
        <v>7.4</v>
      </c>
      <c r="E2269">
        <v>1</v>
      </c>
      <c r="F2269" s="32" t="s">
        <v>2270</v>
      </c>
      <c r="G2269" s="33">
        <v>14</v>
      </c>
      <c r="H2269" s="33" t="s">
        <v>10820</v>
      </c>
      <c r="I2269" s="33">
        <v>0.28000000000000003</v>
      </c>
      <c r="J2269" s="33" t="s">
        <v>8308</v>
      </c>
      <c r="K2269" s="33" t="s">
        <v>10755</v>
      </c>
      <c r="L2269" s="33">
        <v>10</v>
      </c>
      <c r="M2269" t="s">
        <v>10826</v>
      </c>
    </row>
    <row r="2270" spans="1:13" x14ac:dyDescent="0.3">
      <c r="A2270" s="38">
        <v>47504234</v>
      </c>
      <c r="B2270">
        <v>7.7</v>
      </c>
      <c r="C2270" s="37">
        <f>VLOOKUP(G2270,Remise!$A$3:$D$17,4,FALSE)</f>
        <v>0</v>
      </c>
      <c r="D2270">
        <f t="shared" si="35"/>
        <v>7.7</v>
      </c>
      <c r="E2270">
        <v>1</v>
      </c>
      <c r="F2270" s="32" t="s">
        <v>2271</v>
      </c>
      <c r="G2270" s="33">
        <v>14</v>
      </c>
      <c r="H2270" s="33" t="s">
        <v>10820</v>
      </c>
      <c r="I2270" s="33">
        <v>0.28000000000000003</v>
      </c>
      <c r="J2270" s="33" t="s">
        <v>8309</v>
      </c>
      <c r="K2270" s="33" t="s">
        <v>10755</v>
      </c>
      <c r="L2270" s="33">
        <v>50</v>
      </c>
      <c r="M2270" t="s">
        <v>10826</v>
      </c>
    </row>
    <row r="2271" spans="1:13" x14ac:dyDescent="0.3">
      <c r="A2271" s="38">
        <v>47504235</v>
      </c>
      <c r="B2271">
        <v>8.1</v>
      </c>
      <c r="C2271" s="37">
        <f>VLOOKUP(G2271,Remise!$A$3:$D$17,4,FALSE)</f>
        <v>0</v>
      </c>
      <c r="D2271">
        <f t="shared" si="35"/>
        <v>8.1</v>
      </c>
      <c r="E2271">
        <v>1</v>
      </c>
      <c r="F2271" s="32" t="s">
        <v>2272</v>
      </c>
      <c r="G2271" s="33">
        <v>14</v>
      </c>
      <c r="H2271" s="33" t="s">
        <v>10820</v>
      </c>
      <c r="I2271" s="33">
        <v>0.3</v>
      </c>
      <c r="J2271" s="33" t="s">
        <v>8310</v>
      </c>
      <c r="K2271" s="33" t="s">
        <v>10755</v>
      </c>
      <c r="L2271" s="33">
        <v>50</v>
      </c>
      <c r="M2271" t="s">
        <v>10826</v>
      </c>
    </row>
    <row r="2272" spans="1:13" x14ac:dyDescent="0.3">
      <c r="A2272" s="38">
        <v>47504237</v>
      </c>
      <c r="B2272">
        <v>9.1</v>
      </c>
      <c r="C2272" s="37">
        <f>VLOOKUP(G2272,Remise!$A$3:$D$17,4,FALSE)</f>
        <v>0</v>
      </c>
      <c r="D2272">
        <f t="shared" si="35"/>
        <v>9.1</v>
      </c>
      <c r="E2272">
        <v>1</v>
      </c>
      <c r="F2272" s="32" t="s">
        <v>2273</v>
      </c>
      <c r="G2272" s="33">
        <v>14</v>
      </c>
      <c r="H2272" s="33" t="s">
        <v>10820</v>
      </c>
      <c r="I2272" s="33">
        <v>0.36</v>
      </c>
      <c r="J2272" s="33" t="s">
        <v>8311</v>
      </c>
      <c r="K2272" s="33" t="s">
        <v>10755</v>
      </c>
      <c r="L2272" s="33">
        <v>50</v>
      </c>
      <c r="M2272" t="s">
        <v>10826</v>
      </c>
    </row>
    <row r="2273" spans="1:13" x14ac:dyDescent="0.3">
      <c r="A2273" s="38">
        <v>47504239</v>
      </c>
      <c r="B2273">
        <v>9.1</v>
      </c>
      <c r="C2273" s="37">
        <f>VLOOKUP(G2273,Remise!$A$3:$D$17,4,FALSE)</f>
        <v>0</v>
      </c>
      <c r="D2273">
        <f t="shared" si="35"/>
        <v>9.1</v>
      </c>
      <c r="E2273">
        <v>1</v>
      </c>
      <c r="F2273" s="32" t="s">
        <v>2274</v>
      </c>
      <c r="G2273" s="33">
        <v>14</v>
      </c>
      <c r="H2273" s="33" t="s">
        <v>10820</v>
      </c>
      <c r="I2273" s="33">
        <v>0.36</v>
      </c>
      <c r="J2273" s="33" t="s">
        <v>8312</v>
      </c>
      <c r="K2273" s="33" t="s">
        <v>10755</v>
      </c>
      <c r="L2273" s="33">
        <v>50</v>
      </c>
      <c r="M2273" t="s">
        <v>10826</v>
      </c>
    </row>
    <row r="2274" spans="1:13" x14ac:dyDescent="0.3">
      <c r="A2274" s="38">
        <v>47504240</v>
      </c>
      <c r="B2274">
        <v>10</v>
      </c>
      <c r="C2274" s="37">
        <f>VLOOKUP(G2274,Remise!$A$3:$D$17,4,FALSE)</f>
        <v>0</v>
      </c>
      <c r="D2274">
        <f t="shared" si="35"/>
        <v>10</v>
      </c>
      <c r="E2274">
        <v>1</v>
      </c>
      <c r="F2274" s="32" t="s">
        <v>2275</v>
      </c>
      <c r="G2274" s="33">
        <v>14</v>
      </c>
      <c r="H2274" s="33" t="s">
        <v>10820</v>
      </c>
      <c r="I2274" s="33">
        <v>0.44</v>
      </c>
      <c r="J2274" s="33" t="s">
        <v>8313</v>
      </c>
      <c r="K2274" s="33" t="s">
        <v>10755</v>
      </c>
      <c r="L2274" s="33">
        <v>25</v>
      </c>
      <c r="M2274" t="s">
        <v>10826</v>
      </c>
    </row>
    <row r="2275" spans="1:13" x14ac:dyDescent="0.3">
      <c r="A2275" s="38">
        <v>47504242</v>
      </c>
      <c r="B2275">
        <v>10</v>
      </c>
      <c r="C2275" s="37">
        <f>VLOOKUP(G2275,Remise!$A$3:$D$17,4,FALSE)</f>
        <v>0</v>
      </c>
      <c r="D2275">
        <f t="shared" si="35"/>
        <v>10</v>
      </c>
      <c r="E2275">
        <v>1</v>
      </c>
      <c r="F2275" s="32" t="s">
        <v>2276</v>
      </c>
      <c r="G2275" s="33">
        <v>14</v>
      </c>
      <c r="H2275" s="33" t="s">
        <v>10820</v>
      </c>
      <c r="I2275" s="33">
        <v>0.44</v>
      </c>
      <c r="J2275" s="33" t="s">
        <v>8314</v>
      </c>
      <c r="K2275" s="33" t="s">
        <v>10755</v>
      </c>
      <c r="L2275" s="33">
        <v>25</v>
      </c>
      <c r="M2275" t="s">
        <v>10826</v>
      </c>
    </row>
    <row r="2276" spans="1:13" x14ac:dyDescent="0.3">
      <c r="A2276" s="38">
        <v>47504243</v>
      </c>
      <c r="B2276">
        <v>9.6</v>
      </c>
      <c r="C2276" s="37">
        <f>VLOOKUP(G2276,Remise!$A$3:$D$17,4,FALSE)</f>
        <v>0</v>
      </c>
      <c r="D2276">
        <f t="shared" si="35"/>
        <v>9.6</v>
      </c>
      <c r="E2276">
        <v>1</v>
      </c>
      <c r="F2276" s="32" t="s">
        <v>2277</v>
      </c>
      <c r="G2276" s="33">
        <v>14</v>
      </c>
      <c r="H2276" s="33" t="s">
        <v>10820</v>
      </c>
      <c r="I2276" s="33">
        <v>0.44</v>
      </c>
      <c r="J2276" s="33" t="s">
        <v>8315</v>
      </c>
      <c r="K2276" s="33" t="s">
        <v>10755</v>
      </c>
      <c r="L2276" s="33">
        <v>500</v>
      </c>
      <c r="M2276" t="s">
        <v>10826</v>
      </c>
    </row>
    <row r="2277" spans="1:13" x14ac:dyDescent="0.3">
      <c r="A2277" s="38">
        <v>47504244</v>
      </c>
      <c r="B2277">
        <v>15.5</v>
      </c>
      <c r="C2277" s="37">
        <f>VLOOKUP(G2277,Remise!$A$3:$D$17,4,FALSE)</f>
        <v>0</v>
      </c>
      <c r="D2277">
        <f t="shared" si="35"/>
        <v>15.5</v>
      </c>
      <c r="E2277">
        <v>1</v>
      </c>
      <c r="F2277" s="32" t="s">
        <v>2278</v>
      </c>
      <c r="G2277" s="33">
        <v>14</v>
      </c>
      <c r="H2277" s="33" t="s">
        <v>10820</v>
      </c>
      <c r="I2277" s="33">
        <v>0.57999999999999996</v>
      </c>
      <c r="J2277" s="33" t="s">
        <v>8316</v>
      </c>
      <c r="K2277" s="33" t="s">
        <v>10755</v>
      </c>
      <c r="L2277" s="33">
        <v>25</v>
      </c>
      <c r="M2277" t="s">
        <v>10826</v>
      </c>
    </row>
    <row r="2278" spans="1:13" x14ac:dyDescent="0.3">
      <c r="A2278" s="38">
        <v>47504246</v>
      </c>
      <c r="B2278">
        <v>14.6</v>
      </c>
      <c r="C2278" s="37">
        <f>VLOOKUP(G2278,Remise!$A$3:$D$17,4,FALSE)</f>
        <v>0</v>
      </c>
      <c r="D2278">
        <f t="shared" si="35"/>
        <v>14.6</v>
      </c>
      <c r="E2278">
        <v>1</v>
      </c>
      <c r="F2278" s="32" t="s">
        <v>2279</v>
      </c>
      <c r="G2278" s="33">
        <v>14</v>
      </c>
      <c r="H2278" s="33" t="s">
        <v>10820</v>
      </c>
      <c r="I2278" s="33">
        <v>0.57999999999999996</v>
      </c>
      <c r="J2278" s="33" t="s">
        <v>8317</v>
      </c>
      <c r="K2278" s="33" t="s">
        <v>10755</v>
      </c>
      <c r="L2278" s="33">
        <v>25</v>
      </c>
      <c r="M2278" t="s">
        <v>10826</v>
      </c>
    </row>
    <row r="2279" spans="1:13" x14ac:dyDescent="0.3">
      <c r="A2279" s="38">
        <v>47504247</v>
      </c>
      <c r="B2279">
        <v>14.1</v>
      </c>
      <c r="C2279" s="37">
        <f>VLOOKUP(G2279,Remise!$A$3:$D$17,4,FALSE)</f>
        <v>0</v>
      </c>
      <c r="D2279">
        <f t="shared" si="35"/>
        <v>14.1</v>
      </c>
      <c r="E2279">
        <v>1</v>
      </c>
      <c r="F2279" s="32" t="s">
        <v>2280</v>
      </c>
      <c r="G2279" s="33">
        <v>14</v>
      </c>
      <c r="H2279" s="33" t="s">
        <v>10820</v>
      </c>
      <c r="I2279" s="33">
        <v>0.57999999999999996</v>
      </c>
      <c r="J2279" s="33" t="s">
        <v>8318</v>
      </c>
      <c r="K2279" s="33" t="s">
        <v>10755</v>
      </c>
      <c r="L2279" s="33">
        <v>400</v>
      </c>
      <c r="M2279" t="s">
        <v>10826</v>
      </c>
    </row>
    <row r="2280" spans="1:13" x14ac:dyDescent="0.3">
      <c r="A2280" s="38">
        <v>47504248</v>
      </c>
      <c r="B2280">
        <v>20.7</v>
      </c>
      <c r="C2280" s="37">
        <f>VLOOKUP(G2280,Remise!$A$3:$D$17,4,FALSE)</f>
        <v>0</v>
      </c>
      <c r="D2280">
        <f t="shared" si="35"/>
        <v>20.7</v>
      </c>
      <c r="E2280">
        <v>1</v>
      </c>
      <c r="F2280" s="32" t="s">
        <v>2281</v>
      </c>
      <c r="G2280" s="33">
        <v>14</v>
      </c>
      <c r="H2280" s="33" t="s">
        <v>10820</v>
      </c>
      <c r="I2280" s="33">
        <v>0.76</v>
      </c>
      <c r="J2280" s="33" t="s">
        <v>8319</v>
      </c>
      <c r="K2280" s="33" t="s">
        <v>10755</v>
      </c>
      <c r="L2280" s="33">
        <v>25</v>
      </c>
      <c r="M2280" t="s">
        <v>10826</v>
      </c>
    </row>
    <row r="2281" spans="1:13" x14ac:dyDescent="0.3">
      <c r="A2281" s="38">
        <v>47504253</v>
      </c>
      <c r="B2281">
        <v>27.1</v>
      </c>
      <c r="C2281" s="37">
        <f>VLOOKUP(G2281,Remise!$A$3:$D$17,4,FALSE)</f>
        <v>0</v>
      </c>
      <c r="D2281">
        <f t="shared" si="35"/>
        <v>27.1</v>
      </c>
      <c r="E2281">
        <v>1</v>
      </c>
      <c r="F2281" s="32" t="s">
        <v>2282</v>
      </c>
      <c r="G2281" s="33">
        <v>14</v>
      </c>
      <c r="H2281" s="33" t="s">
        <v>10820</v>
      </c>
      <c r="I2281" s="33">
        <v>0.92</v>
      </c>
      <c r="J2281" s="33" t="s">
        <v>8320</v>
      </c>
      <c r="K2281" s="33" t="s">
        <v>10755</v>
      </c>
      <c r="L2281" s="33">
        <v>25</v>
      </c>
      <c r="M2281" t="s">
        <v>10826</v>
      </c>
    </row>
    <row r="2282" spans="1:13" x14ac:dyDescent="0.3">
      <c r="A2282" s="38">
        <v>47504258</v>
      </c>
      <c r="B2282">
        <v>4.8</v>
      </c>
      <c r="C2282" s="37">
        <f>VLOOKUP(G2282,Remise!$A$3:$D$17,4,FALSE)</f>
        <v>0</v>
      </c>
      <c r="D2282">
        <f t="shared" si="35"/>
        <v>4.8</v>
      </c>
      <c r="E2282">
        <v>1</v>
      </c>
      <c r="F2282" s="32" t="s">
        <v>2283</v>
      </c>
      <c r="G2282" s="33">
        <v>14</v>
      </c>
      <c r="H2282" s="33" t="s">
        <v>10820</v>
      </c>
      <c r="I2282" s="33">
        <v>0.03</v>
      </c>
      <c r="J2282" s="33" t="s">
        <v>8321</v>
      </c>
      <c r="K2282" s="33" t="s">
        <v>10749</v>
      </c>
      <c r="L2282" s="33">
        <v>10</v>
      </c>
      <c r="M2282" t="s">
        <v>10826</v>
      </c>
    </row>
    <row r="2283" spans="1:13" x14ac:dyDescent="0.3">
      <c r="A2283" s="38">
        <v>47504275</v>
      </c>
      <c r="B2283">
        <v>3.5</v>
      </c>
      <c r="C2283" s="37">
        <f>VLOOKUP(G2283,Remise!$A$3:$D$17,4,FALSE)</f>
        <v>0</v>
      </c>
      <c r="D2283">
        <f t="shared" si="35"/>
        <v>3.5</v>
      </c>
      <c r="E2283">
        <v>1</v>
      </c>
      <c r="F2283" s="32" t="s">
        <v>2284</v>
      </c>
      <c r="G2283" s="33">
        <v>14</v>
      </c>
      <c r="H2283" s="33" t="s">
        <v>10820</v>
      </c>
      <c r="I2283" s="33">
        <v>0.02</v>
      </c>
      <c r="J2283" s="33" t="s">
        <v>8322</v>
      </c>
      <c r="K2283" s="33" t="s">
        <v>10749</v>
      </c>
      <c r="L2283" s="33">
        <v>20</v>
      </c>
      <c r="M2283" t="s">
        <v>10826</v>
      </c>
    </row>
    <row r="2284" spans="1:13" x14ac:dyDescent="0.3">
      <c r="A2284" s="38">
        <v>47504276</v>
      </c>
      <c r="B2284">
        <v>4.8</v>
      </c>
      <c r="C2284" s="37">
        <f>VLOOKUP(G2284,Remise!$A$3:$D$17,4,FALSE)</f>
        <v>0</v>
      </c>
      <c r="D2284">
        <f t="shared" si="35"/>
        <v>4.8</v>
      </c>
      <c r="E2284">
        <v>1</v>
      </c>
      <c r="F2284" s="32" t="s">
        <v>2285</v>
      </c>
      <c r="G2284" s="33">
        <v>14</v>
      </c>
      <c r="H2284" s="33" t="s">
        <v>10820</v>
      </c>
      <c r="I2284" s="33">
        <v>0.03</v>
      </c>
      <c r="J2284" s="33" t="s">
        <v>8323</v>
      </c>
      <c r="K2284" s="33" t="s">
        <v>10749</v>
      </c>
      <c r="L2284" s="33">
        <v>10</v>
      </c>
      <c r="M2284" t="s">
        <v>10826</v>
      </c>
    </row>
    <row r="2285" spans="1:13" x14ac:dyDescent="0.3">
      <c r="A2285" s="38">
        <v>47504277</v>
      </c>
      <c r="B2285">
        <v>7.7</v>
      </c>
      <c r="C2285" s="37">
        <f>VLOOKUP(G2285,Remise!$A$3:$D$17,4,FALSE)</f>
        <v>0</v>
      </c>
      <c r="D2285">
        <f t="shared" si="35"/>
        <v>7.7</v>
      </c>
      <c r="E2285">
        <v>1</v>
      </c>
      <c r="F2285" s="32" t="s">
        <v>2286</v>
      </c>
      <c r="G2285" s="33">
        <v>14</v>
      </c>
      <c r="H2285" s="33" t="s">
        <v>10820</v>
      </c>
      <c r="I2285" s="33">
        <v>7.0000000000000007E-2</v>
      </c>
      <c r="J2285" s="33" t="s">
        <v>8324</v>
      </c>
      <c r="K2285" s="33" t="s">
        <v>10749</v>
      </c>
      <c r="L2285" s="33">
        <v>10</v>
      </c>
      <c r="M2285" t="s">
        <v>10826</v>
      </c>
    </row>
    <row r="2286" spans="1:13" x14ac:dyDescent="0.3">
      <c r="A2286" s="38">
        <v>47504280</v>
      </c>
      <c r="B2286">
        <v>26.6</v>
      </c>
      <c r="C2286" s="37">
        <f>VLOOKUP(G2286,Remise!$A$3:$D$17,4,FALSE)</f>
        <v>0</v>
      </c>
      <c r="D2286">
        <f t="shared" si="35"/>
        <v>26.6</v>
      </c>
      <c r="E2286">
        <v>1</v>
      </c>
      <c r="F2286" s="32" t="s">
        <v>2287</v>
      </c>
      <c r="G2286" s="33">
        <v>14</v>
      </c>
      <c r="H2286" s="33" t="s">
        <v>10820</v>
      </c>
      <c r="I2286" s="33">
        <v>0.34</v>
      </c>
      <c r="J2286" s="33" t="s">
        <v>8325</v>
      </c>
      <c r="K2286" s="33" t="s">
        <v>10763</v>
      </c>
      <c r="L2286" s="33">
        <v>2</v>
      </c>
      <c r="M2286" t="s">
        <v>10826</v>
      </c>
    </row>
    <row r="2287" spans="1:13" x14ac:dyDescent="0.3">
      <c r="A2287" s="38">
        <v>47504282</v>
      </c>
      <c r="B2287">
        <v>13.2</v>
      </c>
      <c r="C2287" s="37">
        <f>VLOOKUP(G2287,Remise!$A$3:$D$17,4,FALSE)</f>
        <v>0</v>
      </c>
      <c r="D2287">
        <f t="shared" si="35"/>
        <v>13.2</v>
      </c>
      <c r="E2287">
        <v>1</v>
      </c>
      <c r="F2287" s="32" t="s">
        <v>2288</v>
      </c>
      <c r="G2287" s="33">
        <v>14</v>
      </c>
      <c r="H2287" s="33" t="s">
        <v>10820</v>
      </c>
      <c r="I2287" s="33">
        <v>0.19</v>
      </c>
      <c r="J2287" s="33" t="s">
        <v>8326</v>
      </c>
      <c r="K2287" s="33" t="s">
        <v>10755</v>
      </c>
      <c r="L2287" s="33">
        <v>50</v>
      </c>
      <c r="M2287" t="s">
        <v>10826</v>
      </c>
    </row>
    <row r="2288" spans="1:13" x14ac:dyDescent="0.3">
      <c r="A2288" s="38">
        <v>47504284</v>
      </c>
      <c r="B2288">
        <v>16.100000000000001</v>
      </c>
      <c r="C2288" s="37">
        <f>VLOOKUP(G2288,Remise!$A$3:$D$17,4,FALSE)</f>
        <v>0</v>
      </c>
      <c r="D2288">
        <f t="shared" si="35"/>
        <v>16.100000000000001</v>
      </c>
      <c r="E2288">
        <v>1</v>
      </c>
      <c r="F2288" s="32" t="s">
        <v>2289</v>
      </c>
      <c r="G2288" s="33">
        <v>14</v>
      </c>
      <c r="H2288" s="33" t="s">
        <v>10820</v>
      </c>
      <c r="I2288" s="33">
        <v>0.28000000000000003</v>
      </c>
      <c r="J2288" s="33" t="s">
        <v>8327</v>
      </c>
      <c r="K2288" s="33" t="s">
        <v>10755</v>
      </c>
      <c r="L2288" s="33">
        <v>50</v>
      </c>
      <c r="M2288" t="s">
        <v>10826</v>
      </c>
    </row>
    <row r="2289" spans="1:13" x14ac:dyDescent="0.3">
      <c r="A2289" s="38">
        <v>47504286</v>
      </c>
      <c r="B2289">
        <v>19.399999999999999</v>
      </c>
      <c r="C2289" s="37">
        <f>VLOOKUP(G2289,Remise!$A$3:$D$17,4,FALSE)</f>
        <v>0</v>
      </c>
      <c r="D2289">
        <f t="shared" si="35"/>
        <v>19.399999999999999</v>
      </c>
      <c r="E2289">
        <v>1</v>
      </c>
      <c r="F2289" s="32" t="s">
        <v>2290</v>
      </c>
      <c r="G2289" s="33">
        <v>14</v>
      </c>
      <c r="H2289" s="33" t="s">
        <v>10820</v>
      </c>
      <c r="I2289" s="33">
        <v>0.35</v>
      </c>
      <c r="J2289" s="33" t="s">
        <v>8328</v>
      </c>
      <c r="K2289" s="33" t="s">
        <v>10755</v>
      </c>
      <c r="L2289" s="33">
        <v>50</v>
      </c>
      <c r="M2289" t="s">
        <v>10826</v>
      </c>
    </row>
    <row r="2290" spans="1:13" x14ac:dyDescent="0.3">
      <c r="A2290" s="38">
        <v>47504290</v>
      </c>
      <c r="B2290">
        <v>34</v>
      </c>
      <c r="C2290" s="37">
        <f>VLOOKUP(G2290,Remise!$A$3:$D$17,4,FALSE)</f>
        <v>0</v>
      </c>
      <c r="D2290">
        <f t="shared" si="35"/>
        <v>34</v>
      </c>
      <c r="E2290">
        <v>1</v>
      </c>
      <c r="F2290" s="32" t="s">
        <v>2291</v>
      </c>
      <c r="G2290" s="33">
        <v>14</v>
      </c>
      <c r="H2290" s="33" t="s">
        <v>10820</v>
      </c>
      <c r="I2290" s="33" t="s">
        <v>6706</v>
      </c>
      <c r="J2290" s="33" t="s">
        <v>8329</v>
      </c>
      <c r="K2290" s="33" t="s">
        <v>10755</v>
      </c>
      <c r="L2290" s="33">
        <v>50</v>
      </c>
      <c r="M2290" t="s">
        <v>10826</v>
      </c>
    </row>
    <row r="2291" spans="1:13" x14ac:dyDescent="0.3">
      <c r="A2291" s="38">
        <v>47504295</v>
      </c>
      <c r="B2291">
        <v>85.5</v>
      </c>
      <c r="C2291" s="37">
        <f>VLOOKUP(G2291,Remise!$A$3:$D$17,4,FALSE)</f>
        <v>0</v>
      </c>
      <c r="D2291">
        <f t="shared" si="35"/>
        <v>85.5</v>
      </c>
      <c r="E2291">
        <v>1</v>
      </c>
      <c r="F2291" s="32" t="s">
        <v>2292</v>
      </c>
      <c r="G2291" s="33">
        <v>14</v>
      </c>
      <c r="H2291" s="33" t="s">
        <v>10820</v>
      </c>
      <c r="I2291" s="33">
        <v>1.95</v>
      </c>
      <c r="J2291" s="33" t="s">
        <v>8330</v>
      </c>
      <c r="K2291" s="33" t="s">
        <v>10755</v>
      </c>
      <c r="L2291" s="33">
        <v>27</v>
      </c>
      <c r="M2291" t="s">
        <v>10826</v>
      </c>
    </row>
    <row r="2292" spans="1:13" x14ac:dyDescent="0.3">
      <c r="A2292" s="38">
        <v>47504309</v>
      </c>
      <c r="B2292">
        <v>9</v>
      </c>
      <c r="C2292" s="37">
        <f>VLOOKUP(G2292,Remise!$A$3:$D$17,4,FALSE)</f>
        <v>0</v>
      </c>
      <c r="D2292">
        <f t="shared" si="35"/>
        <v>9</v>
      </c>
      <c r="E2292">
        <v>1</v>
      </c>
      <c r="F2292" s="32" t="s">
        <v>2293</v>
      </c>
      <c r="G2292" s="33">
        <v>14</v>
      </c>
      <c r="H2292" s="33" t="s">
        <v>10820</v>
      </c>
      <c r="I2292" s="33">
        <v>0.19</v>
      </c>
      <c r="J2292" s="33" t="s">
        <v>8331</v>
      </c>
      <c r="K2292" s="33" t="s">
        <v>10755</v>
      </c>
      <c r="L2292" s="33">
        <v>50</v>
      </c>
      <c r="M2292" t="s">
        <v>10826</v>
      </c>
    </row>
    <row r="2293" spans="1:13" x14ac:dyDescent="0.3">
      <c r="A2293" s="38">
        <v>47504310</v>
      </c>
      <c r="B2293">
        <v>16.600000000000001</v>
      </c>
      <c r="C2293" s="37">
        <f>VLOOKUP(G2293,Remise!$A$3:$D$17,4,FALSE)</f>
        <v>0</v>
      </c>
      <c r="D2293">
        <f t="shared" si="35"/>
        <v>16.600000000000001</v>
      </c>
      <c r="E2293">
        <v>1</v>
      </c>
      <c r="F2293" s="32" t="s">
        <v>2294</v>
      </c>
      <c r="G2293" s="33">
        <v>14</v>
      </c>
      <c r="H2293" s="33" t="s">
        <v>10820</v>
      </c>
      <c r="I2293" s="33" t="s">
        <v>6706</v>
      </c>
      <c r="J2293" s="33" t="s">
        <v>8332</v>
      </c>
      <c r="K2293" s="33" t="s">
        <v>10755</v>
      </c>
      <c r="L2293" s="33">
        <v>50</v>
      </c>
      <c r="M2293" t="s">
        <v>10826</v>
      </c>
    </row>
    <row r="2294" spans="1:13" x14ac:dyDescent="0.3">
      <c r="A2294" s="38">
        <v>47504313</v>
      </c>
      <c r="B2294">
        <v>10.9</v>
      </c>
      <c r="C2294" s="37">
        <f>VLOOKUP(G2294,Remise!$A$3:$D$17,4,FALSE)</f>
        <v>0</v>
      </c>
      <c r="D2294">
        <f t="shared" si="35"/>
        <v>10.9</v>
      </c>
      <c r="E2294">
        <v>1</v>
      </c>
      <c r="F2294" s="32" t="s">
        <v>2295</v>
      </c>
      <c r="G2294" s="33">
        <v>14</v>
      </c>
      <c r="H2294" s="33" t="s">
        <v>10820</v>
      </c>
      <c r="I2294" s="33">
        <v>0.28000000000000003</v>
      </c>
      <c r="J2294" s="33" t="s">
        <v>8333</v>
      </c>
      <c r="K2294" s="33" t="s">
        <v>10755</v>
      </c>
      <c r="L2294" s="33">
        <v>50</v>
      </c>
      <c r="M2294" t="s">
        <v>10826</v>
      </c>
    </row>
    <row r="2295" spans="1:13" x14ac:dyDescent="0.3">
      <c r="A2295" s="38">
        <v>47504315</v>
      </c>
      <c r="B2295">
        <v>11.9</v>
      </c>
      <c r="C2295" s="37">
        <f>VLOOKUP(G2295,Remise!$A$3:$D$17,4,FALSE)</f>
        <v>0</v>
      </c>
      <c r="D2295">
        <f t="shared" si="35"/>
        <v>11.9</v>
      </c>
      <c r="E2295">
        <v>1</v>
      </c>
      <c r="F2295" s="32" t="s">
        <v>2296</v>
      </c>
      <c r="G2295" s="33">
        <v>14</v>
      </c>
      <c r="H2295" s="33" t="s">
        <v>10820</v>
      </c>
      <c r="I2295" s="33">
        <v>0.3</v>
      </c>
      <c r="J2295" s="33" t="s">
        <v>8334</v>
      </c>
      <c r="K2295" s="33" t="s">
        <v>10755</v>
      </c>
      <c r="L2295" s="33">
        <v>50</v>
      </c>
      <c r="M2295" t="s">
        <v>10826</v>
      </c>
    </row>
    <row r="2296" spans="1:13" x14ac:dyDescent="0.3">
      <c r="A2296" s="38">
        <v>47504317</v>
      </c>
      <c r="B2296">
        <v>13.9</v>
      </c>
      <c r="C2296" s="37">
        <f>VLOOKUP(G2296,Remise!$A$3:$D$17,4,FALSE)</f>
        <v>0</v>
      </c>
      <c r="D2296">
        <f t="shared" si="35"/>
        <v>13.9</v>
      </c>
      <c r="E2296">
        <v>1</v>
      </c>
      <c r="F2296" s="32" t="s">
        <v>2297</v>
      </c>
      <c r="G2296" s="33">
        <v>14</v>
      </c>
      <c r="H2296" s="33" t="s">
        <v>10820</v>
      </c>
      <c r="I2296" s="33">
        <v>0.34</v>
      </c>
      <c r="J2296" s="33" t="s">
        <v>8335</v>
      </c>
      <c r="K2296" s="33" t="s">
        <v>10755</v>
      </c>
      <c r="L2296" s="33">
        <v>50</v>
      </c>
      <c r="M2296" t="s">
        <v>10826</v>
      </c>
    </row>
    <row r="2297" spans="1:13" x14ac:dyDescent="0.3">
      <c r="A2297" s="38">
        <v>47504320</v>
      </c>
      <c r="B2297">
        <v>30.3</v>
      </c>
      <c r="C2297" s="37">
        <f>VLOOKUP(G2297,Remise!$A$3:$D$17,4,FALSE)</f>
        <v>0</v>
      </c>
      <c r="D2297">
        <f t="shared" si="35"/>
        <v>30.3</v>
      </c>
      <c r="E2297">
        <v>1</v>
      </c>
      <c r="F2297" s="32" t="s">
        <v>2298</v>
      </c>
      <c r="G2297" s="33">
        <v>14</v>
      </c>
      <c r="H2297" s="33" t="s">
        <v>10820</v>
      </c>
      <c r="I2297" s="33" t="s">
        <v>6706</v>
      </c>
      <c r="J2297" s="33" t="s">
        <v>8336</v>
      </c>
      <c r="K2297" s="33" t="s">
        <v>10755</v>
      </c>
      <c r="L2297" s="33">
        <v>50</v>
      </c>
      <c r="M2297" t="s">
        <v>10826</v>
      </c>
    </row>
    <row r="2298" spans="1:13" x14ac:dyDescent="0.3">
      <c r="A2298" s="38">
        <v>47504321</v>
      </c>
      <c r="B2298">
        <v>17.399999999999999</v>
      </c>
      <c r="C2298" s="37">
        <f>VLOOKUP(G2298,Remise!$A$3:$D$17,4,FALSE)</f>
        <v>0</v>
      </c>
      <c r="D2298">
        <f t="shared" si="35"/>
        <v>17.399999999999999</v>
      </c>
      <c r="E2298">
        <v>1</v>
      </c>
      <c r="F2298" s="32" t="s">
        <v>2299</v>
      </c>
      <c r="G2298" s="33">
        <v>14</v>
      </c>
      <c r="H2298" s="33" t="s">
        <v>10820</v>
      </c>
      <c r="I2298" s="33">
        <v>0.48</v>
      </c>
      <c r="J2298" s="33" t="s">
        <v>8337</v>
      </c>
      <c r="K2298" s="33" t="s">
        <v>10755</v>
      </c>
      <c r="L2298" s="33">
        <v>50</v>
      </c>
      <c r="M2298" t="s">
        <v>10826</v>
      </c>
    </row>
    <row r="2299" spans="1:13" x14ac:dyDescent="0.3">
      <c r="A2299" s="38">
        <v>47504323</v>
      </c>
      <c r="B2299">
        <v>20.100000000000001</v>
      </c>
      <c r="C2299" s="37">
        <f>VLOOKUP(G2299,Remise!$A$3:$D$17,4,FALSE)</f>
        <v>0</v>
      </c>
      <c r="D2299">
        <f t="shared" si="35"/>
        <v>20.100000000000001</v>
      </c>
      <c r="E2299">
        <v>1</v>
      </c>
      <c r="F2299" s="32" t="s">
        <v>2300</v>
      </c>
      <c r="G2299" s="33">
        <v>14</v>
      </c>
      <c r="H2299" s="33" t="s">
        <v>10820</v>
      </c>
      <c r="I2299" s="33">
        <v>0.56000000000000005</v>
      </c>
      <c r="J2299" s="33" t="s">
        <v>8338</v>
      </c>
      <c r="K2299" s="33" t="s">
        <v>10755</v>
      </c>
      <c r="L2299" s="33">
        <v>50</v>
      </c>
      <c r="M2299" t="s">
        <v>10826</v>
      </c>
    </row>
    <row r="2300" spans="1:13" x14ac:dyDescent="0.3">
      <c r="A2300" s="38">
        <v>47504325</v>
      </c>
      <c r="B2300">
        <v>21.2</v>
      </c>
      <c r="C2300" s="37">
        <f>VLOOKUP(G2300,Remise!$A$3:$D$17,4,FALSE)</f>
        <v>0</v>
      </c>
      <c r="D2300">
        <f t="shared" si="35"/>
        <v>21.2</v>
      </c>
      <c r="E2300">
        <v>1</v>
      </c>
      <c r="F2300" s="32" t="s">
        <v>2301</v>
      </c>
      <c r="G2300" s="33">
        <v>14</v>
      </c>
      <c r="H2300" s="33" t="s">
        <v>10820</v>
      </c>
      <c r="I2300" s="33">
        <v>0.62</v>
      </c>
      <c r="J2300" s="33" t="s">
        <v>8339</v>
      </c>
      <c r="K2300" s="33" t="s">
        <v>10755</v>
      </c>
      <c r="L2300" s="33">
        <v>50</v>
      </c>
      <c r="M2300" t="s">
        <v>10826</v>
      </c>
    </row>
    <row r="2301" spans="1:13" x14ac:dyDescent="0.3">
      <c r="A2301" s="38">
        <v>47504327</v>
      </c>
      <c r="B2301">
        <v>27.9</v>
      </c>
      <c r="C2301" s="37">
        <f>VLOOKUP(G2301,Remise!$A$3:$D$17,4,FALSE)</f>
        <v>0</v>
      </c>
      <c r="D2301">
        <f t="shared" si="35"/>
        <v>27.9</v>
      </c>
      <c r="E2301">
        <v>1</v>
      </c>
      <c r="F2301" s="32" t="s">
        <v>2302</v>
      </c>
      <c r="G2301" s="33">
        <v>14</v>
      </c>
      <c r="H2301" s="33" t="s">
        <v>10820</v>
      </c>
      <c r="I2301" s="33">
        <v>7.0000000000000007E-2</v>
      </c>
      <c r="J2301" s="33" t="s">
        <v>8340</v>
      </c>
      <c r="K2301" s="33" t="s">
        <v>10755</v>
      </c>
      <c r="L2301" s="33">
        <v>25</v>
      </c>
      <c r="M2301" t="s">
        <v>10826</v>
      </c>
    </row>
    <row r="2302" spans="1:13" x14ac:dyDescent="0.3">
      <c r="A2302" s="38">
        <v>47504331</v>
      </c>
      <c r="B2302">
        <v>38.4</v>
      </c>
      <c r="C2302" s="37">
        <f>VLOOKUP(G2302,Remise!$A$3:$D$17,4,FALSE)</f>
        <v>0</v>
      </c>
      <c r="D2302">
        <f t="shared" si="35"/>
        <v>38.4</v>
      </c>
      <c r="E2302">
        <v>1</v>
      </c>
      <c r="F2302" s="32" t="s">
        <v>2303</v>
      </c>
      <c r="G2302" s="33">
        <v>14</v>
      </c>
      <c r="H2302" s="33" t="s">
        <v>10820</v>
      </c>
      <c r="I2302" s="33">
        <v>1.18</v>
      </c>
      <c r="J2302" s="33" t="s">
        <v>8341</v>
      </c>
      <c r="K2302" s="33" t="s">
        <v>10755</v>
      </c>
      <c r="L2302" s="33">
        <v>25</v>
      </c>
      <c r="M2302" t="s">
        <v>10826</v>
      </c>
    </row>
    <row r="2303" spans="1:13" x14ac:dyDescent="0.3">
      <c r="A2303" s="38">
        <v>47504333</v>
      </c>
      <c r="B2303">
        <v>45</v>
      </c>
      <c r="C2303" s="37">
        <f>VLOOKUP(G2303,Remise!$A$3:$D$17,4,FALSE)</f>
        <v>0</v>
      </c>
      <c r="D2303">
        <f t="shared" si="35"/>
        <v>45</v>
      </c>
      <c r="E2303">
        <v>1</v>
      </c>
      <c r="F2303" s="32" t="s">
        <v>2304</v>
      </c>
      <c r="G2303" s="33">
        <v>14</v>
      </c>
      <c r="H2303" s="33" t="s">
        <v>10820</v>
      </c>
      <c r="I2303" s="33">
        <v>1.42</v>
      </c>
      <c r="J2303" s="33" t="s">
        <v>8342</v>
      </c>
      <c r="K2303" s="33" t="s">
        <v>10755</v>
      </c>
      <c r="L2303" s="33">
        <v>25</v>
      </c>
      <c r="M2303" t="s">
        <v>10826</v>
      </c>
    </row>
    <row r="2304" spans="1:13" x14ac:dyDescent="0.3">
      <c r="A2304" s="38">
        <v>47504368</v>
      </c>
      <c r="B2304">
        <v>12.9</v>
      </c>
      <c r="C2304" s="37">
        <f>VLOOKUP(G2304,Remise!$A$3:$D$17,4,FALSE)</f>
        <v>0</v>
      </c>
      <c r="D2304">
        <f t="shared" si="35"/>
        <v>12.9</v>
      </c>
      <c r="E2304">
        <v>1</v>
      </c>
      <c r="F2304" s="32" t="s">
        <v>2305</v>
      </c>
      <c r="G2304" s="33">
        <v>14</v>
      </c>
      <c r="H2304" s="33" t="s">
        <v>10820</v>
      </c>
      <c r="I2304" s="33">
        <v>0.06</v>
      </c>
      <c r="J2304" s="33" t="s">
        <v>8343</v>
      </c>
      <c r="K2304" s="33" t="s">
        <v>10762</v>
      </c>
      <c r="L2304" s="33">
        <v>10</v>
      </c>
      <c r="M2304" t="s">
        <v>10826</v>
      </c>
    </row>
    <row r="2305" spans="1:13" x14ac:dyDescent="0.3">
      <c r="A2305" s="38">
        <v>47504371</v>
      </c>
      <c r="B2305">
        <v>1.1000000000000001</v>
      </c>
      <c r="C2305" s="37">
        <f>VLOOKUP(G2305,Remise!$A$3:$D$17,4,FALSE)</f>
        <v>0</v>
      </c>
      <c r="D2305">
        <f t="shared" ref="D2305:D2368" si="36">IFERROR((1-C2305)*B2305,"Nous consulter")</f>
        <v>1.1000000000000001</v>
      </c>
      <c r="E2305">
        <v>1</v>
      </c>
      <c r="F2305" s="32" t="s">
        <v>2306</v>
      </c>
      <c r="G2305" s="33">
        <v>14</v>
      </c>
      <c r="H2305" s="33" t="s">
        <v>10820</v>
      </c>
      <c r="I2305" s="33">
        <v>4.0000000000000001E-3</v>
      </c>
      <c r="J2305" s="33" t="s">
        <v>8344</v>
      </c>
      <c r="K2305" s="33" t="s">
        <v>10764</v>
      </c>
      <c r="L2305" s="33">
        <v>1</v>
      </c>
      <c r="M2305" t="s">
        <v>10826</v>
      </c>
    </row>
    <row r="2306" spans="1:13" x14ac:dyDescent="0.3">
      <c r="A2306" s="38">
        <v>47504372</v>
      </c>
      <c r="B2306">
        <v>1.2</v>
      </c>
      <c r="C2306" s="37">
        <f>VLOOKUP(G2306,Remise!$A$3:$D$17,4,FALSE)</f>
        <v>0</v>
      </c>
      <c r="D2306">
        <f t="shared" si="36"/>
        <v>1.2</v>
      </c>
      <c r="E2306">
        <v>1</v>
      </c>
      <c r="F2306" s="32" t="s">
        <v>2307</v>
      </c>
      <c r="G2306" s="33">
        <v>14</v>
      </c>
      <c r="H2306" s="33" t="s">
        <v>10820</v>
      </c>
      <c r="I2306" s="33">
        <v>5.0000000000000001E-3</v>
      </c>
      <c r="J2306" s="33" t="s">
        <v>8345</v>
      </c>
      <c r="K2306" s="33" t="s">
        <v>10764</v>
      </c>
      <c r="L2306" s="33">
        <v>1</v>
      </c>
      <c r="M2306" t="s">
        <v>10826</v>
      </c>
    </row>
    <row r="2307" spans="1:13" x14ac:dyDescent="0.3">
      <c r="A2307" s="38">
        <v>47504374</v>
      </c>
      <c r="B2307">
        <v>1.2</v>
      </c>
      <c r="C2307" s="37">
        <f>VLOOKUP(G2307,Remise!$A$3:$D$17,4,FALSE)</f>
        <v>0</v>
      </c>
      <c r="D2307">
        <f t="shared" si="36"/>
        <v>1.2</v>
      </c>
      <c r="E2307">
        <v>1</v>
      </c>
      <c r="F2307" s="32" t="s">
        <v>2308</v>
      </c>
      <c r="G2307" s="33">
        <v>14</v>
      </c>
      <c r="H2307" s="33" t="s">
        <v>10820</v>
      </c>
      <c r="I2307" s="33">
        <v>5.0000000000000001E-3</v>
      </c>
      <c r="J2307" s="33"/>
      <c r="K2307" s="33" t="s">
        <v>10764</v>
      </c>
      <c r="L2307" s="33">
        <v>1</v>
      </c>
      <c r="M2307" t="s">
        <v>10826</v>
      </c>
    </row>
    <row r="2308" spans="1:13" x14ac:dyDescent="0.3">
      <c r="A2308" s="38">
        <v>47504376</v>
      </c>
      <c r="B2308">
        <v>1.9</v>
      </c>
      <c r="C2308" s="37">
        <f>VLOOKUP(G2308,Remise!$A$3:$D$17,4,FALSE)</f>
        <v>0</v>
      </c>
      <c r="D2308">
        <f t="shared" si="36"/>
        <v>1.9</v>
      </c>
      <c r="E2308">
        <v>1</v>
      </c>
      <c r="F2308" s="32" t="s">
        <v>2309</v>
      </c>
      <c r="G2308" s="33">
        <v>14</v>
      </c>
      <c r="H2308" s="33" t="s">
        <v>10820</v>
      </c>
      <c r="I2308" s="33">
        <v>8.0000000000000002E-3</v>
      </c>
      <c r="J2308" s="33" t="s">
        <v>8346</v>
      </c>
      <c r="K2308" s="33" t="s">
        <v>10764</v>
      </c>
      <c r="L2308" s="33">
        <v>1</v>
      </c>
      <c r="M2308" t="s">
        <v>10826</v>
      </c>
    </row>
    <row r="2309" spans="1:13" x14ac:dyDescent="0.3">
      <c r="A2309" s="38">
        <v>47504378</v>
      </c>
      <c r="B2309">
        <v>2.5</v>
      </c>
      <c r="C2309" s="37">
        <f>VLOOKUP(G2309,Remise!$A$3:$D$17,4,FALSE)</f>
        <v>0</v>
      </c>
      <c r="D2309">
        <f t="shared" si="36"/>
        <v>2.5</v>
      </c>
      <c r="E2309">
        <v>1</v>
      </c>
      <c r="F2309" s="32" t="s">
        <v>2310</v>
      </c>
      <c r="G2309" s="33">
        <v>14</v>
      </c>
      <c r="H2309" s="33" t="s">
        <v>10820</v>
      </c>
      <c r="I2309" s="33">
        <v>0.01</v>
      </c>
      <c r="J2309" s="33" t="s">
        <v>8347</v>
      </c>
      <c r="K2309" s="33" t="s">
        <v>10764</v>
      </c>
      <c r="L2309" s="33">
        <v>1</v>
      </c>
      <c r="M2309" t="s">
        <v>10826</v>
      </c>
    </row>
    <row r="2310" spans="1:13" x14ac:dyDescent="0.3">
      <c r="A2310" s="38">
        <v>47504387</v>
      </c>
      <c r="B2310">
        <v>18.5</v>
      </c>
      <c r="C2310" s="37">
        <f>VLOOKUP(G2310,Remise!$A$3:$D$17,4,FALSE)</f>
        <v>0</v>
      </c>
      <c r="D2310">
        <f t="shared" si="36"/>
        <v>18.5</v>
      </c>
      <c r="E2310">
        <v>1</v>
      </c>
      <c r="F2310" s="32" t="s">
        <v>2311</v>
      </c>
      <c r="G2310" s="33">
        <v>14</v>
      </c>
      <c r="H2310" s="33" t="s">
        <v>10820</v>
      </c>
      <c r="I2310" s="33">
        <v>0.06</v>
      </c>
      <c r="J2310" s="33"/>
      <c r="K2310" s="33" t="s">
        <v>10751</v>
      </c>
      <c r="L2310" s="33">
        <v>10</v>
      </c>
      <c r="M2310" t="s">
        <v>10826</v>
      </c>
    </row>
    <row r="2311" spans="1:13" x14ac:dyDescent="0.3">
      <c r="A2311" s="38">
        <v>47504390</v>
      </c>
      <c r="B2311">
        <v>26.6</v>
      </c>
      <c r="C2311" s="37">
        <f>VLOOKUP(G2311,Remise!$A$3:$D$17,4,FALSE)</f>
        <v>0</v>
      </c>
      <c r="D2311">
        <f t="shared" si="36"/>
        <v>26.6</v>
      </c>
      <c r="E2311">
        <v>1</v>
      </c>
      <c r="F2311" s="32" t="s">
        <v>2312</v>
      </c>
      <c r="G2311" s="33">
        <v>14</v>
      </c>
      <c r="H2311" s="33" t="s">
        <v>10820</v>
      </c>
      <c r="I2311" s="33">
        <v>0.19</v>
      </c>
      <c r="J2311" s="33" t="s">
        <v>8348</v>
      </c>
      <c r="K2311" s="33" t="s">
        <v>10751</v>
      </c>
      <c r="L2311" s="33">
        <v>10</v>
      </c>
      <c r="M2311" t="s">
        <v>10826</v>
      </c>
    </row>
    <row r="2312" spans="1:13" x14ac:dyDescent="0.3">
      <c r="A2312" s="38">
        <v>47504518</v>
      </c>
      <c r="B2312">
        <v>3.3</v>
      </c>
      <c r="C2312" s="37">
        <f>VLOOKUP(G2312,Remise!$A$3:$D$17,4,FALSE)</f>
        <v>0</v>
      </c>
      <c r="D2312">
        <f t="shared" si="36"/>
        <v>3.3</v>
      </c>
      <c r="E2312">
        <v>1</v>
      </c>
      <c r="F2312" s="32" t="s">
        <v>2313</v>
      </c>
      <c r="G2312" s="33">
        <v>14</v>
      </c>
      <c r="H2312" s="33" t="s">
        <v>10820</v>
      </c>
      <c r="I2312" s="33">
        <v>4.0000000000000001E-3</v>
      </c>
      <c r="J2312" s="33" t="s">
        <v>8349</v>
      </c>
      <c r="K2312" s="33" t="s">
        <v>10691</v>
      </c>
      <c r="L2312" s="33">
        <v>100</v>
      </c>
      <c r="M2312" t="s">
        <v>10826</v>
      </c>
    </row>
    <row r="2313" spans="1:13" x14ac:dyDescent="0.3">
      <c r="A2313" s="38">
        <v>47504523</v>
      </c>
      <c r="B2313">
        <v>6.2</v>
      </c>
      <c r="C2313" s="37">
        <f>VLOOKUP(G2313,Remise!$A$3:$D$17,4,FALSE)</f>
        <v>0</v>
      </c>
      <c r="D2313">
        <f t="shared" si="36"/>
        <v>6.2</v>
      </c>
      <c r="E2313">
        <v>1</v>
      </c>
      <c r="F2313" s="32" t="s">
        <v>2314</v>
      </c>
      <c r="G2313" s="33">
        <v>14</v>
      </c>
      <c r="H2313" s="33" t="s">
        <v>10820</v>
      </c>
      <c r="I2313" s="33">
        <v>5.0000000000000001E-3</v>
      </c>
      <c r="J2313" s="33" t="s">
        <v>8350</v>
      </c>
      <c r="K2313" s="33" t="s">
        <v>10750</v>
      </c>
      <c r="L2313" s="33">
        <v>100</v>
      </c>
      <c r="M2313" t="s">
        <v>10826</v>
      </c>
    </row>
    <row r="2314" spans="1:13" x14ac:dyDescent="0.3">
      <c r="A2314" s="38">
        <v>47504524</v>
      </c>
      <c r="B2314">
        <v>6.4</v>
      </c>
      <c r="C2314" s="37">
        <f>VLOOKUP(G2314,Remise!$A$3:$D$17,4,FALSE)</f>
        <v>0</v>
      </c>
      <c r="D2314">
        <f t="shared" si="36"/>
        <v>6.4</v>
      </c>
      <c r="E2314">
        <v>1</v>
      </c>
      <c r="F2314" s="32" t="s">
        <v>2315</v>
      </c>
      <c r="G2314" s="33">
        <v>14</v>
      </c>
      <c r="H2314" s="33" t="s">
        <v>10820</v>
      </c>
      <c r="I2314" s="33">
        <v>6.0000000000000001E-3</v>
      </c>
      <c r="J2314" s="33" t="s">
        <v>8351</v>
      </c>
      <c r="K2314" s="33" t="s">
        <v>10750</v>
      </c>
      <c r="L2314" s="33">
        <v>100</v>
      </c>
      <c r="M2314" t="s">
        <v>10826</v>
      </c>
    </row>
    <row r="2315" spans="1:13" x14ac:dyDescent="0.3">
      <c r="A2315" s="38">
        <v>47504531</v>
      </c>
      <c r="B2315">
        <v>6.7</v>
      </c>
      <c r="C2315" s="37">
        <f>VLOOKUP(G2315,Remise!$A$3:$D$17,4,FALSE)</f>
        <v>0</v>
      </c>
      <c r="D2315">
        <f t="shared" si="36"/>
        <v>6.7</v>
      </c>
      <c r="E2315">
        <v>1</v>
      </c>
      <c r="F2315" s="32" t="s">
        <v>2316</v>
      </c>
      <c r="G2315" s="33">
        <v>14</v>
      </c>
      <c r="H2315" s="33" t="s">
        <v>10820</v>
      </c>
      <c r="I2315" s="33">
        <v>8.9999999999999993E-3</v>
      </c>
      <c r="J2315" s="33" t="s">
        <v>8352</v>
      </c>
      <c r="K2315" s="33" t="s">
        <v>10750</v>
      </c>
      <c r="L2315" s="33">
        <v>100</v>
      </c>
      <c r="M2315" t="s">
        <v>10826</v>
      </c>
    </row>
    <row r="2316" spans="1:13" x14ac:dyDescent="0.3">
      <c r="A2316" s="38">
        <v>47504532</v>
      </c>
      <c r="B2316">
        <v>6.7</v>
      </c>
      <c r="C2316" s="37">
        <f>VLOOKUP(G2316,Remise!$A$3:$D$17,4,FALSE)</f>
        <v>0</v>
      </c>
      <c r="D2316">
        <f t="shared" si="36"/>
        <v>6.7</v>
      </c>
      <c r="E2316">
        <v>1</v>
      </c>
      <c r="F2316" s="32" t="s">
        <v>2317</v>
      </c>
      <c r="G2316" s="33">
        <v>14</v>
      </c>
      <c r="H2316" s="33" t="s">
        <v>10820</v>
      </c>
      <c r="I2316" s="33">
        <v>8.9999999999999993E-3</v>
      </c>
      <c r="J2316" s="33" t="s">
        <v>8353</v>
      </c>
      <c r="K2316" s="33" t="s">
        <v>10750</v>
      </c>
      <c r="L2316" s="33">
        <v>100</v>
      </c>
      <c r="M2316" t="s">
        <v>10826</v>
      </c>
    </row>
    <row r="2317" spans="1:13" x14ac:dyDescent="0.3">
      <c r="A2317" s="38">
        <v>47504538</v>
      </c>
      <c r="B2317">
        <v>6.8</v>
      </c>
      <c r="C2317" s="37">
        <f>VLOOKUP(G2317,Remise!$A$3:$D$17,4,FALSE)</f>
        <v>0</v>
      </c>
      <c r="D2317">
        <f t="shared" si="36"/>
        <v>6.8</v>
      </c>
      <c r="E2317">
        <v>1</v>
      </c>
      <c r="F2317" s="32" t="s">
        <v>2318</v>
      </c>
      <c r="G2317" s="33">
        <v>14</v>
      </c>
      <c r="H2317" s="33" t="s">
        <v>10820</v>
      </c>
      <c r="I2317" s="33">
        <v>0.01</v>
      </c>
      <c r="J2317" s="33" t="s">
        <v>8354</v>
      </c>
      <c r="K2317" s="33" t="s">
        <v>10750</v>
      </c>
      <c r="L2317" s="33">
        <v>50</v>
      </c>
      <c r="M2317" t="s">
        <v>10826</v>
      </c>
    </row>
    <row r="2318" spans="1:13" x14ac:dyDescent="0.3">
      <c r="A2318" s="38">
        <v>47504561</v>
      </c>
      <c r="B2318">
        <v>5.8</v>
      </c>
      <c r="C2318" s="37">
        <f>VLOOKUP(G2318,Remise!$A$3:$D$17,4,FALSE)</f>
        <v>0</v>
      </c>
      <c r="D2318">
        <f t="shared" si="36"/>
        <v>5.8</v>
      </c>
      <c r="E2318">
        <v>1</v>
      </c>
      <c r="F2318" s="32" t="s">
        <v>2319</v>
      </c>
      <c r="G2318" s="33">
        <v>14</v>
      </c>
      <c r="H2318" s="33" t="s">
        <v>10820</v>
      </c>
      <c r="I2318" s="33">
        <v>6.0000000000000001E-3</v>
      </c>
      <c r="J2318" s="33" t="s">
        <v>8355</v>
      </c>
      <c r="K2318" s="33" t="s">
        <v>10750</v>
      </c>
      <c r="L2318" s="33">
        <v>100</v>
      </c>
      <c r="M2318" t="s">
        <v>10826</v>
      </c>
    </row>
    <row r="2319" spans="1:13" x14ac:dyDescent="0.3">
      <c r="A2319" s="38">
        <v>47504562</v>
      </c>
      <c r="B2319">
        <v>5.8</v>
      </c>
      <c r="C2319" s="37">
        <f>VLOOKUP(G2319,Remise!$A$3:$D$17,4,FALSE)</f>
        <v>0</v>
      </c>
      <c r="D2319">
        <f t="shared" si="36"/>
        <v>5.8</v>
      </c>
      <c r="E2319">
        <v>1</v>
      </c>
      <c r="F2319" s="32" t="s">
        <v>2320</v>
      </c>
      <c r="G2319" s="33">
        <v>14</v>
      </c>
      <c r="H2319" s="33" t="s">
        <v>10820</v>
      </c>
      <c r="I2319" s="33">
        <v>7.0000000000000001E-3</v>
      </c>
      <c r="J2319" s="33" t="s">
        <v>8356</v>
      </c>
      <c r="K2319" s="33" t="s">
        <v>10750</v>
      </c>
      <c r="L2319" s="33">
        <v>100</v>
      </c>
      <c r="M2319" t="s">
        <v>10826</v>
      </c>
    </row>
    <row r="2320" spans="1:13" x14ac:dyDescent="0.3">
      <c r="A2320" s="38">
        <v>47504566</v>
      </c>
      <c r="B2320">
        <v>5.8</v>
      </c>
      <c r="C2320" s="37">
        <f>VLOOKUP(G2320,Remise!$A$3:$D$17,4,FALSE)</f>
        <v>0</v>
      </c>
      <c r="D2320">
        <f t="shared" si="36"/>
        <v>5.8</v>
      </c>
      <c r="E2320">
        <v>1</v>
      </c>
      <c r="F2320" s="32" t="s">
        <v>2321</v>
      </c>
      <c r="G2320" s="33">
        <v>14</v>
      </c>
      <c r="H2320" s="33" t="s">
        <v>10820</v>
      </c>
      <c r="I2320" s="33">
        <v>7.0000000000000001E-3</v>
      </c>
      <c r="J2320" s="33" t="s">
        <v>8357</v>
      </c>
      <c r="K2320" s="33" t="s">
        <v>10750</v>
      </c>
      <c r="L2320" s="33">
        <v>100</v>
      </c>
      <c r="M2320" t="s">
        <v>10826</v>
      </c>
    </row>
    <row r="2321" spans="1:13" x14ac:dyDescent="0.3">
      <c r="A2321" s="38">
        <v>47504569</v>
      </c>
      <c r="B2321">
        <v>5.8</v>
      </c>
      <c r="C2321" s="37">
        <f>VLOOKUP(G2321,Remise!$A$3:$D$17,4,FALSE)</f>
        <v>0</v>
      </c>
      <c r="D2321">
        <f t="shared" si="36"/>
        <v>5.8</v>
      </c>
      <c r="E2321">
        <v>1</v>
      </c>
      <c r="F2321" s="32" t="s">
        <v>2322</v>
      </c>
      <c r="G2321" s="33">
        <v>14</v>
      </c>
      <c r="H2321" s="33" t="s">
        <v>10820</v>
      </c>
      <c r="I2321" s="33">
        <v>0.01</v>
      </c>
      <c r="J2321" s="33" t="s">
        <v>8358</v>
      </c>
      <c r="K2321" s="33" t="s">
        <v>10750</v>
      </c>
      <c r="L2321" s="33">
        <v>100</v>
      </c>
      <c r="M2321" t="s">
        <v>10826</v>
      </c>
    </row>
    <row r="2322" spans="1:13" x14ac:dyDescent="0.3">
      <c r="A2322" s="38">
        <v>47504570</v>
      </c>
      <c r="B2322">
        <v>5.8</v>
      </c>
      <c r="C2322" s="37">
        <f>VLOOKUP(G2322,Remise!$A$3:$D$17,4,FALSE)</f>
        <v>0</v>
      </c>
      <c r="D2322">
        <f t="shared" si="36"/>
        <v>5.8</v>
      </c>
      <c r="E2322">
        <v>1</v>
      </c>
      <c r="F2322" s="32" t="s">
        <v>2323</v>
      </c>
      <c r="G2322" s="33">
        <v>14</v>
      </c>
      <c r="H2322" s="33" t="s">
        <v>10820</v>
      </c>
      <c r="I2322" s="33">
        <v>0.01</v>
      </c>
      <c r="J2322" s="33" t="s">
        <v>8359</v>
      </c>
      <c r="K2322" s="33" t="s">
        <v>10750</v>
      </c>
      <c r="L2322" s="33">
        <v>100</v>
      </c>
      <c r="M2322" t="s">
        <v>10826</v>
      </c>
    </row>
    <row r="2323" spans="1:13" x14ac:dyDescent="0.3">
      <c r="A2323" s="38">
        <v>47504572</v>
      </c>
      <c r="B2323">
        <v>5.8</v>
      </c>
      <c r="C2323" s="37">
        <f>VLOOKUP(G2323,Remise!$A$3:$D$17,4,FALSE)</f>
        <v>0</v>
      </c>
      <c r="D2323">
        <f t="shared" si="36"/>
        <v>5.8</v>
      </c>
      <c r="E2323">
        <v>1</v>
      </c>
      <c r="F2323" s="32" t="s">
        <v>2324</v>
      </c>
      <c r="G2323" s="33">
        <v>14</v>
      </c>
      <c r="H2323" s="33" t="s">
        <v>10820</v>
      </c>
      <c r="I2323" s="33">
        <v>0.01</v>
      </c>
      <c r="J2323" s="33" t="s">
        <v>8360</v>
      </c>
      <c r="K2323" s="33" t="s">
        <v>10750</v>
      </c>
      <c r="L2323" s="33">
        <v>100</v>
      </c>
      <c r="M2323" t="s">
        <v>10826</v>
      </c>
    </row>
    <row r="2324" spans="1:13" x14ac:dyDescent="0.3">
      <c r="A2324" s="38">
        <v>47504574</v>
      </c>
      <c r="B2324">
        <v>5.8</v>
      </c>
      <c r="C2324" s="37">
        <f>VLOOKUP(G2324,Remise!$A$3:$D$17,4,FALSE)</f>
        <v>0</v>
      </c>
      <c r="D2324">
        <f t="shared" si="36"/>
        <v>5.8</v>
      </c>
      <c r="E2324">
        <v>1</v>
      </c>
      <c r="F2324" s="32" t="s">
        <v>2325</v>
      </c>
      <c r="G2324" s="33">
        <v>14</v>
      </c>
      <c r="H2324" s="33" t="s">
        <v>10820</v>
      </c>
      <c r="I2324" s="33">
        <v>0.01</v>
      </c>
      <c r="J2324" s="33" t="s">
        <v>8361</v>
      </c>
      <c r="K2324" s="33" t="s">
        <v>10750</v>
      </c>
      <c r="L2324" s="33">
        <v>100</v>
      </c>
      <c r="M2324" t="s">
        <v>10826</v>
      </c>
    </row>
    <row r="2325" spans="1:13" x14ac:dyDescent="0.3">
      <c r="A2325" s="38">
        <v>47504575</v>
      </c>
      <c r="B2325">
        <v>5.8</v>
      </c>
      <c r="C2325" s="37">
        <f>VLOOKUP(G2325,Remise!$A$3:$D$17,4,FALSE)</f>
        <v>0</v>
      </c>
      <c r="D2325">
        <f t="shared" si="36"/>
        <v>5.8</v>
      </c>
      <c r="E2325">
        <v>1</v>
      </c>
      <c r="F2325" s="32" t="s">
        <v>2326</v>
      </c>
      <c r="G2325" s="33">
        <v>14</v>
      </c>
      <c r="H2325" s="33" t="s">
        <v>10820</v>
      </c>
      <c r="I2325" s="33">
        <v>0.01</v>
      </c>
      <c r="J2325" s="33" t="s">
        <v>8362</v>
      </c>
      <c r="K2325" s="33" t="s">
        <v>10750</v>
      </c>
      <c r="L2325" s="33">
        <v>100</v>
      </c>
      <c r="M2325" t="s">
        <v>10826</v>
      </c>
    </row>
    <row r="2326" spans="1:13" x14ac:dyDescent="0.3">
      <c r="A2326" s="38">
        <v>47504577</v>
      </c>
      <c r="B2326">
        <v>6.3</v>
      </c>
      <c r="C2326" s="37">
        <f>VLOOKUP(G2326,Remise!$A$3:$D$17,4,FALSE)</f>
        <v>0</v>
      </c>
      <c r="D2326">
        <f t="shared" si="36"/>
        <v>6.3</v>
      </c>
      <c r="E2326">
        <v>1</v>
      </c>
      <c r="F2326" s="32" t="s">
        <v>2327</v>
      </c>
      <c r="G2326" s="33">
        <v>14</v>
      </c>
      <c r="H2326" s="33" t="s">
        <v>10820</v>
      </c>
      <c r="I2326" s="33">
        <v>0.01</v>
      </c>
      <c r="J2326" s="33" t="s">
        <v>8363</v>
      </c>
      <c r="K2326" s="33" t="s">
        <v>10750</v>
      </c>
      <c r="L2326" s="33">
        <v>50</v>
      </c>
      <c r="M2326" t="s">
        <v>10826</v>
      </c>
    </row>
    <row r="2327" spans="1:13" x14ac:dyDescent="0.3">
      <c r="A2327" s="38">
        <v>47504578</v>
      </c>
      <c r="B2327">
        <v>6.3</v>
      </c>
      <c r="C2327" s="37">
        <f>VLOOKUP(G2327,Remise!$A$3:$D$17,4,FALSE)</f>
        <v>0</v>
      </c>
      <c r="D2327">
        <f t="shared" si="36"/>
        <v>6.3</v>
      </c>
      <c r="E2327">
        <v>1</v>
      </c>
      <c r="F2327" s="32" t="s">
        <v>2328</v>
      </c>
      <c r="G2327" s="33">
        <v>14</v>
      </c>
      <c r="H2327" s="33" t="s">
        <v>10820</v>
      </c>
      <c r="I2327" s="33">
        <v>0.01</v>
      </c>
      <c r="J2327" s="33" t="s">
        <v>8364</v>
      </c>
      <c r="K2327" s="33" t="s">
        <v>10750</v>
      </c>
      <c r="L2327" s="33">
        <v>10</v>
      </c>
      <c r="M2327" t="s">
        <v>10826</v>
      </c>
    </row>
    <row r="2328" spans="1:13" x14ac:dyDescent="0.3">
      <c r="A2328" s="38">
        <v>47504581</v>
      </c>
      <c r="B2328">
        <v>6.3</v>
      </c>
      <c r="C2328" s="37">
        <f>VLOOKUP(G2328,Remise!$A$3:$D$17,4,FALSE)</f>
        <v>0</v>
      </c>
      <c r="D2328">
        <f t="shared" si="36"/>
        <v>6.3</v>
      </c>
      <c r="E2328">
        <v>1</v>
      </c>
      <c r="F2328" s="32" t="s">
        <v>2329</v>
      </c>
      <c r="G2328" s="33">
        <v>14</v>
      </c>
      <c r="H2328" s="33" t="s">
        <v>10820</v>
      </c>
      <c r="I2328" s="33">
        <v>0.01</v>
      </c>
      <c r="J2328" s="33" t="s">
        <v>8365</v>
      </c>
      <c r="K2328" s="33" t="s">
        <v>10750</v>
      </c>
      <c r="L2328" s="33">
        <v>50</v>
      </c>
      <c r="M2328" t="s">
        <v>10826</v>
      </c>
    </row>
    <row r="2329" spans="1:13" x14ac:dyDescent="0.3">
      <c r="A2329" s="38">
        <v>47504585</v>
      </c>
      <c r="B2329">
        <v>10.7</v>
      </c>
      <c r="C2329" s="37">
        <f>VLOOKUP(G2329,Remise!$A$3:$D$17,4,FALSE)</f>
        <v>0</v>
      </c>
      <c r="D2329">
        <f t="shared" si="36"/>
        <v>10.7</v>
      </c>
      <c r="E2329">
        <v>1</v>
      </c>
      <c r="F2329" s="32" t="s">
        <v>2330</v>
      </c>
      <c r="G2329" s="33">
        <v>14</v>
      </c>
      <c r="H2329" s="33" t="s">
        <v>10820</v>
      </c>
      <c r="I2329" s="33">
        <v>0.02</v>
      </c>
      <c r="J2329" s="33" t="s">
        <v>8366</v>
      </c>
      <c r="K2329" s="33" t="s">
        <v>10750</v>
      </c>
      <c r="L2329" s="33">
        <v>30</v>
      </c>
      <c r="M2329" t="s">
        <v>10826</v>
      </c>
    </row>
    <row r="2330" spans="1:13" x14ac:dyDescent="0.3">
      <c r="A2330" s="38">
        <v>47504589</v>
      </c>
      <c r="B2330">
        <v>15.6</v>
      </c>
      <c r="C2330" s="37">
        <f>VLOOKUP(G2330,Remise!$A$3:$D$17,4,FALSE)</f>
        <v>0</v>
      </c>
      <c r="D2330">
        <f t="shared" si="36"/>
        <v>15.6</v>
      </c>
      <c r="E2330">
        <v>1</v>
      </c>
      <c r="F2330" s="32" t="s">
        <v>2331</v>
      </c>
      <c r="G2330" s="33">
        <v>14</v>
      </c>
      <c r="H2330" s="33" t="s">
        <v>10820</v>
      </c>
      <c r="I2330" s="33">
        <v>0.03</v>
      </c>
      <c r="J2330" s="33" t="s">
        <v>8367</v>
      </c>
      <c r="K2330" s="33" t="s">
        <v>10750</v>
      </c>
      <c r="L2330" s="33">
        <v>20</v>
      </c>
      <c r="M2330" t="s">
        <v>10826</v>
      </c>
    </row>
    <row r="2331" spans="1:13" x14ac:dyDescent="0.3">
      <c r="A2331" s="38">
        <v>47504594</v>
      </c>
      <c r="B2331">
        <v>24.9</v>
      </c>
      <c r="C2331" s="37">
        <f>VLOOKUP(G2331,Remise!$A$3:$D$17,4,FALSE)</f>
        <v>0</v>
      </c>
      <c r="D2331">
        <f t="shared" si="36"/>
        <v>24.9</v>
      </c>
      <c r="E2331">
        <v>1</v>
      </c>
      <c r="F2331" s="32" t="s">
        <v>2332</v>
      </c>
      <c r="G2331" s="33">
        <v>14</v>
      </c>
      <c r="H2331" s="33" t="s">
        <v>10820</v>
      </c>
      <c r="I2331" s="33">
        <v>7.0000000000000007E-2</v>
      </c>
      <c r="J2331" s="33" t="s">
        <v>8368</v>
      </c>
      <c r="K2331" s="33" t="s">
        <v>10750</v>
      </c>
      <c r="L2331" s="33">
        <v>20</v>
      </c>
      <c r="M2331" t="s">
        <v>10826</v>
      </c>
    </row>
    <row r="2332" spans="1:13" x14ac:dyDescent="0.3">
      <c r="A2332" s="38">
        <v>47504612</v>
      </c>
      <c r="B2332">
        <v>16.399999999999999</v>
      </c>
      <c r="C2332" s="37">
        <f>VLOOKUP(G2332,Remise!$A$3:$D$17,4,FALSE)</f>
        <v>0</v>
      </c>
      <c r="D2332">
        <f t="shared" si="36"/>
        <v>16.399999999999999</v>
      </c>
      <c r="E2332">
        <v>1</v>
      </c>
      <c r="F2332" s="32" t="s">
        <v>2333</v>
      </c>
      <c r="G2332" s="33">
        <v>14</v>
      </c>
      <c r="H2332" s="33" t="s">
        <v>10820</v>
      </c>
      <c r="I2332" s="33">
        <v>0.03</v>
      </c>
      <c r="J2332" s="33" t="s">
        <v>8369</v>
      </c>
      <c r="K2332" s="33" t="s">
        <v>10750</v>
      </c>
      <c r="L2332" s="33">
        <v>20</v>
      </c>
      <c r="M2332" t="s">
        <v>10826</v>
      </c>
    </row>
    <row r="2333" spans="1:13" x14ac:dyDescent="0.3">
      <c r="A2333" s="38">
        <v>47504635</v>
      </c>
      <c r="B2333">
        <v>2.6</v>
      </c>
      <c r="C2333" s="37">
        <f>VLOOKUP(G2333,Remise!$A$3:$D$17,4,FALSE)</f>
        <v>0</v>
      </c>
      <c r="D2333">
        <f t="shared" si="36"/>
        <v>2.6</v>
      </c>
      <c r="E2333">
        <v>1</v>
      </c>
      <c r="F2333" s="32" t="s">
        <v>2334</v>
      </c>
      <c r="G2333" s="33">
        <v>14</v>
      </c>
      <c r="H2333" s="33" t="s">
        <v>10820</v>
      </c>
      <c r="I2333" s="33">
        <v>3.0000000000000001E-3</v>
      </c>
      <c r="J2333" s="33" t="s">
        <v>8370</v>
      </c>
      <c r="K2333" s="33" t="s">
        <v>10750</v>
      </c>
      <c r="L2333" s="33">
        <v>100</v>
      </c>
      <c r="M2333" t="s">
        <v>10826</v>
      </c>
    </row>
    <row r="2334" spans="1:13" x14ac:dyDescent="0.3">
      <c r="A2334" s="38">
        <v>47504636</v>
      </c>
      <c r="B2334">
        <v>2.6</v>
      </c>
      <c r="C2334" s="37">
        <f>VLOOKUP(G2334,Remise!$A$3:$D$17,4,FALSE)</f>
        <v>0</v>
      </c>
      <c r="D2334">
        <f t="shared" si="36"/>
        <v>2.6</v>
      </c>
      <c r="E2334">
        <v>1</v>
      </c>
      <c r="F2334" s="32" t="s">
        <v>2335</v>
      </c>
      <c r="G2334" s="33">
        <v>14</v>
      </c>
      <c r="H2334" s="33" t="s">
        <v>10820</v>
      </c>
      <c r="I2334" s="33">
        <v>5.0000000000000001E-3</v>
      </c>
      <c r="J2334" s="33" t="s">
        <v>8371</v>
      </c>
      <c r="K2334" s="33" t="s">
        <v>10750</v>
      </c>
      <c r="L2334" s="33">
        <v>10</v>
      </c>
      <c r="M2334" t="s">
        <v>10826</v>
      </c>
    </row>
    <row r="2335" spans="1:13" x14ac:dyDescent="0.3">
      <c r="A2335" s="38">
        <v>47504641</v>
      </c>
      <c r="B2335">
        <v>2.5</v>
      </c>
      <c r="C2335" s="37">
        <f>VLOOKUP(G2335,Remise!$A$3:$D$17,4,FALSE)</f>
        <v>0</v>
      </c>
      <c r="D2335">
        <f t="shared" si="36"/>
        <v>2.5</v>
      </c>
      <c r="E2335">
        <v>1</v>
      </c>
      <c r="F2335" s="32" t="s">
        <v>2336</v>
      </c>
      <c r="G2335" s="33">
        <v>14</v>
      </c>
      <c r="H2335" s="33" t="s">
        <v>10820</v>
      </c>
      <c r="I2335" s="33">
        <v>5.0000000000000001E-3</v>
      </c>
      <c r="J2335" s="33" t="s">
        <v>8372</v>
      </c>
      <c r="K2335" s="33" t="s">
        <v>10750</v>
      </c>
      <c r="L2335" s="33">
        <v>100</v>
      </c>
      <c r="M2335" t="s">
        <v>10826</v>
      </c>
    </row>
    <row r="2336" spans="1:13" x14ac:dyDescent="0.3">
      <c r="A2336" s="38">
        <v>47504643</v>
      </c>
      <c r="B2336">
        <v>2.5</v>
      </c>
      <c r="C2336" s="37">
        <f>VLOOKUP(G2336,Remise!$A$3:$D$17,4,FALSE)</f>
        <v>0</v>
      </c>
      <c r="D2336">
        <f t="shared" si="36"/>
        <v>2.5</v>
      </c>
      <c r="E2336">
        <v>1</v>
      </c>
      <c r="F2336" s="32" t="s">
        <v>2337</v>
      </c>
      <c r="G2336" s="33">
        <v>14</v>
      </c>
      <c r="H2336" s="33" t="s">
        <v>10820</v>
      </c>
      <c r="I2336" s="33">
        <v>5.0000000000000001E-3</v>
      </c>
      <c r="J2336" s="33" t="s">
        <v>8373</v>
      </c>
      <c r="K2336" s="33" t="s">
        <v>10750</v>
      </c>
      <c r="L2336" s="33">
        <v>100</v>
      </c>
      <c r="M2336" t="s">
        <v>10826</v>
      </c>
    </row>
    <row r="2337" spans="1:13" x14ac:dyDescent="0.3">
      <c r="A2337" s="38">
        <v>47504644</v>
      </c>
      <c r="B2337">
        <v>2.5</v>
      </c>
      <c r="C2337" s="37">
        <f>VLOOKUP(G2337,Remise!$A$3:$D$17,4,FALSE)</f>
        <v>0</v>
      </c>
      <c r="D2337">
        <f t="shared" si="36"/>
        <v>2.5</v>
      </c>
      <c r="E2337">
        <v>1</v>
      </c>
      <c r="F2337" s="32" t="s">
        <v>2338</v>
      </c>
      <c r="G2337" s="33">
        <v>14</v>
      </c>
      <c r="H2337" s="33" t="s">
        <v>10820</v>
      </c>
      <c r="I2337" s="33">
        <v>5.0000000000000001E-3</v>
      </c>
      <c r="J2337" s="33" t="s">
        <v>8374</v>
      </c>
      <c r="K2337" s="33" t="s">
        <v>10750</v>
      </c>
      <c r="L2337" s="33">
        <v>1</v>
      </c>
      <c r="M2337" t="s">
        <v>10826</v>
      </c>
    </row>
    <row r="2338" spans="1:13" x14ac:dyDescent="0.3">
      <c r="A2338" s="38">
        <v>47504645</v>
      </c>
      <c r="B2338">
        <v>2.5</v>
      </c>
      <c r="C2338" s="37">
        <f>VLOOKUP(G2338,Remise!$A$3:$D$17,4,FALSE)</f>
        <v>0</v>
      </c>
      <c r="D2338">
        <f t="shared" si="36"/>
        <v>2.5</v>
      </c>
      <c r="E2338">
        <v>1</v>
      </c>
      <c r="F2338" s="32" t="s">
        <v>2339</v>
      </c>
      <c r="G2338" s="33">
        <v>14</v>
      </c>
      <c r="H2338" s="33" t="s">
        <v>10820</v>
      </c>
      <c r="I2338" s="33">
        <v>6.0000000000000001E-3</v>
      </c>
      <c r="J2338" s="33" t="s">
        <v>8375</v>
      </c>
      <c r="K2338" s="33" t="s">
        <v>10750</v>
      </c>
      <c r="L2338" s="33">
        <v>100</v>
      </c>
      <c r="M2338" t="s">
        <v>10826</v>
      </c>
    </row>
    <row r="2339" spans="1:13" x14ac:dyDescent="0.3">
      <c r="A2339" s="38">
        <v>47504647</v>
      </c>
      <c r="B2339">
        <v>2.5</v>
      </c>
      <c r="C2339" s="37">
        <f>VLOOKUP(G2339,Remise!$A$3:$D$17,4,FALSE)</f>
        <v>0</v>
      </c>
      <c r="D2339">
        <f t="shared" si="36"/>
        <v>2.5</v>
      </c>
      <c r="E2339">
        <v>1</v>
      </c>
      <c r="F2339" s="32" t="s">
        <v>2340</v>
      </c>
      <c r="G2339" s="33">
        <v>14</v>
      </c>
      <c r="H2339" s="33" t="s">
        <v>10820</v>
      </c>
      <c r="I2339" s="33">
        <v>5.0000000000000001E-3</v>
      </c>
      <c r="J2339" s="33" t="s">
        <v>8376</v>
      </c>
      <c r="K2339" s="33" t="s">
        <v>10750</v>
      </c>
      <c r="L2339" s="33">
        <v>100</v>
      </c>
      <c r="M2339" t="s">
        <v>10826</v>
      </c>
    </row>
    <row r="2340" spans="1:13" x14ac:dyDescent="0.3">
      <c r="A2340" s="38">
        <v>47504648</v>
      </c>
      <c r="B2340">
        <v>2.5</v>
      </c>
      <c r="C2340" s="37">
        <f>VLOOKUP(G2340,Remise!$A$3:$D$17,4,FALSE)</f>
        <v>0</v>
      </c>
      <c r="D2340">
        <f t="shared" si="36"/>
        <v>2.5</v>
      </c>
      <c r="E2340">
        <v>1</v>
      </c>
      <c r="F2340" s="32" t="s">
        <v>2341</v>
      </c>
      <c r="G2340" s="33">
        <v>14</v>
      </c>
      <c r="H2340" s="33" t="s">
        <v>10820</v>
      </c>
      <c r="I2340" s="33">
        <v>6.0000000000000001E-3</v>
      </c>
      <c r="J2340" s="33" t="s">
        <v>8377</v>
      </c>
      <c r="K2340" s="33" t="s">
        <v>10750</v>
      </c>
      <c r="L2340" s="33">
        <v>100</v>
      </c>
      <c r="M2340" t="s">
        <v>10826</v>
      </c>
    </row>
    <row r="2341" spans="1:13" x14ac:dyDescent="0.3">
      <c r="A2341" s="38">
        <v>47504652</v>
      </c>
      <c r="B2341">
        <v>2.6</v>
      </c>
      <c r="C2341" s="37">
        <f>VLOOKUP(G2341,Remise!$A$3:$D$17,4,FALSE)</f>
        <v>0</v>
      </c>
      <c r="D2341">
        <f t="shared" si="36"/>
        <v>2.6</v>
      </c>
      <c r="E2341">
        <v>1</v>
      </c>
      <c r="F2341" s="32" t="s">
        <v>2342</v>
      </c>
      <c r="G2341" s="33">
        <v>14</v>
      </c>
      <c r="H2341" s="33" t="s">
        <v>10820</v>
      </c>
      <c r="I2341" s="33">
        <v>7.0000000000000001E-3</v>
      </c>
      <c r="J2341" s="33" t="s">
        <v>8378</v>
      </c>
      <c r="K2341" s="33" t="s">
        <v>10750</v>
      </c>
      <c r="L2341" s="33">
        <v>50</v>
      </c>
      <c r="M2341" t="s">
        <v>10826</v>
      </c>
    </row>
    <row r="2342" spans="1:13" x14ac:dyDescent="0.3">
      <c r="A2342" s="38">
        <v>47504653</v>
      </c>
      <c r="B2342">
        <v>2.6</v>
      </c>
      <c r="C2342" s="37">
        <f>VLOOKUP(G2342,Remise!$A$3:$D$17,4,FALSE)</f>
        <v>0</v>
      </c>
      <c r="D2342">
        <f t="shared" si="36"/>
        <v>2.6</v>
      </c>
      <c r="E2342">
        <v>1</v>
      </c>
      <c r="F2342" s="32" t="s">
        <v>2343</v>
      </c>
      <c r="G2342" s="33">
        <v>14</v>
      </c>
      <c r="H2342" s="33" t="s">
        <v>10820</v>
      </c>
      <c r="I2342" s="33">
        <v>8.0000000000000002E-3</v>
      </c>
      <c r="J2342" s="33" t="s">
        <v>8379</v>
      </c>
      <c r="K2342" s="33" t="s">
        <v>10750</v>
      </c>
      <c r="L2342" s="33">
        <v>50</v>
      </c>
      <c r="M2342" t="s">
        <v>10826</v>
      </c>
    </row>
    <row r="2343" spans="1:13" x14ac:dyDescent="0.3">
      <c r="A2343" s="38">
        <v>47504655</v>
      </c>
      <c r="B2343">
        <v>2.6</v>
      </c>
      <c r="C2343" s="37">
        <f>VLOOKUP(G2343,Remise!$A$3:$D$17,4,FALSE)</f>
        <v>0</v>
      </c>
      <c r="D2343">
        <f t="shared" si="36"/>
        <v>2.6</v>
      </c>
      <c r="E2343">
        <v>1</v>
      </c>
      <c r="F2343" s="32" t="s">
        <v>2344</v>
      </c>
      <c r="G2343" s="33">
        <v>14</v>
      </c>
      <c r="H2343" s="33" t="s">
        <v>10820</v>
      </c>
      <c r="I2343" s="33">
        <v>7.0000000000000001E-3</v>
      </c>
      <c r="J2343" s="33" t="s">
        <v>8380</v>
      </c>
      <c r="K2343" s="33" t="s">
        <v>10750</v>
      </c>
      <c r="L2343" s="33">
        <v>100</v>
      </c>
      <c r="M2343" t="s">
        <v>10826</v>
      </c>
    </row>
    <row r="2344" spans="1:13" x14ac:dyDescent="0.3">
      <c r="A2344" s="38">
        <v>47504656</v>
      </c>
      <c r="B2344">
        <v>2.6</v>
      </c>
      <c r="C2344" s="37">
        <f>VLOOKUP(G2344,Remise!$A$3:$D$17,4,FALSE)</f>
        <v>0</v>
      </c>
      <c r="D2344">
        <f t="shared" si="36"/>
        <v>2.6</v>
      </c>
      <c r="E2344">
        <v>1</v>
      </c>
      <c r="F2344" s="32" t="s">
        <v>2345</v>
      </c>
      <c r="G2344" s="33">
        <v>14</v>
      </c>
      <c r="H2344" s="33" t="s">
        <v>10820</v>
      </c>
      <c r="I2344" s="33">
        <v>8.0000000000000002E-3</v>
      </c>
      <c r="J2344" s="33" t="s">
        <v>8381</v>
      </c>
      <c r="K2344" s="33" t="s">
        <v>10750</v>
      </c>
      <c r="L2344" s="33">
        <v>100</v>
      </c>
      <c r="M2344" t="s">
        <v>10826</v>
      </c>
    </row>
    <row r="2345" spans="1:13" x14ac:dyDescent="0.3">
      <c r="A2345" s="38">
        <v>47504658</v>
      </c>
      <c r="B2345">
        <v>2.6</v>
      </c>
      <c r="C2345" s="37">
        <f>VLOOKUP(G2345,Remise!$A$3:$D$17,4,FALSE)</f>
        <v>0</v>
      </c>
      <c r="D2345">
        <f t="shared" si="36"/>
        <v>2.6</v>
      </c>
      <c r="E2345">
        <v>1</v>
      </c>
      <c r="F2345" s="32" t="s">
        <v>2346</v>
      </c>
      <c r="G2345" s="33">
        <v>14</v>
      </c>
      <c r="H2345" s="33" t="s">
        <v>10820</v>
      </c>
      <c r="I2345" s="33">
        <v>8.9999999999999993E-3</v>
      </c>
      <c r="J2345" s="33" t="s">
        <v>8382</v>
      </c>
      <c r="K2345" s="33" t="s">
        <v>10750</v>
      </c>
      <c r="L2345" s="33">
        <v>100</v>
      </c>
      <c r="M2345" t="s">
        <v>10826</v>
      </c>
    </row>
    <row r="2346" spans="1:13" x14ac:dyDescent="0.3">
      <c r="A2346" s="38">
        <v>47504660</v>
      </c>
      <c r="B2346">
        <v>3.1</v>
      </c>
      <c r="C2346" s="37">
        <f>VLOOKUP(G2346,Remise!$A$3:$D$17,4,FALSE)</f>
        <v>0</v>
      </c>
      <c r="D2346">
        <f t="shared" si="36"/>
        <v>3.1</v>
      </c>
      <c r="E2346">
        <v>1</v>
      </c>
      <c r="F2346" s="32" t="s">
        <v>2347</v>
      </c>
      <c r="G2346" s="33">
        <v>14</v>
      </c>
      <c r="H2346" s="33" t="s">
        <v>10820</v>
      </c>
      <c r="I2346" s="33">
        <v>0.01</v>
      </c>
      <c r="J2346" s="33" t="s">
        <v>8383</v>
      </c>
      <c r="K2346" s="33" t="s">
        <v>10750</v>
      </c>
      <c r="L2346" s="33">
        <v>1</v>
      </c>
      <c r="M2346" t="s">
        <v>10826</v>
      </c>
    </row>
    <row r="2347" spans="1:13" x14ac:dyDescent="0.3">
      <c r="A2347" s="38">
        <v>47504661</v>
      </c>
      <c r="B2347">
        <v>3.1</v>
      </c>
      <c r="C2347" s="37">
        <f>VLOOKUP(G2347,Remise!$A$3:$D$17,4,FALSE)</f>
        <v>0</v>
      </c>
      <c r="D2347">
        <f t="shared" si="36"/>
        <v>3.1</v>
      </c>
      <c r="E2347">
        <v>1</v>
      </c>
      <c r="F2347" s="32" t="s">
        <v>2348</v>
      </c>
      <c r="G2347" s="33">
        <v>14</v>
      </c>
      <c r="H2347" s="33" t="s">
        <v>10820</v>
      </c>
      <c r="I2347" s="33">
        <v>0.01</v>
      </c>
      <c r="J2347" s="33" t="s">
        <v>8384</v>
      </c>
      <c r="K2347" s="33" t="s">
        <v>10750</v>
      </c>
      <c r="L2347" s="33">
        <v>1</v>
      </c>
      <c r="M2347" t="s">
        <v>10826</v>
      </c>
    </row>
    <row r="2348" spans="1:13" x14ac:dyDescent="0.3">
      <c r="A2348" s="38">
        <v>47504664</v>
      </c>
      <c r="B2348">
        <v>3.1</v>
      </c>
      <c r="C2348" s="37">
        <f>VLOOKUP(G2348,Remise!$A$3:$D$17,4,FALSE)</f>
        <v>0</v>
      </c>
      <c r="D2348">
        <f t="shared" si="36"/>
        <v>3.1</v>
      </c>
      <c r="E2348">
        <v>1</v>
      </c>
      <c r="F2348" s="32" t="s">
        <v>2349</v>
      </c>
      <c r="G2348" s="33">
        <v>14</v>
      </c>
      <c r="H2348" s="33" t="s">
        <v>10820</v>
      </c>
      <c r="I2348" s="33">
        <v>0.01</v>
      </c>
      <c r="J2348" s="33" t="s">
        <v>8385</v>
      </c>
      <c r="K2348" s="33" t="s">
        <v>10750</v>
      </c>
      <c r="L2348" s="33">
        <v>50</v>
      </c>
      <c r="M2348" t="s">
        <v>10826</v>
      </c>
    </row>
    <row r="2349" spans="1:13" x14ac:dyDescent="0.3">
      <c r="A2349" s="38">
        <v>47504665</v>
      </c>
      <c r="B2349">
        <v>3.1</v>
      </c>
      <c r="C2349" s="37">
        <f>VLOOKUP(G2349,Remise!$A$3:$D$17,4,FALSE)</f>
        <v>0</v>
      </c>
      <c r="D2349">
        <f t="shared" si="36"/>
        <v>3.1</v>
      </c>
      <c r="E2349">
        <v>1</v>
      </c>
      <c r="F2349" s="32" t="s">
        <v>2350</v>
      </c>
      <c r="G2349" s="33">
        <v>14</v>
      </c>
      <c r="H2349" s="33" t="s">
        <v>10820</v>
      </c>
      <c r="I2349" s="33">
        <v>0.01</v>
      </c>
      <c r="J2349" s="33" t="s">
        <v>8386</v>
      </c>
      <c r="K2349" s="33" t="s">
        <v>10750</v>
      </c>
      <c r="L2349" s="33">
        <v>1</v>
      </c>
      <c r="M2349" t="s">
        <v>10826</v>
      </c>
    </row>
    <row r="2350" spans="1:13" x14ac:dyDescent="0.3">
      <c r="A2350" s="38">
        <v>47504667</v>
      </c>
      <c r="B2350">
        <v>5.0999999999999996</v>
      </c>
      <c r="C2350" s="37">
        <f>VLOOKUP(G2350,Remise!$A$3:$D$17,4,FALSE)</f>
        <v>0</v>
      </c>
      <c r="D2350">
        <f t="shared" si="36"/>
        <v>5.0999999999999996</v>
      </c>
      <c r="E2350">
        <v>1</v>
      </c>
      <c r="F2350" s="32" t="s">
        <v>2351</v>
      </c>
      <c r="G2350" s="33">
        <v>14</v>
      </c>
      <c r="H2350" s="33" t="s">
        <v>10820</v>
      </c>
      <c r="I2350" s="33">
        <v>0.01</v>
      </c>
      <c r="J2350" s="33" t="s">
        <v>8387</v>
      </c>
      <c r="K2350" s="33" t="s">
        <v>10750</v>
      </c>
      <c r="L2350" s="33">
        <v>30</v>
      </c>
      <c r="M2350" t="s">
        <v>10826</v>
      </c>
    </row>
    <row r="2351" spans="1:13" x14ac:dyDescent="0.3">
      <c r="A2351" s="38">
        <v>47504668</v>
      </c>
      <c r="B2351">
        <v>5.0999999999999996</v>
      </c>
      <c r="C2351" s="37">
        <f>VLOOKUP(G2351,Remise!$A$3:$D$17,4,FALSE)</f>
        <v>0</v>
      </c>
      <c r="D2351">
        <f t="shared" si="36"/>
        <v>5.0999999999999996</v>
      </c>
      <c r="E2351">
        <v>1</v>
      </c>
      <c r="F2351" s="32" t="s">
        <v>2352</v>
      </c>
      <c r="G2351" s="33">
        <v>14</v>
      </c>
      <c r="H2351" s="33" t="s">
        <v>10820</v>
      </c>
      <c r="I2351" s="33">
        <v>0.01</v>
      </c>
      <c r="J2351" s="33" t="s">
        <v>8388</v>
      </c>
      <c r="K2351" s="33" t="s">
        <v>10750</v>
      </c>
      <c r="L2351" s="33">
        <v>30</v>
      </c>
      <c r="M2351" t="s">
        <v>10826</v>
      </c>
    </row>
    <row r="2352" spans="1:13" x14ac:dyDescent="0.3">
      <c r="A2352" s="38">
        <v>47504670</v>
      </c>
      <c r="B2352">
        <v>5.0999999999999996</v>
      </c>
      <c r="C2352" s="37">
        <f>VLOOKUP(G2352,Remise!$A$3:$D$17,4,FALSE)</f>
        <v>0</v>
      </c>
      <c r="D2352">
        <f t="shared" si="36"/>
        <v>5.0999999999999996</v>
      </c>
      <c r="E2352">
        <v>1</v>
      </c>
      <c r="F2352" s="32" t="s">
        <v>2353</v>
      </c>
      <c r="G2352" s="33">
        <v>14</v>
      </c>
      <c r="H2352" s="33" t="s">
        <v>10820</v>
      </c>
      <c r="I2352" s="33">
        <v>0.01</v>
      </c>
      <c r="J2352" s="33" t="s">
        <v>8389</v>
      </c>
      <c r="K2352" s="33" t="s">
        <v>10750</v>
      </c>
      <c r="L2352" s="33">
        <v>30</v>
      </c>
      <c r="M2352" t="s">
        <v>10826</v>
      </c>
    </row>
    <row r="2353" spans="1:13" x14ac:dyDescent="0.3">
      <c r="A2353" s="38">
        <v>47504671</v>
      </c>
      <c r="B2353">
        <v>5.0999999999999996</v>
      </c>
      <c r="C2353" s="37">
        <f>VLOOKUP(G2353,Remise!$A$3:$D$17,4,FALSE)</f>
        <v>0</v>
      </c>
      <c r="D2353">
        <f t="shared" si="36"/>
        <v>5.0999999999999996</v>
      </c>
      <c r="E2353">
        <v>1</v>
      </c>
      <c r="F2353" s="32" t="s">
        <v>2354</v>
      </c>
      <c r="G2353" s="33">
        <v>14</v>
      </c>
      <c r="H2353" s="33" t="s">
        <v>10820</v>
      </c>
      <c r="I2353" s="33">
        <v>0.01</v>
      </c>
      <c r="J2353" s="33" t="s">
        <v>8390</v>
      </c>
      <c r="K2353" s="33" t="s">
        <v>10750</v>
      </c>
      <c r="L2353" s="33">
        <v>30</v>
      </c>
      <c r="M2353" t="s">
        <v>10826</v>
      </c>
    </row>
    <row r="2354" spans="1:13" x14ac:dyDescent="0.3">
      <c r="A2354" s="38">
        <v>47504673</v>
      </c>
      <c r="B2354">
        <v>7.2</v>
      </c>
      <c r="C2354" s="37">
        <f>VLOOKUP(G2354,Remise!$A$3:$D$17,4,FALSE)</f>
        <v>0</v>
      </c>
      <c r="D2354">
        <f t="shared" si="36"/>
        <v>7.2</v>
      </c>
      <c r="E2354">
        <v>1</v>
      </c>
      <c r="F2354" s="32" t="s">
        <v>2355</v>
      </c>
      <c r="G2354" s="33">
        <v>14</v>
      </c>
      <c r="H2354" s="33" t="s">
        <v>10820</v>
      </c>
      <c r="I2354" s="33">
        <v>0.02</v>
      </c>
      <c r="J2354" s="33" t="s">
        <v>8391</v>
      </c>
      <c r="K2354" s="33" t="s">
        <v>10750</v>
      </c>
      <c r="L2354" s="33">
        <v>20</v>
      </c>
      <c r="M2354" t="s">
        <v>10826</v>
      </c>
    </row>
    <row r="2355" spans="1:13" x14ac:dyDescent="0.3">
      <c r="A2355" s="38">
        <v>47504674</v>
      </c>
      <c r="B2355">
        <v>7.2</v>
      </c>
      <c r="C2355" s="37">
        <f>VLOOKUP(G2355,Remise!$A$3:$D$17,4,FALSE)</f>
        <v>0</v>
      </c>
      <c r="D2355">
        <f t="shared" si="36"/>
        <v>7.2</v>
      </c>
      <c r="E2355">
        <v>1</v>
      </c>
      <c r="F2355" s="32" t="s">
        <v>2356</v>
      </c>
      <c r="G2355" s="33">
        <v>14</v>
      </c>
      <c r="H2355" s="33" t="s">
        <v>10820</v>
      </c>
      <c r="I2355" s="33">
        <v>0.02</v>
      </c>
      <c r="J2355" s="33" t="s">
        <v>8392</v>
      </c>
      <c r="K2355" s="33" t="s">
        <v>10750</v>
      </c>
      <c r="L2355" s="33">
        <v>1</v>
      </c>
      <c r="M2355" t="s">
        <v>10826</v>
      </c>
    </row>
    <row r="2356" spans="1:13" x14ac:dyDescent="0.3">
      <c r="A2356" s="38">
        <v>47504676</v>
      </c>
      <c r="B2356">
        <v>7.2</v>
      </c>
      <c r="C2356" s="37">
        <f>VLOOKUP(G2356,Remise!$A$3:$D$17,4,FALSE)</f>
        <v>0</v>
      </c>
      <c r="D2356">
        <f t="shared" si="36"/>
        <v>7.2</v>
      </c>
      <c r="E2356">
        <v>1</v>
      </c>
      <c r="F2356" s="32" t="s">
        <v>2357</v>
      </c>
      <c r="G2356" s="33">
        <v>14</v>
      </c>
      <c r="H2356" s="33" t="s">
        <v>10820</v>
      </c>
      <c r="I2356" s="33">
        <v>0.02</v>
      </c>
      <c r="J2356" s="33" t="s">
        <v>8393</v>
      </c>
      <c r="K2356" s="33" t="s">
        <v>10750</v>
      </c>
      <c r="L2356" s="33">
        <v>1</v>
      </c>
      <c r="M2356" t="s">
        <v>10826</v>
      </c>
    </row>
    <row r="2357" spans="1:13" x14ac:dyDescent="0.3">
      <c r="A2357" s="38">
        <v>47504678</v>
      </c>
      <c r="B2357">
        <v>14.3</v>
      </c>
      <c r="C2357" s="37">
        <f>VLOOKUP(G2357,Remise!$A$3:$D$17,4,FALSE)</f>
        <v>0</v>
      </c>
      <c r="D2357">
        <f t="shared" si="36"/>
        <v>14.3</v>
      </c>
      <c r="E2357">
        <v>1</v>
      </c>
      <c r="F2357" s="32" t="s">
        <v>2358</v>
      </c>
      <c r="G2357" s="33">
        <v>14</v>
      </c>
      <c r="H2357" s="33" t="s">
        <v>10820</v>
      </c>
      <c r="I2357" s="33">
        <v>0.04</v>
      </c>
      <c r="J2357" s="33" t="s">
        <v>8394</v>
      </c>
      <c r="K2357" s="33" t="s">
        <v>10750</v>
      </c>
      <c r="L2357" s="33">
        <v>1</v>
      </c>
      <c r="M2357" t="s">
        <v>10826</v>
      </c>
    </row>
    <row r="2358" spans="1:13" x14ac:dyDescent="0.3">
      <c r="A2358" s="38">
        <v>47504679</v>
      </c>
      <c r="B2358">
        <v>14.3</v>
      </c>
      <c r="C2358" s="37">
        <f>VLOOKUP(G2358,Remise!$A$3:$D$17,4,FALSE)</f>
        <v>0</v>
      </c>
      <c r="D2358">
        <f t="shared" si="36"/>
        <v>14.3</v>
      </c>
      <c r="E2358">
        <v>1</v>
      </c>
      <c r="F2358" s="32" t="s">
        <v>2359</v>
      </c>
      <c r="G2358" s="33">
        <v>14</v>
      </c>
      <c r="H2358" s="33" t="s">
        <v>10820</v>
      </c>
      <c r="I2358" s="33">
        <v>0.05</v>
      </c>
      <c r="J2358" s="33" t="s">
        <v>8395</v>
      </c>
      <c r="K2358" s="33" t="s">
        <v>10750</v>
      </c>
      <c r="L2358" s="33">
        <v>20</v>
      </c>
      <c r="M2358" t="s">
        <v>10826</v>
      </c>
    </row>
    <row r="2359" spans="1:13" x14ac:dyDescent="0.3">
      <c r="A2359" s="38">
        <v>47504682</v>
      </c>
      <c r="B2359">
        <v>14.3</v>
      </c>
      <c r="C2359" s="37">
        <f>VLOOKUP(G2359,Remise!$A$3:$D$17,4,FALSE)</f>
        <v>0</v>
      </c>
      <c r="D2359">
        <f t="shared" si="36"/>
        <v>14.3</v>
      </c>
      <c r="E2359">
        <v>1</v>
      </c>
      <c r="F2359" s="32" t="s">
        <v>2360</v>
      </c>
      <c r="G2359" s="33">
        <v>14</v>
      </c>
      <c r="H2359" s="33" t="s">
        <v>10820</v>
      </c>
      <c r="I2359" s="33">
        <v>0.05</v>
      </c>
      <c r="J2359" s="33" t="s">
        <v>8396</v>
      </c>
      <c r="K2359" s="33" t="s">
        <v>10750</v>
      </c>
      <c r="L2359" s="33">
        <v>20</v>
      </c>
      <c r="M2359" t="s">
        <v>10826</v>
      </c>
    </row>
    <row r="2360" spans="1:13" x14ac:dyDescent="0.3">
      <c r="A2360" s="38">
        <v>47504683</v>
      </c>
      <c r="B2360">
        <v>17.600000000000001</v>
      </c>
      <c r="C2360" s="37">
        <f>VLOOKUP(G2360,Remise!$A$3:$D$17,4,FALSE)</f>
        <v>0</v>
      </c>
      <c r="D2360">
        <f t="shared" si="36"/>
        <v>17.600000000000001</v>
      </c>
      <c r="E2360">
        <v>1</v>
      </c>
      <c r="F2360" s="32" t="s">
        <v>2361</v>
      </c>
      <c r="G2360" s="33">
        <v>14</v>
      </c>
      <c r="H2360" s="33" t="s">
        <v>10820</v>
      </c>
      <c r="I2360" s="33">
        <v>0.06</v>
      </c>
      <c r="J2360" s="33" t="s">
        <v>8397</v>
      </c>
      <c r="K2360" s="33" t="s">
        <v>10750</v>
      </c>
      <c r="L2360" s="33">
        <v>10</v>
      </c>
      <c r="M2360" t="s">
        <v>10826</v>
      </c>
    </row>
    <row r="2361" spans="1:13" x14ac:dyDescent="0.3">
      <c r="A2361" s="38">
        <v>47504685</v>
      </c>
      <c r="B2361">
        <v>17.600000000000001</v>
      </c>
      <c r="C2361" s="37">
        <f>VLOOKUP(G2361,Remise!$A$3:$D$17,4,FALSE)</f>
        <v>0</v>
      </c>
      <c r="D2361">
        <f t="shared" si="36"/>
        <v>17.600000000000001</v>
      </c>
      <c r="E2361">
        <v>1</v>
      </c>
      <c r="F2361" s="32" t="s">
        <v>2362</v>
      </c>
      <c r="G2361" s="33">
        <v>14</v>
      </c>
      <c r="H2361" s="33" t="s">
        <v>10820</v>
      </c>
      <c r="I2361" s="33">
        <v>0.06</v>
      </c>
      <c r="J2361" s="33" t="s">
        <v>8398</v>
      </c>
      <c r="K2361" s="33" t="s">
        <v>10750</v>
      </c>
      <c r="L2361" s="33">
        <v>10</v>
      </c>
      <c r="M2361" t="s">
        <v>10826</v>
      </c>
    </row>
    <row r="2362" spans="1:13" x14ac:dyDescent="0.3">
      <c r="A2362" s="38">
        <v>47504686</v>
      </c>
      <c r="B2362">
        <v>17.600000000000001</v>
      </c>
      <c r="C2362" s="37">
        <f>VLOOKUP(G2362,Remise!$A$3:$D$17,4,FALSE)</f>
        <v>0</v>
      </c>
      <c r="D2362">
        <f t="shared" si="36"/>
        <v>17.600000000000001</v>
      </c>
      <c r="E2362">
        <v>1</v>
      </c>
      <c r="F2362" s="32" t="s">
        <v>2363</v>
      </c>
      <c r="G2362" s="33">
        <v>14</v>
      </c>
      <c r="H2362" s="33" t="s">
        <v>10820</v>
      </c>
      <c r="I2362" s="33">
        <v>7.0000000000000007E-2</v>
      </c>
      <c r="J2362" s="33" t="s">
        <v>8399</v>
      </c>
      <c r="K2362" s="33" t="s">
        <v>10750</v>
      </c>
      <c r="L2362" s="33">
        <v>1</v>
      </c>
      <c r="M2362" t="s">
        <v>10826</v>
      </c>
    </row>
    <row r="2363" spans="1:13" x14ac:dyDescent="0.3">
      <c r="A2363" s="38">
        <v>47504688</v>
      </c>
      <c r="B2363">
        <v>17.600000000000001</v>
      </c>
      <c r="C2363" s="37">
        <f>VLOOKUP(G2363,Remise!$A$3:$D$17,4,FALSE)</f>
        <v>0</v>
      </c>
      <c r="D2363">
        <f t="shared" si="36"/>
        <v>17.600000000000001</v>
      </c>
      <c r="E2363">
        <v>1</v>
      </c>
      <c r="F2363" s="32" t="s">
        <v>2364</v>
      </c>
      <c r="G2363" s="33">
        <v>14</v>
      </c>
      <c r="H2363" s="33" t="s">
        <v>10820</v>
      </c>
      <c r="I2363" s="33">
        <v>0.06</v>
      </c>
      <c r="J2363" s="33" t="s">
        <v>8400</v>
      </c>
      <c r="K2363" s="33" t="s">
        <v>10750</v>
      </c>
      <c r="L2363" s="33">
        <v>10</v>
      </c>
      <c r="M2363" t="s">
        <v>10826</v>
      </c>
    </row>
    <row r="2364" spans="1:13" x14ac:dyDescent="0.3">
      <c r="A2364" s="38">
        <v>47504690</v>
      </c>
      <c r="B2364">
        <v>17.600000000000001</v>
      </c>
      <c r="C2364" s="37">
        <f>VLOOKUP(G2364,Remise!$A$3:$D$17,4,FALSE)</f>
        <v>0</v>
      </c>
      <c r="D2364">
        <f t="shared" si="36"/>
        <v>17.600000000000001</v>
      </c>
      <c r="E2364">
        <v>1</v>
      </c>
      <c r="F2364" s="32" t="s">
        <v>2365</v>
      </c>
      <c r="G2364" s="33">
        <v>14</v>
      </c>
      <c r="H2364" s="33" t="s">
        <v>10820</v>
      </c>
      <c r="I2364" s="33">
        <v>7.0000000000000007E-2</v>
      </c>
      <c r="J2364" s="33" t="s">
        <v>8401</v>
      </c>
      <c r="K2364" s="33" t="s">
        <v>10750</v>
      </c>
      <c r="L2364" s="33">
        <v>10</v>
      </c>
      <c r="M2364" t="s">
        <v>10826</v>
      </c>
    </row>
    <row r="2365" spans="1:13" x14ac:dyDescent="0.3">
      <c r="A2365" s="38">
        <v>47504698</v>
      </c>
      <c r="B2365">
        <v>8.6</v>
      </c>
      <c r="C2365" s="37">
        <f>VLOOKUP(G2365,Remise!$A$3:$D$17,4,FALSE)</f>
        <v>0</v>
      </c>
      <c r="D2365">
        <f t="shared" si="36"/>
        <v>8.6</v>
      </c>
      <c r="E2365">
        <v>1</v>
      </c>
      <c r="F2365" s="32" t="s">
        <v>2366</v>
      </c>
      <c r="G2365" s="33">
        <v>14</v>
      </c>
      <c r="H2365" s="33" t="s">
        <v>10820</v>
      </c>
      <c r="I2365" s="33">
        <v>0.01</v>
      </c>
      <c r="J2365" s="33" t="s">
        <v>8402</v>
      </c>
      <c r="K2365" s="33" t="s">
        <v>10750</v>
      </c>
      <c r="L2365" s="33">
        <v>20</v>
      </c>
      <c r="M2365" t="s">
        <v>10826</v>
      </c>
    </row>
    <row r="2366" spans="1:13" x14ac:dyDescent="0.3">
      <c r="A2366" s="38">
        <v>47504699</v>
      </c>
      <c r="B2366">
        <v>8.8000000000000007</v>
      </c>
      <c r="C2366" s="37">
        <f>VLOOKUP(G2366,Remise!$A$3:$D$17,4,FALSE)</f>
        <v>0</v>
      </c>
      <c r="D2366">
        <f t="shared" si="36"/>
        <v>8.8000000000000007</v>
      </c>
      <c r="E2366">
        <v>1</v>
      </c>
      <c r="F2366" s="32" t="s">
        <v>2367</v>
      </c>
      <c r="G2366" s="33">
        <v>14</v>
      </c>
      <c r="H2366" s="33" t="s">
        <v>10820</v>
      </c>
      <c r="I2366" s="33">
        <v>0.01</v>
      </c>
      <c r="J2366" s="33" t="s">
        <v>8403</v>
      </c>
      <c r="K2366" s="33" t="s">
        <v>10750</v>
      </c>
      <c r="L2366" s="33">
        <v>20</v>
      </c>
      <c r="M2366" t="s">
        <v>10826</v>
      </c>
    </row>
    <row r="2367" spans="1:13" x14ac:dyDescent="0.3">
      <c r="A2367" s="38">
        <v>47504700</v>
      </c>
      <c r="B2367">
        <v>9.6</v>
      </c>
      <c r="C2367" s="37">
        <f>VLOOKUP(G2367,Remise!$A$3:$D$17,4,FALSE)</f>
        <v>0</v>
      </c>
      <c r="D2367">
        <f t="shared" si="36"/>
        <v>9.6</v>
      </c>
      <c r="E2367">
        <v>1</v>
      </c>
      <c r="F2367" s="32" t="s">
        <v>2368</v>
      </c>
      <c r="G2367" s="33">
        <v>14</v>
      </c>
      <c r="H2367" s="33" t="s">
        <v>10820</v>
      </c>
      <c r="I2367" s="33">
        <v>0.02</v>
      </c>
      <c r="J2367" s="33" t="s">
        <v>8404</v>
      </c>
      <c r="K2367" s="33" t="s">
        <v>10750</v>
      </c>
      <c r="L2367" s="33">
        <v>20</v>
      </c>
      <c r="M2367" t="s">
        <v>10826</v>
      </c>
    </row>
    <row r="2368" spans="1:13" x14ac:dyDescent="0.3">
      <c r="A2368" s="38">
        <v>47504701</v>
      </c>
      <c r="B2368">
        <v>12.8</v>
      </c>
      <c r="C2368" s="37">
        <f>VLOOKUP(G2368,Remise!$A$3:$D$17,4,FALSE)</f>
        <v>0</v>
      </c>
      <c r="D2368">
        <f t="shared" si="36"/>
        <v>12.8</v>
      </c>
      <c r="E2368">
        <v>1</v>
      </c>
      <c r="F2368" s="32" t="s">
        <v>2369</v>
      </c>
      <c r="G2368" s="33">
        <v>14</v>
      </c>
      <c r="H2368" s="33" t="s">
        <v>10820</v>
      </c>
      <c r="I2368" s="33">
        <v>0.04</v>
      </c>
      <c r="J2368" s="33" t="s">
        <v>8405</v>
      </c>
      <c r="K2368" s="33" t="s">
        <v>10750</v>
      </c>
      <c r="L2368" s="33">
        <v>20</v>
      </c>
      <c r="M2368" t="s">
        <v>10826</v>
      </c>
    </row>
    <row r="2369" spans="1:13" x14ac:dyDescent="0.3">
      <c r="A2369" s="38">
        <v>47504702</v>
      </c>
      <c r="B2369">
        <v>16.100000000000001</v>
      </c>
      <c r="C2369" s="37">
        <f>VLOOKUP(G2369,Remise!$A$3:$D$17,4,FALSE)</f>
        <v>0</v>
      </c>
      <c r="D2369">
        <f t="shared" ref="D2369:D2432" si="37">IFERROR((1-C2369)*B2369,"Nous consulter")</f>
        <v>16.100000000000001</v>
      </c>
      <c r="E2369">
        <v>1</v>
      </c>
      <c r="F2369" s="32" t="s">
        <v>2370</v>
      </c>
      <c r="G2369" s="33">
        <v>14</v>
      </c>
      <c r="H2369" s="33" t="s">
        <v>10820</v>
      </c>
      <c r="I2369" s="33">
        <v>0.06</v>
      </c>
      <c r="J2369" s="33" t="s">
        <v>8406</v>
      </c>
      <c r="K2369" s="33" t="s">
        <v>10750</v>
      </c>
      <c r="L2369" s="33">
        <v>10</v>
      </c>
      <c r="M2369" t="s">
        <v>10826</v>
      </c>
    </row>
    <row r="2370" spans="1:13" x14ac:dyDescent="0.3">
      <c r="A2370" s="38">
        <v>47504703</v>
      </c>
      <c r="B2370">
        <v>23.9</v>
      </c>
      <c r="C2370" s="37">
        <f>VLOOKUP(G2370,Remise!$A$3:$D$17,4,FALSE)</f>
        <v>0</v>
      </c>
      <c r="D2370">
        <f t="shared" si="37"/>
        <v>23.9</v>
      </c>
      <c r="E2370">
        <v>1</v>
      </c>
      <c r="F2370" s="32" t="s">
        <v>2371</v>
      </c>
      <c r="G2370" s="33">
        <v>14</v>
      </c>
      <c r="H2370" s="33" t="s">
        <v>10820</v>
      </c>
      <c r="I2370" s="33">
        <v>0.11</v>
      </c>
      <c r="J2370" s="33" t="s">
        <v>8407</v>
      </c>
      <c r="K2370" s="33" t="s">
        <v>10750</v>
      </c>
      <c r="L2370" s="33">
        <v>5</v>
      </c>
      <c r="M2370" t="s">
        <v>10826</v>
      </c>
    </row>
    <row r="2371" spans="1:13" x14ac:dyDescent="0.3">
      <c r="A2371" s="38">
        <v>47504704</v>
      </c>
      <c r="B2371">
        <v>32.200000000000003</v>
      </c>
      <c r="C2371" s="37">
        <f>VLOOKUP(G2371,Remise!$A$3:$D$17,4,FALSE)</f>
        <v>0</v>
      </c>
      <c r="D2371">
        <f t="shared" si="37"/>
        <v>32.200000000000003</v>
      </c>
      <c r="E2371">
        <v>1</v>
      </c>
      <c r="F2371" s="32" t="s">
        <v>2372</v>
      </c>
      <c r="G2371" s="33">
        <v>14</v>
      </c>
      <c r="H2371" s="33" t="s">
        <v>10820</v>
      </c>
      <c r="I2371" s="33">
        <v>0.18</v>
      </c>
      <c r="J2371" s="33" t="s">
        <v>8408</v>
      </c>
      <c r="K2371" s="33" t="s">
        <v>10750</v>
      </c>
      <c r="L2371" s="33">
        <v>5</v>
      </c>
      <c r="M2371" t="s">
        <v>10826</v>
      </c>
    </row>
    <row r="2372" spans="1:13" x14ac:dyDescent="0.3">
      <c r="A2372" s="38">
        <v>47504711</v>
      </c>
      <c r="B2372">
        <v>6.2</v>
      </c>
      <c r="C2372" s="37">
        <f>VLOOKUP(G2372,Remise!$A$3:$D$17,4,FALSE)</f>
        <v>0</v>
      </c>
      <c r="D2372">
        <f t="shared" si="37"/>
        <v>6.2</v>
      </c>
      <c r="E2372">
        <v>1</v>
      </c>
      <c r="F2372" s="32" t="s">
        <v>2373</v>
      </c>
      <c r="G2372" s="33">
        <v>14</v>
      </c>
      <c r="H2372" s="33" t="s">
        <v>10820</v>
      </c>
      <c r="I2372" s="33">
        <v>0.01</v>
      </c>
      <c r="J2372" s="33" t="s">
        <v>8409</v>
      </c>
      <c r="K2372" s="33" t="s">
        <v>10750</v>
      </c>
      <c r="L2372" s="33">
        <v>50</v>
      </c>
      <c r="M2372" t="s">
        <v>10826</v>
      </c>
    </row>
    <row r="2373" spans="1:13" x14ac:dyDescent="0.3">
      <c r="A2373" s="38">
        <v>47504780</v>
      </c>
      <c r="B2373">
        <v>15.6</v>
      </c>
      <c r="C2373" s="37">
        <f>VLOOKUP(G2373,Remise!$A$3:$D$17,4,FALSE)</f>
        <v>0</v>
      </c>
      <c r="D2373">
        <f t="shared" si="37"/>
        <v>15.6</v>
      </c>
      <c r="E2373">
        <v>1</v>
      </c>
      <c r="F2373" s="32" t="s">
        <v>2374</v>
      </c>
      <c r="G2373" s="33">
        <v>14</v>
      </c>
      <c r="H2373" s="33" t="s">
        <v>10820</v>
      </c>
      <c r="I2373" s="33">
        <v>0.03</v>
      </c>
      <c r="J2373" s="33" t="s">
        <v>8410</v>
      </c>
      <c r="K2373" s="33" t="s">
        <v>10750</v>
      </c>
      <c r="L2373" s="33">
        <v>20</v>
      </c>
      <c r="M2373" t="s">
        <v>10826</v>
      </c>
    </row>
    <row r="2374" spans="1:13" x14ac:dyDescent="0.3">
      <c r="A2374" s="38">
        <v>47504784</v>
      </c>
      <c r="B2374">
        <v>24.9</v>
      </c>
      <c r="C2374" s="37">
        <f>VLOOKUP(G2374,Remise!$A$3:$D$17,4,FALSE)</f>
        <v>0</v>
      </c>
      <c r="D2374">
        <f t="shared" si="37"/>
        <v>24.9</v>
      </c>
      <c r="E2374">
        <v>1</v>
      </c>
      <c r="F2374" s="32" t="s">
        <v>2375</v>
      </c>
      <c r="G2374" s="33">
        <v>14</v>
      </c>
      <c r="H2374" s="33" t="s">
        <v>10820</v>
      </c>
      <c r="I2374" s="33">
        <v>0.06</v>
      </c>
      <c r="J2374" s="33" t="s">
        <v>8411</v>
      </c>
      <c r="K2374" s="33" t="s">
        <v>10750</v>
      </c>
      <c r="L2374" s="33">
        <v>1</v>
      </c>
      <c r="M2374" t="s">
        <v>10826</v>
      </c>
    </row>
    <row r="2375" spans="1:13" x14ac:dyDescent="0.3">
      <c r="A2375" s="38">
        <v>47504809</v>
      </c>
      <c r="B2375">
        <v>2.6</v>
      </c>
      <c r="C2375" s="37">
        <f>VLOOKUP(G2375,Remise!$A$3:$D$17,4,FALSE)</f>
        <v>0</v>
      </c>
      <c r="D2375">
        <f t="shared" si="37"/>
        <v>2.6</v>
      </c>
      <c r="E2375">
        <v>1</v>
      </c>
      <c r="F2375" s="32" t="s">
        <v>2376</v>
      </c>
      <c r="G2375" s="33">
        <v>14</v>
      </c>
      <c r="H2375" s="33" t="s">
        <v>10820</v>
      </c>
      <c r="I2375" s="33">
        <v>3.0000000000000001E-3</v>
      </c>
      <c r="J2375" s="33" t="s">
        <v>8412</v>
      </c>
      <c r="K2375" s="33" t="s">
        <v>10750</v>
      </c>
      <c r="L2375" s="33">
        <v>100</v>
      </c>
      <c r="M2375" t="s">
        <v>10826</v>
      </c>
    </row>
    <row r="2376" spans="1:13" x14ac:dyDescent="0.3">
      <c r="A2376" s="38">
        <v>47504821</v>
      </c>
      <c r="B2376">
        <v>2.5</v>
      </c>
      <c r="C2376" s="37">
        <f>VLOOKUP(G2376,Remise!$A$3:$D$17,4,FALSE)</f>
        <v>0</v>
      </c>
      <c r="D2376">
        <f t="shared" si="37"/>
        <v>2.5</v>
      </c>
      <c r="E2376">
        <v>1</v>
      </c>
      <c r="F2376" s="32" t="s">
        <v>2377</v>
      </c>
      <c r="G2376" s="33">
        <v>14</v>
      </c>
      <c r="H2376" s="33" t="s">
        <v>10820</v>
      </c>
      <c r="I2376" s="33">
        <v>5.0000000000000001E-3</v>
      </c>
      <c r="J2376" s="33" t="s">
        <v>8413</v>
      </c>
      <c r="K2376" s="33" t="s">
        <v>10750</v>
      </c>
      <c r="L2376" s="33">
        <v>100</v>
      </c>
      <c r="M2376" t="s">
        <v>10826</v>
      </c>
    </row>
    <row r="2377" spans="1:13" x14ac:dyDescent="0.3">
      <c r="A2377" s="38">
        <v>47504826</v>
      </c>
      <c r="B2377">
        <v>2.6</v>
      </c>
      <c r="C2377" s="37">
        <f>VLOOKUP(G2377,Remise!$A$3:$D$17,4,FALSE)</f>
        <v>0</v>
      </c>
      <c r="D2377">
        <f t="shared" si="37"/>
        <v>2.6</v>
      </c>
      <c r="E2377">
        <v>1</v>
      </c>
      <c r="F2377" s="32" t="s">
        <v>2378</v>
      </c>
      <c r="G2377" s="33">
        <v>14</v>
      </c>
      <c r="H2377" s="33" t="s">
        <v>10820</v>
      </c>
      <c r="I2377" s="33">
        <v>7.0000000000000001E-3</v>
      </c>
      <c r="J2377" s="33" t="s">
        <v>8414</v>
      </c>
      <c r="K2377" s="33" t="s">
        <v>10750</v>
      </c>
      <c r="L2377" s="33">
        <v>100</v>
      </c>
      <c r="M2377" t="s">
        <v>10826</v>
      </c>
    </row>
    <row r="2378" spans="1:13" x14ac:dyDescent="0.3">
      <c r="A2378" s="38">
        <v>47504834</v>
      </c>
      <c r="B2378">
        <v>3.1</v>
      </c>
      <c r="C2378" s="37">
        <f>VLOOKUP(G2378,Remise!$A$3:$D$17,4,FALSE)</f>
        <v>0</v>
      </c>
      <c r="D2378">
        <f t="shared" si="37"/>
        <v>3.1</v>
      </c>
      <c r="E2378">
        <v>1</v>
      </c>
      <c r="F2378" s="32" t="s">
        <v>2379</v>
      </c>
      <c r="G2378" s="33">
        <v>14</v>
      </c>
      <c r="H2378" s="33" t="s">
        <v>10820</v>
      </c>
      <c r="I2378" s="33">
        <v>0.01</v>
      </c>
      <c r="J2378" s="33" t="s">
        <v>8415</v>
      </c>
      <c r="K2378" s="33" t="s">
        <v>10750</v>
      </c>
      <c r="L2378" s="33">
        <v>50</v>
      </c>
      <c r="M2378" t="s">
        <v>10826</v>
      </c>
    </row>
    <row r="2379" spans="1:13" x14ac:dyDescent="0.3">
      <c r="A2379" s="38">
        <v>47504835</v>
      </c>
      <c r="B2379">
        <v>3.1</v>
      </c>
      <c r="C2379" s="37">
        <f>VLOOKUP(G2379,Remise!$A$3:$D$17,4,FALSE)</f>
        <v>0</v>
      </c>
      <c r="D2379">
        <f t="shared" si="37"/>
        <v>3.1</v>
      </c>
      <c r="E2379">
        <v>1</v>
      </c>
      <c r="F2379" s="32" t="s">
        <v>2380</v>
      </c>
      <c r="G2379" s="33">
        <v>14</v>
      </c>
      <c r="H2379" s="33" t="s">
        <v>10820</v>
      </c>
      <c r="I2379" s="33">
        <v>0.01</v>
      </c>
      <c r="J2379" s="33" t="s">
        <v>8416</v>
      </c>
      <c r="K2379" s="33" t="s">
        <v>10750</v>
      </c>
      <c r="L2379" s="33">
        <v>50</v>
      </c>
      <c r="M2379" t="s">
        <v>10826</v>
      </c>
    </row>
    <row r="2380" spans="1:13" x14ac:dyDescent="0.3">
      <c r="A2380" s="38">
        <v>47504841</v>
      </c>
      <c r="B2380">
        <v>5.0999999999999996</v>
      </c>
      <c r="C2380" s="37">
        <f>VLOOKUP(G2380,Remise!$A$3:$D$17,4,FALSE)</f>
        <v>0</v>
      </c>
      <c r="D2380">
        <f t="shared" si="37"/>
        <v>5.0999999999999996</v>
      </c>
      <c r="E2380">
        <v>1</v>
      </c>
      <c r="F2380" s="32" t="s">
        <v>2381</v>
      </c>
      <c r="G2380" s="33">
        <v>14</v>
      </c>
      <c r="H2380" s="33" t="s">
        <v>10820</v>
      </c>
      <c r="I2380" s="33">
        <v>0.01</v>
      </c>
      <c r="J2380" s="33" t="s">
        <v>8417</v>
      </c>
      <c r="K2380" s="33" t="s">
        <v>10750</v>
      </c>
      <c r="L2380" s="33">
        <v>30</v>
      </c>
      <c r="M2380" t="s">
        <v>10826</v>
      </c>
    </row>
    <row r="2381" spans="1:13" x14ac:dyDescent="0.3">
      <c r="A2381" s="38">
        <v>47504842</v>
      </c>
      <c r="B2381">
        <v>5.0999999999999996</v>
      </c>
      <c r="C2381" s="37">
        <f>VLOOKUP(G2381,Remise!$A$3:$D$17,4,FALSE)</f>
        <v>0</v>
      </c>
      <c r="D2381">
        <f t="shared" si="37"/>
        <v>5.0999999999999996</v>
      </c>
      <c r="E2381">
        <v>1</v>
      </c>
      <c r="F2381" s="32" t="s">
        <v>2382</v>
      </c>
      <c r="G2381" s="33">
        <v>14</v>
      </c>
      <c r="H2381" s="33" t="s">
        <v>10820</v>
      </c>
      <c r="I2381" s="33">
        <v>0.01</v>
      </c>
      <c r="J2381" s="33" t="s">
        <v>8418</v>
      </c>
      <c r="K2381" s="33" t="s">
        <v>10750</v>
      </c>
      <c r="L2381" s="33">
        <v>30</v>
      </c>
      <c r="M2381" t="s">
        <v>10826</v>
      </c>
    </row>
    <row r="2382" spans="1:13" x14ac:dyDescent="0.3">
      <c r="A2382" s="38">
        <v>47504847</v>
      </c>
      <c r="B2382">
        <v>7.2</v>
      </c>
      <c r="C2382" s="37">
        <f>VLOOKUP(G2382,Remise!$A$3:$D$17,4,FALSE)</f>
        <v>0</v>
      </c>
      <c r="D2382">
        <f t="shared" si="37"/>
        <v>7.2</v>
      </c>
      <c r="E2382">
        <v>1</v>
      </c>
      <c r="F2382" s="32" t="s">
        <v>2383</v>
      </c>
      <c r="G2382" s="33">
        <v>14</v>
      </c>
      <c r="H2382" s="33" t="s">
        <v>10820</v>
      </c>
      <c r="I2382" s="33">
        <v>0.02</v>
      </c>
      <c r="J2382" s="33" t="s">
        <v>8419</v>
      </c>
      <c r="K2382" s="33" t="s">
        <v>10750</v>
      </c>
      <c r="L2382" s="33">
        <v>20</v>
      </c>
      <c r="M2382" t="s">
        <v>10826</v>
      </c>
    </row>
    <row r="2383" spans="1:13" x14ac:dyDescent="0.3">
      <c r="A2383" s="38">
        <v>47504848</v>
      </c>
      <c r="B2383">
        <v>7.2</v>
      </c>
      <c r="C2383" s="37">
        <f>VLOOKUP(G2383,Remise!$A$3:$D$17,4,FALSE)</f>
        <v>0</v>
      </c>
      <c r="D2383">
        <f t="shared" si="37"/>
        <v>7.2</v>
      </c>
      <c r="E2383">
        <v>1</v>
      </c>
      <c r="F2383" s="32" t="s">
        <v>2384</v>
      </c>
      <c r="G2383" s="33">
        <v>14</v>
      </c>
      <c r="H2383" s="33" t="s">
        <v>10820</v>
      </c>
      <c r="I2383" s="33">
        <v>0.02</v>
      </c>
      <c r="J2383" s="33" t="s">
        <v>8420</v>
      </c>
      <c r="K2383" s="33" t="s">
        <v>10750</v>
      </c>
      <c r="L2383" s="33">
        <v>20</v>
      </c>
      <c r="M2383" t="s">
        <v>10826</v>
      </c>
    </row>
    <row r="2384" spans="1:13" x14ac:dyDescent="0.3">
      <c r="A2384" s="38">
        <v>47504852</v>
      </c>
      <c r="B2384">
        <v>14.3</v>
      </c>
      <c r="C2384" s="37">
        <f>VLOOKUP(G2384,Remise!$A$3:$D$17,4,FALSE)</f>
        <v>0</v>
      </c>
      <c r="D2384">
        <f t="shared" si="37"/>
        <v>14.3</v>
      </c>
      <c r="E2384">
        <v>1</v>
      </c>
      <c r="F2384" s="32" t="s">
        <v>2385</v>
      </c>
      <c r="G2384" s="33">
        <v>14</v>
      </c>
      <c r="H2384" s="33" t="s">
        <v>10820</v>
      </c>
      <c r="I2384" s="33">
        <v>0.04</v>
      </c>
      <c r="J2384" s="33" t="s">
        <v>8421</v>
      </c>
      <c r="K2384" s="33" t="s">
        <v>10750</v>
      </c>
      <c r="L2384" s="33">
        <v>20</v>
      </c>
      <c r="M2384" t="s">
        <v>10826</v>
      </c>
    </row>
    <row r="2385" spans="1:13" x14ac:dyDescent="0.3">
      <c r="A2385" s="38">
        <v>47504853</v>
      </c>
      <c r="B2385">
        <v>14.3</v>
      </c>
      <c r="C2385" s="37">
        <f>VLOOKUP(G2385,Remise!$A$3:$D$17,4,FALSE)</f>
        <v>0</v>
      </c>
      <c r="D2385">
        <f t="shared" si="37"/>
        <v>14.3</v>
      </c>
      <c r="E2385">
        <v>1</v>
      </c>
      <c r="F2385" s="32" t="s">
        <v>2386</v>
      </c>
      <c r="G2385" s="33">
        <v>14</v>
      </c>
      <c r="H2385" s="33" t="s">
        <v>10820</v>
      </c>
      <c r="I2385" s="33">
        <v>0.05</v>
      </c>
      <c r="J2385" s="33" t="s">
        <v>8422</v>
      </c>
      <c r="K2385" s="33" t="s">
        <v>10750</v>
      </c>
      <c r="L2385" s="33">
        <v>20</v>
      </c>
      <c r="M2385" t="s">
        <v>10826</v>
      </c>
    </row>
    <row r="2386" spans="1:13" x14ac:dyDescent="0.3">
      <c r="A2386" s="38">
        <v>47504855</v>
      </c>
      <c r="B2386">
        <v>14.3</v>
      </c>
      <c r="C2386" s="37">
        <f>VLOOKUP(G2386,Remise!$A$3:$D$17,4,FALSE)</f>
        <v>0</v>
      </c>
      <c r="D2386">
        <f t="shared" si="37"/>
        <v>14.3</v>
      </c>
      <c r="E2386">
        <v>1</v>
      </c>
      <c r="F2386" s="32" t="s">
        <v>2387</v>
      </c>
      <c r="G2386" s="33">
        <v>14</v>
      </c>
      <c r="H2386" s="33" t="s">
        <v>10820</v>
      </c>
      <c r="I2386" s="33">
        <v>0.04</v>
      </c>
      <c r="J2386" s="33" t="s">
        <v>8423</v>
      </c>
      <c r="K2386" s="33" t="s">
        <v>10750</v>
      </c>
      <c r="L2386" s="33">
        <v>20</v>
      </c>
      <c r="M2386" t="s">
        <v>10826</v>
      </c>
    </row>
    <row r="2387" spans="1:13" x14ac:dyDescent="0.3">
      <c r="A2387" s="38">
        <v>47504934</v>
      </c>
      <c r="B2387">
        <v>7.7</v>
      </c>
      <c r="C2387" s="37">
        <f>VLOOKUP(G2387,Remise!$A$3:$D$17,4,FALSE)</f>
        <v>0</v>
      </c>
      <c r="D2387">
        <f t="shared" si="37"/>
        <v>7.7</v>
      </c>
      <c r="E2387">
        <v>1</v>
      </c>
      <c r="F2387" s="32" t="s">
        <v>2388</v>
      </c>
      <c r="G2387" s="33">
        <v>14</v>
      </c>
      <c r="H2387" s="33" t="s">
        <v>10820</v>
      </c>
      <c r="I2387" s="33">
        <v>0.01</v>
      </c>
      <c r="J2387" s="33" t="s">
        <v>8424</v>
      </c>
      <c r="K2387" s="33" t="s">
        <v>10750</v>
      </c>
      <c r="L2387" s="33">
        <v>5</v>
      </c>
      <c r="M2387" t="s">
        <v>10826</v>
      </c>
    </row>
    <row r="2388" spans="1:13" x14ac:dyDescent="0.3">
      <c r="A2388" s="38">
        <v>47504937</v>
      </c>
      <c r="B2388">
        <v>7.7</v>
      </c>
      <c r="C2388" s="37">
        <f>VLOOKUP(G2388,Remise!$A$3:$D$17,4,FALSE)</f>
        <v>0</v>
      </c>
      <c r="D2388">
        <f t="shared" si="37"/>
        <v>7.7</v>
      </c>
      <c r="E2388">
        <v>1</v>
      </c>
      <c r="F2388" s="32" t="s">
        <v>2389</v>
      </c>
      <c r="G2388" s="33">
        <v>14</v>
      </c>
      <c r="H2388" s="33" t="s">
        <v>10820</v>
      </c>
      <c r="I2388" s="33">
        <v>0.01</v>
      </c>
      <c r="J2388" s="33" t="s">
        <v>8425</v>
      </c>
      <c r="K2388" s="33" t="s">
        <v>10750</v>
      </c>
      <c r="L2388" s="33">
        <v>50</v>
      </c>
      <c r="M2388" t="s">
        <v>10826</v>
      </c>
    </row>
    <row r="2389" spans="1:13" x14ac:dyDescent="0.3">
      <c r="A2389" s="38">
        <v>47504939</v>
      </c>
      <c r="B2389">
        <v>13.5</v>
      </c>
      <c r="C2389" s="37">
        <f>VLOOKUP(G2389,Remise!$A$3:$D$17,4,FALSE)</f>
        <v>0</v>
      </c>
      <c r="D2389">
        <f t="shared" si="37"/>
        <v>13.5</v>
      </c>
      <c r="E2389">
        <v>1</v>
      </c>
      <c r="F2389" s="32" t="s">
        <v>2390</v>
      </c>
      <c r="G2389" s="33">
        <v>14</v>
      </c>
      <c r="H2389" s="33" t="s">
        <v>10820</v>
      </c>
      <c r="I2389" s="33">
        <v>0.02</v>
      </c>
      <c r="J2389" s="33" t="s">
        <v>8426</v>
      </c>
      <c r="K2389" s="33" t="s">
        <v>10750</v>
      </c>
      <c r="L2389" s="33">
        <v>30</v>
      </c>
      <c r="M2389" t="s">
        <v>10826</v>
      </c>
    </row>
    <row r="2390" spans="1:13" x14ac:dyDescent="0.3">
      <c r="A2390" s="38">
        <v>47504941</v>
      </c>
      <c r="B2390">
        <v>13.5</v>
      </c>
      <c r="C2390" s="37">
        <f>VLOOKUP(G2390,Remise!$A$3:$D$17,4,FALSE)</f>
        <v>0</v>
      </c>
      <c r="D2390">
        <f t="shared" si="37"/>
        <v>13.5</v>
      </c>
      <c r="E2390">
        <v>1</v>
      </c>
      <c r="F2390" s="32" t="s">
        <v>2391</v>
      </c>
      <c r="G2390" s="33">
        <v>14</v>
      </c>
      <c r="H2390" s="33" t="s">
        <v>10820</v>
      </c>
      <c r="I2390" s="33">
        <v>0.02</v>
      </c>
      <c r="J2390" s="33" t="s">
        <v>8427</v>
      </c>
      <c r="K2390" s="33" t="s">
        <v>10750</v>
      </c>
      <c r="L2390" s="33">
        <v>30</v>
      </c>
      <c r="M2390" t="s">
        <v>10826</v>
      </c>
    </row>
    <row r="2391" spans="1:13" x14ac:dyDescent="0.3">
      <c r="A2391" s="38">
        <v>47504943</v>
      </c>
      <c r="B2391">
        <v>18.899999999999999</v>
      </c>
      <c r="C2391" s="37">
        <f>VLOOKUP(G2391,Remise!$A$3:$D$17,4,FALSE)</f>
        <v>0</v>
      </c>
      <c r="D2391">
        <f t="shared" si="37"/>
        <v>18.899999999999999</v>
      </c>
      <c r="E2391">
        <v>1</v>
      </c>
      <c r="F2391" s="32" t="s">
        <v>2392</v>
      </c>
      <c r="G2391" s="33">
        <v>14</v>
      </c>
      <c r="H2391" s="33" t="s">
        <v>10820</v>
      </c>
      <c r="I2391" s="33">
        <v>0.03</v>
      </c>
      <c r="J2391" s="33" t="s">
        <v>8428</v>
      </c>
      <c r="K2391" s="33" t="s">
        <v>10750</v>
      </c>
      <c r="L2391" s="33">
        <v>5</v>
      </c>
      <c r="M2391" t="s">
        <v>10826</v>
      </c>
    </row>
    <row r="2392" spans="1:13" x14ac:dyDescent="0.3">
      <c r="A2392" s="38">
        <v>47504945</v>
      </c>
      <c r="B2392">
        <v>18.899999999999999</v>
      </c>
      <c r="C2392" s="37">
        <f>VLOOKUP(G2392,Remise!$A$3:$D$17,4,FALSE)</f>
        <v>0</v>
      </c>
      <c r="D2392">
        <f t="shared" si="37"/>
        <v>18.899999999999999</v>
      </c>
      <c r="E2392">
        <v>1</v>
      </c>
      <c r="F2392" s="32" t="s">
        <v>2393</v>
      </c>
      <c r="G2392" s="33">
        <v>14</v>
      </c>
      <c r="H2392" s="33" t="s">
        <v>10820</v>
      </c>
      <c r="I2392" s="33">
        <v>0.03</v>
      </c>
      <c r="J2392" s="33" t="s">
        <v>8429</v>
      </c>
      <c r="K2392" s="33" t="s">
        <v>10750</v>
      </c>
      <c r="L2392" s="33">
        <v>20</v>
      </c>
      <c r="M2392" t="s">
        <v>10826</v>
      </c>
    </row>
    <row r="2393" spans="1:13" x14ac:dyDescent="0.3">
      <c r="A2393" s="38">
        <v>47504970</v>
      </c>
      <c r="B2393">
        <v>34.5</v>
      </c>
      <c r="C2393" s="37">
        <f>VLOOKUP(G2393,Remise!$A$3:$D$17,4,FALSE)</f>
        <v>0</v>
      </c>
      <c r="D2393">
        <f t="shared" si="37"/>
        <v>34.5</v>
      </c>
      <c r="E2393">
        <v>1</v>
      </c>
      <c r="F2393" s="32" t="s">
        <v>2394</v>
      </c>
      <c r="G2393" s="33">
        <v>14</v>
      </c>
      <c r="H2393" s="33" t="s">
        <v>10820</v>
      </c>
      <c r="I2393" s="33">
        <v>0.08</v>
      </c>
      <c r="J2393" s="33" t="s">
        <v>8430</v>
      </c>
      <c r="K2393" s="33" t="s">
        <v>10750</v>
      </c>
      <c r="L2393" s="33">
        <v>30</v>
      </c>
      <c r="M2393" t="s">
        <v>10826</v>
      </c>
    </row>
    <row r="2394" spans="1:13" x14ac:dyDescent="0.3">
      <c r="A2394" s="38">
        <v>47504980</v>
      </c>
      <c r="B2394">
        <v>7.5</v>
      </c>
      <c r="C2394" s="37">
        <f>VLOOKUP(G2394,Remise!$A$3:$D$17,4,FALSE)</f>
        <v>0</v>
      </c>
      <c r="D2394">
        <f t="shared" si="37"/>
        <v>7.5</v>
      </c>
      <c r="E2394">
        <v>1</v>
      </c>
      <c r="F2394" s="32" t="s">
        <v>2395</v>
      </c>
      <c r="G2394" s="33">
        <v>14</v>
      </c>
      <c r="H2394" s="33" t="s">
        <v>10820</v>
      </c>
      <c r="I2394" s="33">
        <v>0.01</v>
      </c>
      <c r="J2394" s="33" t="s">
        <v>8431</v>
      </c>
      <c r="K2394" s="33" t="s">
        <v>10750</v>
      </c>
      <c r="L2394" s="33">
        <v>50</v>
      </c>
      <c r="M2394" t="s">
        <v>10826</v>
      </c>
    </row>
    <row r="2395" spans="1:13" x14ac:dyDescent="0.3">
      <c r="A2395" s="38">
        <v>47504983</v>
      </c>
      <c r="B2395">
        <v>9.6</v>
      </c>
      <c r="C2395" s="37">
        <f>VLOOKUP(G2395,Remise!$A$3:$D$17,4,FALSE)</f>
        <v>0</v>
      </c>
      <c r="D2395">
        <f t="shared" si="37"/>
        <v>9.6</v>
      </c>
      <c r="E2395">
        <v>1</v>
      </c>
      <c r="F2395" s="32" t="s">
        <v>2396</v>
      </c>
      <c r="G2395" s="33">
        <v>14</v>
      </c>
      <c r="H2395" s="33" t="s">
        <v>10820</v>
      </c>
      <c r="I2395" s="33">
        <v>0.02</v>
      </c>
      <c r="J2395" s="33" t="s">
        <v>8432</v>
      </c>
      <c r="K2395" s="33" t="s">
        <v>10750</v>
      </c>
      <c r="L2395" s="33">
        <v>1</v>
      </c>
      <c r="M2395" t="s">
        <v>10826</v>
      </c>
    </row>
    <row r="2396" spans="1:13" x14ac:dyDescent="0.3">
      <c r="A2396" s="38">
        <v>47504992</v>
      </c>
      <c r="B2396">
        <v>4</v>
      </c>
      <c r="C2396" s="37">
        <f>VLOOKUP(G2396,Remise!$A$3:$D$17,4,FALSE)</f>
        <v>0</v>
      </c>
      <c r="D2396">
        <f t="shared" si="37"/>
        <v>4</v>
      </c>
      <c r="E2396">
        <v>1</v>
      </c>
      <c r="F2396" s="32" t="s">
        <v>2397</v>
      </c>
      <c r="G2396" s="33">
        <v>14</v>
      </c>
      <c r="H2396" s="33" t="s">
        <v>10820</v>
      </c>
      <c r="I2396" s="33">
        <v>5.0000000000000001E-3</v>
      </c>
      <c r="J2396" s="33" t="s">
        <v>8433</v>
      </c>
      <c r="K2396" s="33" t="s">
        <v>10750</v>
      </c>
      <c r="L2396" s="33">
        <v>100</v>
      </c>
      <c r="M2396" t="s">
        <v>10826</v>
      </c>
    </row>
    <row r="2397" spans="1:13" x14ac:dyDescent="0.3">
      <c r="A2397" s="38">
        <v>47505001</v>
      </c>
      <c r="B2397">
        <v>3.9</v>
      </c>
      <c r="C2397" s="37">
        <f>VLOOKUP(G2397,Remise!$A$3:$D$17,4,FALSE)</f>
        <v>0</v>
      </c>
      <c r="D2397">
        <f t="shared" si="37"/>
        <v>3.9</v>
      </c>
      <c r="E2397">
        <v>1</v>
      </c>
      <c r="F2397" s="32" t="s">
        <v>2398</v>
      </c>
      <c r="G2397" s="33">
        <v>14</v>
      </c>
      <c r="H2397" s="33" t="s">
        <v>10820</v>
      </c>
      <c r="I2397" s="33">
        <v>6.0000000000000001E-3</v>
      </c>
      <c r="J2397" s="33" t="s">
        <v>8434</v>
      </c>
      <c r="K2397" s="33" t="s">
        <v>10750</v>
      </c>
      <c r="L2397" s="33">
        <v>100</v>
      </c>
      <c r="M2397" t="s">
        <v>10826</v>
      </c>
    </row>
    <row r="2398" spans="1:13" x14ac:dyDescent="0.3">
      <c r="A2398" s="38">
        <v>47505007</v>
      </c>
      <c r="B2398">
        <v>4</v>
      </c>
      <c r="C2398" s="37">
        <f>VLOOKUP(G2398,Remise!$A$3:$D$17,4,FALSE)</f>
        <v>0</v>
      </c>
      <c r="D2398">
        <f t="shared" si="37"/>
        <v>4</v>
      </c>
      <c r="E2398">
        <v>1</v>
      </c>
      <c r="F2398" s="32" t="s">
        <v>2399</v>
      </c>
      <c r="G2398" s="33">
        <v>14</v>
      </c>
      <c r="H2398" s="33" t="s">
        <v>10820</v>
      </c>
      <c r="I2398" s="33">
        <v>8.9999999999999993E-3</v>
      </c>
      <c r="J2398" s="33" t="s">
        <v>8435</v>
      </c>
      <c r="K2398" s="33" t="s">
        <v>10750</v>
      </c>
      <c r="L2398" s="33">
        <v>100</v>
      </c>
      <c r="M2398" t="s">
        <v>10826</v>
      </c>
    </row>
    <row r="2399" spans="1:13" x14ac:dyDescent="0.3">
      <c r="A2399" s="38">
        <v>47505010</v>
      </c>
      <c r="B2399">
        <v>4</v>
      </c>
      <c r="C2399" s="37">
        <f>VLOOKUP(G2399,Remise!$A$3:$D$17,4,FALSE)</f>
        <v>0</v>
      </c>
      <c r="D2399">
        <f t="shared" si="37"/>
        <v>4</v>
      </c>
      <c r="E2399">
        <v>1</v>
      </c>
      <c r="F2399" s="32" t="s">
        <v>2400</v>
      </c>
      <c r="G2399" s="33">
        <v>14</v>
      </c>
      <c r="H2399" s="33" t="s">
        <v>10820</v>
      </c>
      <c r="I2399" s="33">
        <v>8.0000000000000002E-3</v>
      </c>
      <c r="J2399" s="33" t="s">
        <v>8436</v>
      </c>
      <c r="K2399" s="33" t="s">
        <v>10750</v>
      </c>
      <c r="L2399" s="33">
        <v>100</v>
      </c>
      <c r="M2399" t="s">
        <v>10826</v>
      </c>
    </row>
    <row r="2400" spans="1:13" x14ac:dyDescent="0.3">
      <c r="A2400" s="38">
        <v>47505014</v>
      </c>
      <c r="B2400">
        <v>4.4000000000000004</v>
      </c>
      <c r="C2400" s="37">
        <f>VLOOKUP(G2400,Remise!$A$3:$D$17,4,FALSE)</f>
        <v>0</v>
      </c>
      <c r="D2400">
        <f t="shared" si="37"/>
        <v>4.4000000000000004</v>
      </c>
      <c r="E2400">
        <v>1</v>
      </c>
      <c r="F2400" s="32" t="s">
        <v>2084</v>
      </c>
      <c r="G2400" s="33">
        <v>14</v>
      </c>
      <c r="H2400" s="33" t="s">
        <v>10820</v>
      </c>
      <c r="I2400" s="33">
        <v>0.01</v>
      </c>
      <c r="J2400" s="33" t="s">
        <v>8437</v>
      </c>
      <c r="K2400" s="33" t="s">
        <v>10750</v>
      </c>
      <c r="L2400" s="33">
        <v>50</v>
      </c>
      <c r="M2400" t="s">
        <v>10826</v>
      </c>
    </row>
    <row r="2401" spans="1:13" x14ac:dyDescent="0.3">
      <c r="A2401" s="38">
        <v>47505015</v>
      </c>
      <c r="B2401">
        <v>4.4000000000000004</v>
      </c>
      <c r="C2401" s="37">
        <f>VLOOKUP(G2401,Remise!$A$3:$D$17,4,FALSE)</f>
        <v>0</v>
      </c>
      <c r="D2401">
        <f t="shared" si="37"/>
        <v>4.4000000000000004</v>
      </c>
      <c r="E2401">
        <v>1</v>
      </c>
      <c r="F2401" s="32" t="s">
        <v>2401</v>
      </c>
      <c r="G2401" s="33">
        <v>14</v>
      </c>
      <c r="H2401" s="33" t="s">
        <v>10820</v>
      </c>
      <c r="I2401" s="33">
        <v>0.01</v>
      </c>
      <c r="J2401" s="33" t="s">
        <v>8438</v>
      </c>
      <c r="K2401" s="33" t="s">
        <v>10750</v>
      </c>
      <c r="L2401" s="33">
        <v>50</v>
      </c>
      <c r="M2401" t="s">
        <v>10826</v>
      </c>
    </row>
    <row r="2402" spans="1:13" x14ac:dyDescent="0.3">
      <c r="A2402" s="38">
        <v>47505019</v>
      </c>
      <c r="B2402">
        <v>4.4000000000000004</v>
      </c>
      <c r="C2402" s="37">
        <f>VLOOKUP(G2402,Remise!$A$3:$D$17,4,FALSE)</f>
        <v>0</v>
      </c>
      <c r="D2402">
        <f t="shared" si="37"/>
        <v>4.4000000000000004</v>
      </c>
      <c r="E2402">
        <v>1</v>
      </c>
      <c r="F2402" s="32" t="s">
        <v>2402</v>
      </c>
      <c r="G2402" s="33">
        <v>14</v>
      </c>
      <c r="H2402" s="33" t="s">
        <v>10820</v>
      </c>
      <c r="I2402" s="33">
        <v>0.01</v>
      </c>
      <c r="J2402" s="33" t="s">
        <v>8439</v>
      </c>
      <c r="K2402" s="33" t="s">
        <v>10750</v>
      </c>
      <c r="L2402" s="33">
        <v>50</v>
      </c>
      <c r="M2402" t="s">
        <v>10826</v>
      </c>
    </row>
    <row r="2403" spans="1:13" x14ac:dyDescent="0.3">
      <c r="A2403" s="38">
        <v>47505025</v>
      </c>
      <c r="B2403">
        <v>7.4</v>
      </c>
      <c r="C2403" s="37">
        <f>VLOOKUP(G2403,Remise!$A$3:$D$17,4,FALSE)</f>
        <v>0</v>
      </c>
      <c r="D2403">
        <f t="shared" si="37"/>
        <v>7.4</v>
      </c>
      <c r="E2403">
        <v>1</v>
      </c>
      <c r="F2403" s="32" t="s">
        <v>2403</v>
      </c>
      <c r="G2403" s="33">
        <v>14</v>
      </c>
      <c r="H2403" s="33" t="s">
        <v>10820</v>
      </c>
      <c r="I2403" s="33">
        <v>0.01</v>
      </c>
      <c r="J2403" s="33" t="s">
        <v>8440</v>
      </c>
      <c r="K2403" s="33" t="s">
        <v>10750</v>
      </c>
      <c r="L2403" s="33">
        <v>1</v>
      </c>
      <c r="M2403" t="s">
        <v>10826</v>
      </c>
    </row>
    <row r="2404" spans="1:13" x14ac:dyDescent="0.3">
      <c r="A2404" s="38">
        <v>47505028</v>
      </c>
      <c r="B2404">
        <v>10</v>
      </c>
      <c r="C2404" s="37">
        <f>VLOOKUP(G2404,Remise!$A$3:$D$17,4,FALSE)</f>
        <v>0</v>
      </c>
      <c r="D2404">
        <f t="shared" si="37"/>
        <v>10</v>
      </c>
      <c r="E2404">
        <v>1</v>
      </c>
      <c r="F2404" s="32" t="s">
        <v>2404</v>
      </c>
      <c r="G2404" s="33">
        <v>14</v>
      </c>
      <c r="H2404" s="33" t="s">
        <v>10820</v>
      </c>
      <c r="I2404" s="33">
        <v>0.02</v>
      </c>
      <c r="J2404" s="33" t="s">
        <v>8441</v>
      </c>
      <c r="K2404" s="33" t="s">
        <v>10750</v>
      </c>
      <c r="L2404" s="33">
        <v>20</v>
      </c>
      <c r="M2404" t="s">
        <v>10826</v>
      </c>
    </row>
    <row r="2405" spans="1:13" x14ac:dyDescent="0.3">
      <c r="A2405" s="38">
        <v>47505032</v>
      </c>
      <c r="B2405">
        <v>18.899999999999999</v>
      </c>
      <c r="C2405" s="37">
        <f>VLOOKUP(G2405,Remise!$A$3:$D$17,4,FALSE)</f>
        <v>0</v>
      </c>
      <c r="D2405">
        <f t="shared" si="37"/>
        <v>18.899999999999999</v>
      </c>
      <c r="E2405">
        <v>1</v>
      </c>
      <c r="F2405" s="32" t="s">
        <v>2405</v>
      </c>
      <c r="G2405" s="33">
        <v>14</v>
      </c>
      <c r="H2405" s="33" t="s">
        <v>10820</v>
      </c>
      <c r="I2405" s="33">
        <v>0.04</v>
      </c>
      <c r="J2405" s="33" t="s">
        <v>8442</v>
      </c>
      <c r="K2405" s="33" t="s">
        <v>10750</v>
      </c>
      <c r="L2405" s="33">
        <v>20</v>
      </c>
      <c r="M2405" t="s">
        <v>10826</v>
      </c>
    </row>
    <row r="2406" spans="1:13" x14ac:dyDescent="0.3">
      <c r="A2406" s="38">
        <v>47505039</v>
      </c>
      <c r="B2406">
        <v>22.6</v>
      </c>
      <c r="C2406" s="37">
        <f>VLOOKUP(G2406,Remise!$A$3:$D$17,4,FALSE)</f>
        <v>0</v>
      </c>
      <c r="D2406">
        <f t="shared" si="37"/>
        <v>22.6</v>
      </c>
      <c r="E2406">
        <v>1</v>
      </c>
      <c r="F2406" s="32" t="s">
        <v>2406</v>
      </c>
      <c r="G2406" s="33">
        <v>14</v>
      </c>
      <c r="H2406" s="33" t="s">
        <v>10820</v>
      </c>
      <c r="I2406" s="33">
        <v>7.0000000000000007E-2</v>
      </c>
      <c r="J2406" s="33" t="s">
        <v>8443</v>
      </c>
      <c r="K2406" s="33" t="s">
        <v>10750</v>
      </c>
      <c r="L2406" s="33">
        <v>10</v>
      </c>
      <c r="M2406" t="s">
        <v>10826</v>
      </c>
    </row>
    <row r="2407" spans="1:13" x14ac:dyDescent="0.3">
      <c r="A2407" s="38">
        <v>47505120</v>
      </c>
      <c r="B2407">
        <v>14.7</v>
      </c>
      <c r="C2407" s="37">
        <f>VLOOKUP(G2407,Remise!$A$3:$D$17,4,FALSE)</f>
        <v>0</v>
      </c>
      <c r="D2407">
        <f t="shared" si="37"/>
        <v>14.7</v>
      </c>
      <c r="E2407">
        <v>1</v>
      </c>
      <c r="F2407" s="32" t="s">
        <v>2407</v>
      </c>
      <c r="G2407" s="33">
        <v>14</v>
      </c>
      <c r="H2407" s="33" t="s">
        <v>10820</v>
      </c>
      <c r="I2407" s="33">
        <v>0.01</v>
      </c>
      <c r="J2407" s="33" t="s">
        <v>8444</v>
      </c>
      <c r="K2407" s="33" t="s">
        <v>10750</v>
      </c>
      <c r="L2407" s="33">
        <v>20</v>
      </c>
      <c r="M2407" t="s">
        <v>10826</v>
      </c>
    </row>
    <row r="2408" spans="1:13" x14ac:dyDescent="0.3">
      <c r="A2408" s="38">
        <v>47505121</v>
      </c>
      <c r="B2408">
        <v>15.5</v>
      </c>
      <c r="C2408" s="37">
        <f>VLOOKUP(G2408,Remise!$A$3:$D$17,4,FALSE)</f>
        <v>0</v>
      </c>
      <c r="D2408">
        <f t="shared" si="37"/>
        <v>15.5</v>
      </c>
      <c r="E2408">
        <v>1</v>
      </c>
      <c r="F2408" s="32" t="s">
        <v>2408</v>
      </c>
      <c r="G2408" s="33">
        <v>14</v>
      </c>
      <c r="H2408" s="33" t="s">
        <v>10820</v>
      </c>
      <c r="I2408" s="33">
        <v>0.02</v>
      </c>
      <c r="J2408" s="33" t="s">
        <v>8445</v>
      </c>
      <c r="K2408" s="33" t="s">
        <v>10750</v>
      </c>
      <c r="L2408" s="33">
        <v>20</v>
      </c>
      <c r="M2408" t="s">
        <v>10826</v>
      </c>
    </row>
    <row r="2409" spans="1:13" x14ac:dyDescent="0.3">
      <c r="A2409" s="38">
        <v>47505122</v>
      </c>
      <c r="B2409">
        <v>15.7</v>
      </c>
      <c r="C2409" s="37">
        <f>VLOOKUP(G2409,Remise!$A$3:$D$17,4,FALSE)</f>
        <v>0</v>
      </c>
      <c r="D2409">
        <f t="shared" si="37"/>
        <v>15.7</v>
      </c>
      <c r="E2409">
        <v>1</v>
      </c>
      <c r="F2409" s="32" t="s">
        <v>2409</v>
      </c>
      <c r="G2409" s="33">
        <v>14</v>
      </c>
      <c r="H2409" s="33" t="s">
        <v>10820</v>
      </c>
      <c r="I2409" s="33">
        <v>0.02</v>
      </c>
      <c r="J2409" s="33" t="s">
        <v>8446</v>
      </c>
      <c r="K2409" s="33" t="s">
        <v>10750</v>
      </c>
      <c r="L2409" s="33">
        <v>20</v>
      </c>
      <c r="M2409" t="s">
        <v>10826</v>
      </c>
    </row>
    <row r="2410" spans="1:13" x14ac:dyDescent="0.3">
      <c r="A2410" s="38">
        <v>47505124</v>
      </c>
      <c r="B2410">
        <v>30.6</v>
      </c>
      <c r="C2410" s="37">
        <f>VLOOKUP(G2410,Remise!$A$3:$D$17,4,FALSE)</f>
        <v>0</v>
      </c>
      <c r="D2410">
        <f t="shared" si="37"/>
        <v>30.6</v>
      </c>
      <c r="E2410">
        <v>1</v>
      </c>
      <c r="F2410" s="32" t="s">
        <v>2410</v>
      </c>
      <c r="G2410" s="33">
        <v>14</v>
      </c>
      <c r="H2410" s="33" t="s">
        <v>10820</v>
      </c>
      <c r="I2410" s="33">
        <v>7.0000000000000007E-2</v>
      </c>
      <c r="J2410" s="33" t="s">
        <v>8447</v>
      </c>
      <c r="K2410" s="33" t="s">
        <v>10750</v>
      </c>
      <c r="L2410" s="33">
        <v>10</v>
      </c>
      <c r="M2410" t="s">
        <v>10826</v>
      </c>
    </row>
    <row r="2411" spans="1:13" x14ac:dyDescent="0.3">
      <c r="A2411" s="38">
        <v>47505310</v>
      </c>
      <c r="B2411">
        <v>46.6</v>
      </c>
      <c r="C2411" s="37">
        <f>VLOOKUP(G2411,Remise!$A$3:$D$17,4,FALSE)</f>
        <v>0</v>
      </c>
      <c r="D2411">
        <f t="shared" si="37"/>
        <v>46.6</v>
      </c>
      <c r="E2411">
        <v>1</v>
      </c>
      <c r="F2411" s="32" t="s">
        <v>2411</v>
      </c>
      <c r="G2411" s="33">
        <v>14</v>
      </c>
      <c r="H2411" s="33" t="s">
        <v>10820</v>
      </c>
      <c r="I2411" s="33">
        <v>0.53</v>
      </c>
      <c r="J2411" s="33" t="s">
        <v>8448</v>
      </c>
      <c r="K2411" s="33" t="s">
        <v>10754</v>
      </c>
      <c r="L2411" s="33">
        <v>2</v>
      </c>
      <c r="M2411" t="s">
        <v>10826</v>
      </c>
    </row>
    <row r="2412" spans="1:13" x14ac:dyDescent="0.3">
      <c r="A2412" s="38">
        <v>47505312</v>
      </c>
      <c r="B2412">
        <v>7.5</v>
      </c>
      <c r="C2412" s="37">
        <f>VLOOKUP(G2412,Remise!$A$3:$D$17,4,FALSE)</f>
        <v>0</v>
      </c>
      <c r="D2412">
        <f t="shared" si="37"/>
        <v>7.5</v>
      </c>
      <c r="E2412">
        <v>1</v>
      </c>
      <c r="F2412" s="32" t="s">
        <v>2412</v>
      </c>
      <c r="G2412" s="33">
        <v>14</v>
      </c>
      <c r="H2412" s="33" t="s">
        <v>10820</v>
      </c>
      <c r="I2412" s="33">
        <v>0.04</v>
      </c>
      <c r="J2412" s="33"/>
      <c r="K2412" s="33" t="s">
        <v>10749</v>
      </c>
      <c r="L2412" s="33">
        <v>20</v>
      </c>
      <c r="M2412" t="s">
        <v>10826</v>
      </c>
    </row>
    <row r="2413" spans="1:13" x14ac:dyDescent="0.3">
      <c r="A2413" s="38">
        <v>47505313</v>
      </c>
      <c r="B2413">
        <v>7.4</v>
      </c>
      <c r="C2413" s="37">
        <f>VLOOKUP(G2413,Remise!$A$3:$D$17,4,FALSE)</f>
        <v>0</v>
      </c>
      <c r="D2413">
        <f t="shared" si="37"/>
        <v>7.4</v>
      </c>
      <c r="E2413">
        <v>1</v>
      </c>
      <c r="F2413" s="32" t="s">
        <v>2413</v>
      </c>
      <c r="G2413" s="33">
        <v>14</v>
      </c>
      <c r="H2413" s="33" t="s">
        <v>10820</v>
      </c>
      <c r="I2413" s="33">
        <v>0.04</v>
      </c>
      <c r="J2413" s="33"/>
      <c r="K2413" s="33" t="s">
        <v>10749</v>
      </c>
      <c r="L2413" s="33">
        <v>20</v>
      </c>
      <c r="M2413" t="s">
        <v>10826</v>
      </c>
    </row>
    <row r="2414" spans="1:13" x14ac:dyDescent="0.3">
      <c r="A2414" s="38">
        <v>47505314</v>
      </c>
      <c r="B2414">
        <v>10.3</v>
      </c>
      <c r="C2414" s="37">
        <f>VLOOKUP(G2414,Remise!$A$3:$D$17,4,FALSE)</f>
        <v>0</v>
      </c>
      <c r="D2414">
        <f t="shared" si="37"/>
        <v>10.3</v>
      </c>
      <c r="E2414">
        <v>1</v>
      </c>
      <c r="F2414" s="32" t="s">
        <v>2414</v>
      </c>
      <c r="G2414" s="33">
        <v>14</v>
      </c>
      <c r="H2414" s="33" t="s">
        <v>10820</v>
      </c>
      <c r="I2414" s="33">
        <v>0.06</v>
      </c>
      <c r="J2414" s="33"/>
      <c r="K2414" s="33" t="s">
        <v>10749</v>
      </c>
      <c r="L2414" s="33">
        <v>20</v>
      </c>
      <c r="M2414" t="s">
        <v>10826</v>
      </c>
    </row>
    <row r="2415" spans="1:13" x14ac:dyDescent="0.3">
      <c r="A2415" s="38">
        <v>47505315</v>
      </c>
      <c r="B2415">
        <v>12</v>
      </c>
      <c r="C2415" s="37">
        <f>VLOOKUP(G2415,Remise!$A$3:$D$17,4,FALSE)</f>
        <v>0</v>
      </c>
      <c r="D2415">
        <f t="shared" si="37"/>
        <v>12</v>
      </c>
      <c r="E2415">
        <v>1</v>
      </c>
      <c r="F2415" s="32" t="s">
        <v>2415</v>
      </c>
      <c r="G2415" s="33">
        <v>14</v>
      </c>
      <c r="H2415" s="33" t="s">
        <v>10820</v>
      </c>
      <c r="I2415" s="33">
        <v>0.06</v>
      </c>
      <c r="J2415" s="33"/>
      <c r="K2415" s="33" t="s">
        <v>10750</v>
      </c>
      <c r="L2415" s="33">
        <v>30</v>
      </c>
      <c r="M2415" t="s">
        <v>10826</v>
      </c>
    </row>
    <row r="2416" spans="1:13" x14ac:dyDescent="0.3">
      <c r="A2416" s="38">
        <v>47505404</v>
      </c>
      <c r="B2416">
        <v>5</v>
      </c>
      <c r="C2416" s="37">
        <f>VLOOKUP(G2416,Remise!$A$3:$D$17,4,FALSE)</f>
        <v>0</v>
      </c>
      <c r="D2416">
        <f t="shared" si="37"/>
        <v>5</v>
      </c>
      <c r="E2416">
        <v>1</v>
      </c>
      <c r="F2416" s="32" t="s">
        <v>2416</v>
      </c>
      <c r="G2416" s="33">
        <v>14</v>
      </c>
      <c r="H2416" s="33" t="s">
        <v>10820</v>
      </c>
      <c r="I2416" s="33">
        <v>0.1</v>
      </c>
      <c r="J2416" s="33"/>
      <c r="K2416" s="33" t="s">
        <v>6777</v>
      </c>
      <c r="L2416" s="33">
        <v>50</v>
      </c>
      <c r="M2416" t="s">
        <v>10826</v>
      </c>
    </row>
    <row r="2417" spans="1:13" x14ac:dyDescent="0.3">
      <c r="A2417" s="38">
        <v>47505435</v>
      </c>
      <c r="B2417">
        <v>10.199999999999999</v>
      </c>
      <c r="C2417" s="37">
        <f>VLOOKUP(G2417,Remise!$A$3:$D$17,4,FALSE)</f>
        <v>0</v>
      </c>
      <c r="D2417">
        <f t="shared" si="37"/>
        <v>10.199999999999999</v>
      </c>
      <c r="E2417">
        <v>1</v>
      </c>
      <c r="F2417" s="32" t="s">
        <v>2417</v>
      </c>
      <c r="G2417" s="33">
        <v>14</v>
      </c>
      <c r="H2417" s="33" t="s">
        <v>10820</v>
      </c>
      <c r="I2417" s="33">
        <v>0.78</v>
      </c>
      <c r="J2417" s="33"/>
      <c r="K2417" s="33" t="s">
        <v>6777</v>
      </c>
      <c r="L2417" s="33">
        <v>30</v>
      </c>
      <c r="M2417" t="s">
        <v>10826</v>
      </c>
    </row>
    <row r="2418" spans="1:13" x14ac:dyDescent="0.3">
      <c r="A2418" s="38">
        <v>47505500</v>
      </c>
      <c r="B2418">
        <v>3</v>
      </c>
      <c r="C2418" s="37">
        <f>VLOOKUP(G2418,Remise!$A$3:$D$17,4,FALSE)</f>
        <v>0</v>
      </c>
      <c r="D2418">
        <f t="shared" si="37"/>
        <v>3</v>
      </c>
      <c r="E2418">
        <v>1</v>
      </c>
      <c r="F2418" s="32" t="s">
        <v>2418</v>
      </c>
      <c r="G2418" s="33">
        <v>14</v>
      </c>
      <c r="H2418" s="33" t="s">
        <v>10820</v>
      </c>
      <c r="I2418" s="33">
        <v>0.1</v>
      </c>
      <c r="J2418" s="33"/>
      <c r="K2418" s="33" t="s">
        <v>6777</v>
      </c>
      <c r="L2418" s="33">
        <v>25</v>
      </c>
      <c r="M2418" t="s">
        <v>10826</v>
      </c>
    </row>
    <row r="2419" spans="1:13" x14ac:dyDescent="0.3">
      <c r="A2419" s="38">
        <v>47505600</v>
      </c>
      <c r="B2419">
        <v>27.3</v>
      </c>
      <c r="C2419" s="37">
        <f>VLOOKUP(G2419,Remise!$A$3:$D$17,4,FALSE)</f>
        <v>0</v>
      </c>
      <c r="D2419">
        <f t="shared" si="37"/>
        <v>27.3</v>
      </c>
      <c r="E2419">
        <v>1</v>
      </c>
      <c r="F2419" s="32" t="s">
        <v>2419</v>
      </c>
      <c r="G2419" s="33">
        <v>14</v>
      </c>
      <c r="H2419" s="33" t="s">
        <v>10820</v>
      </c>
      <c r="I2419" s="33">
        <v>0.35</v>
      </c>
      <c r="J2419" s="33"/>
      <c r="K2419" s="33" t="s">
        <v>10766</v>
      </c>
      <c r="L2419" s="33">
        <v>4</v>
      </c>
      <c r="M2419" t="s">
        <v>10826</v>
      </c>
    </row>
    <row r="2420" spans="1:13" x14ac:dyDescent="0.3">
      <c r="A2420" s="38">
        <v>47505601</v>
      </c>
      <c r="B2420">
        <v>32.5</v>
      </c>
      <c r="C2420" s="37">
        <f>VLOOKUP(G2420,Remise!$A$3:$D$17,4,FALSE)</f>
        <v>0</v>
      </c>
      <c r="D2420">
        <f t="shared" si="37"/>
        <v>32.5</v>
      </c>
      <c r="E2420">
        <v>1</v>
      </c>
      <c r="F2420" s="32" t="s">
        <v>2420</v>
      </c>
      <c r="G2420" s="33">
        <v>14</v>
      </c>
      <c r="H2420" s="33" t="s">
        <v>10820</v>
      </c>
      <c r="I2420" s="33">
        <v>0.45</v>
      </c>
      <c r="J2420" s="33"/>
      <c r="K2420" s="33" t="s">
        <v>10766</v>
      </c>
      <c r="L2420" s="33">
        <v>4</v>
      </c>
      <c r="M2420" t="s">
        <v>10826</v>
      </c>
    </row>
    <row r="2421" spans="1:13" x14ac:dyDescent="0.3">
      <c r="A2421" s="38">
        <v>47505602</v>
      </c>
      <c r="B2421">
        <v>46.9</v>
      </c>
      <c r="C2421" s="37">
        <f>VLOOKUP(G2421,Remise!$A$3:$D$17,4,FALSE)</f>
        <v>0</v>
      </c>
      <c r="D2421">
        <f t="shared" si="37"/>
        <v>46.9</v>
      </c>
      <c r="E2421">
        <v>1</v>
      </c>
      <c r="F2421" s="32" t="s">
        <v>2421</v>
      </c>
      <c r="G2421" s="33">
        <v>14</v>
      </c>
      <c r="H2421" s="33" t="s">
        <v>10820</v>
      </c>
      <c r="I2421" s="33">
        <v>0.68</v>
      </c>
      <c r="J2421" s="33"/>
      <c r="K2421" s="33" t="s">
        <v>10766</v>
      </c>
      <c r="L2421" s="33">
        <v>4</v>
      </c>
      <c r="M2421" t="s">
        <v>10826</v>
      </c>
    </row>
    <row r="2422" spans="1:13" x14ac:dyDescent="0.3">
      <c r="A2422" s="38">
        <v>47505603</v>
      </c>
      <c r="B2422">
        <v>60.4</v>
      </c>
      <c r="C2422" s="37">
        <f>VLOOKUP(G2422,Remise!$A$3:$D$17,4,FALSE)</f>
        <v>0</v>
      </c>
      <c r="D2422">
        <f t="shared" si="37"/>
        <v>60.4</v>
      </c>
      <c r="E2422">
        <v>1</v>
      </c>
      <c r="F2422" s="32" t="s">
        <v>2422</v>
      </c>
      <c r="G2422" s="33">
        <v>14</v>
      </c>
      <c r="H2422" s="33" t="s">
        <v>10820</v>
      </c>
      <c r="I2422" s="33">
        <v>0.88</v>
      </c>
      <c r="J2422" s="33"/>
      <c r="K2422" s="33" t="s">
        <v>10766</v>
      </c>
      <c r="L2422" s="33">
        <v>4</v>
      </c>
      <c r="M2422" t="s">
        <v>10826</v>
      </c>
    </row>
    <row r="2423" spans="1:13" x14ac:dyDescent="0.3">
      <c r="A2423" s="38">
        <v>47505604</v>
      </c>
      <c r="B2423">
        <v>78.3</v>
      </c>
      <c r="C2423" s="37">
        <f>VLOOKUP(G2423,Remise!$A$3:$D$17,4,FALSE)</f>
        <v>0</v>
      </c>
      <c r="D2423">
        <f t="shared" si="37"/>
        <v>78.3</v>
      </c>
      <c r="E2423">
        <v>1</v>
      </c>
      <c r="F2423" s="32" t="s">
        <v>2423</v>
      </c>
      <c r="G2423" s="33">
        <v>14</v>
      </c>
      <c r="H2423" s="33" t="s">
        <v>10820</v>
      </c>
      <c r="I2423" s="33">
        <v>1.2</v>
      </c>
      <c r="J2423" s="33"/>
      <c r="K2423" s="33" t="s">
        <v>10766</v>
      </c>
      <c r="L2423" s="33">
        <v>4</v>
      </c>
      <c r="M2423" t="s">
        <v>10826</v>
      </c>
    </row>
    <row r="2424" spans="1:13" x14ac:dyDescent="0.3">
      <c r="A2424" s="38">
        <v>47505605</v>
      </c>
      <c r="B2424">
        <v>92.1</v>
      </c>
      <c r="C2424" s="37">
        <f>VLOOKUP(G2424,Remise!$A$3:$D$17,4,FALSE)</f>
        <v>0</v>
      </c>
      <c r="D2424">
        <f t="shared" si="37"/>
        <v>92.1</v>
      </c>
      <c r="E2424">
        <v>1</v>
      </c>
      <c r="F2424" s="32" t="s">
        <v>2424</v>
      </c>
      <c r="G2424" s="33">
        <v>14</v>
      </c>
      <c r="H2424" s="33" t="s">
        <v>10820</v>
      </c>
      <c r="I2424" s="33">
        <v>1.36</v>
      </c>
      <c r="J2424" s="33"/>
      <c r="K2424" s="33" t="s">
        <v>10766</v>
      </c>
      <c r="L2424" s="33">
        <v>4</v>
      </c>
      <c r="M2424" t="s">
        <v>10826</v>
      </c>
    </row>
    <row r="2425" spans="1:13" x14ac:dyDescent="0.3">
      <c r="A2425" s="38">
        <v>47505606</v>
      </c>
      <c r="B2425">
        <v>6.8</v>
      </c>
      <c r="C2425" s="37">
        <f>VLOOKUP(G2425,Remise!$A$3:$D$17,4,FALSE)</f>
        <v>0</v>
      </c>
      <c r="D2425">
        <f t="shared" si="37"/>
        <v>6.8</v>
      </c>
      <c r="E2425">
        <v>1</v>
      </c>
      <c r="F2425" s="32" t="s">
        <v>2425</v>
      </c>
      <c r="G2425" s="33">
        <v>14</v>
      </c>
      <c r="H2425" s="33" t="s">
        <v>10820</v>
      </c>
      <c r="I2425" s="33">
        <v>0.01</v>
      </c>
      <c r="J2425" s="33"/>
      <c r="K2425" s="33" t="s">
        <v>10750</v>
      </c>
      <c r="L2425" s="33">
        <v>50</v>
      </c>
      <c r="M2425" t="s">
        <v>10826</v>
      </c>
    </row>
    <row r="2426" spans="1:13" x14ac:dyDescent="0.3">
      <c r="A2426" s="38">
        <v>47505610</v>
      </c>
      <c r="B2426">
        <v>23.5</v>
      </c>
      <c r="C2426" s="37">
        <f>VLOOKUP(G2426,Remise!$A$3:$D$17,4,FALSE)</f>
        <v>0</v>
      </c>
      <c r="D2426">
        <f t="shared" si="37"/>
        <v>23.5</v>
      </c>
      <c r="E2426">
        <v>1</v>
      </c>
      <c r="F2426" s="32" t="s">
        <v>2426</v>
      </c>
      <c r="G2426" s="33">
        <v>14</v>
      </c>
      <c r="H2426" s="33" t="s">
        <v>10820</v>
      </c>
      <c r="I2426" s="33">
        <v>0.36</v>
      </c>
      <c r="J2426" s="33"/>
      <c r="K2426" s="33" t="s">
        <v>10757</v>
      </c>
      <c r="L2426" s="33">
        <v>30</v>
      </c>
      <c r="M2426" t="s">
        <v>10826</v>
      </c>
    </row>
    <row r="2427" spans="1:13" x14ac:dyDescent="0.3">
      <c r="A2427" s="38">
        <v>47505700</v>
      </c>
      <c r="B2427">
        <v>3</v>
      </c>
      <c r="C2427" s="37">
        <f>VLOOKUP(G2427,Remise!$A$3:$D$17,4,FALSE)</f>
        <v>0</v>
      </c>
      <c r="D2427">
        <f t="shared" si="37"/>
        <v>3</v>
      </c>
      <c r="E2427">
        <v>1</v>
      </c>
      <c r="F2427" s="32" t="s">
        <v>2427</v>
      </c>
      <c r="G2427" s="33">
        <v>14</v>
      </c>
      <c r="H2427" s="33" t="s">
        <v>10820</v>
      </c>
      <c r="I2427" s="33">
        <v>0.03</v>
      </c>
      <c r="J2427" s="33"/>
      <c r="K2427" s="33" t="s">
        <v>6777</v>
      </c>
      <c r="L2427" s="33">
        <v>50</v>
      </c>
      <c r="M2427" t="s">
        <v>10826</v>
      </c>
    </row>
    <row r="2428" spans="1:13" x14ac:dyDescent="0.3">
      <c r="A2428" s="38">
        <v>47505720</v>
      </c>
      <c r="B2428">
        <v>51.7</v>
      </c>
      <c r="C2428" s="37">
        <f>VLOOKUP(G2428,Remise!$A$3:$D$17,4,FALSE)</f>
        <v>0</v>
      </c>
      <c r="D2428">
        <f t="shared" si="37"/>
        <v>51.7</v>
      </c>
      <c r="E2428">
        <v>1</v>
      </c>
      <c r="F2428" s="32" t="s">
        <v>2428</v>
      </c>
      <c r="G2428" s="33">
        <v>14</v>
      </c>
      <c r="H2428" s="33" t="s">
        <v>10820</v>
      </c>
      <c r="I2428" s="33">
        <v>0.13</v>
      </c>
      <c r="J2428" s="33"/>
      <c r="K2428" s="33" t="s">
        <v>10750</v>
      </c>
      <c r="L2428" s="33">
        <v>5</v>
      </c>
      <c r="M2428" t="s">
        <v>10826</v>
      </c>
    </row>
    <row r="2429" spans="1:13" x14ac:dyDescent="0.3">
      <c r="A2429" s="38">
        <v>47505730</v>
      </c>
      <c r="B2429">
        <v>4.2</v>
      </c>
      <c r="C2429" s="37">
        <f>VLOOKUP(G2429,Remise!$A$3:$D$17,4,FALSE)</f>
        <v>0</v>
      </c>
      <c r="D2429">
        <f t="shared" si="37"/>
        <v>4.2</v>
      </c>
      <c r="E2429">
        <v>1</v>
      </c>
      <c r="F2429" s="32" t="s">
        <v>2429</v>
      </c>
      <c r="G2429" s="33">
        <v>14</v>
      </c>
      <c r="H2429" s="33" t="s">
        <v>10820</v>
      </c>
      <c r="I2429" s="33">
        <v>0.15</v>
      </c>
      <c r="J2429" s="33"/>
      <c r="K2429" s="33" t="s">
        <v>6777</v>
      </c>
      <c r="L2429" s="33">
        <v>300</v>
      </c>
      <c r="M2429" t="s">
        <v>10826</v>
      </c>
    </row>
    <row r="2430" spans="1:13" x14ac:dyDescent="0.3">
      <c r="A2430" s="38">
        <v>47505770</v>
      </c>
      <c r="B2430">
        <v>1.5</v>
      </c>
      <c r="C2430" s="37">
        <f>VLOOKUP(G2430,Remise!$A$3:$D$17,4,FALSE)</f>
        <v>0</v>
      </c>
      <c r="D2430">
        <f t="shared" si="37"/>
        <v>1.5</v>
      </c>
      <c r="E2430">
        <v>1</v>
      </c>
      <c r="F2430" s="32" t="s">
        <v>2430</v>
      </c>
      <c r="G2430" s="33">
        <v>14</v>
      </c>
      <c r="H2430" s="33" t="s">
        <v>10820</v>
      </c>
      <c r="I2430" s="33">
        <v>0.03</v>
      </c>
      <c r="J2430" s="33"/>
      <c r="K2430" s="33" t="s">
        <v>6777</v>
      </c>
      <c r="L2430" s="33">
        <v>50</v>
      </c>
      <c r="M2430" t="s">
        <v>10826</v>
      </c>
    </row>
    <row r="2431" spans="1:13" x14ac:dyDescent="0.3">
      <c r="A2431" s="38">
        <v>47505820</v>
      </c>
      <c r="B2431">
        <v>6.9</v>
      </c>
      <c r="C2431" s="37">
        <f>VLOOKUP(G2431,Remise!$A$3:$D$17,4,FALSE)</f>
        <v>0</v>
      </c>
      <c r="D2431">
        <f t="shared" si="37"/>
        <v>6.9</v>
      </c>
      <c r="E2431">
        <v>1</v>
      </c>
      <c r="F2431" s="32" t="s">
        <v>2431</v>
      </c>
      <c r="G2431" s="33">
        <v>14</v>
      </c>
      <c r="H2431" s="33" t="s">
        <v>10820</v>
      </c>
      <c r="I2431" s="33">
        <v>7.0000000000000007E-2</v>
      </c>
      <c r="J2431" s="33"/>
      <c r="K2431" s="33" t="s">
        <v>10757</v>
      </c>
      <c r="L2431" s="33">
        <v>50</v>
      </c>
      <c r="M2431" t="s">
        <v>10826</v>
      </c>
    </row>
    <row r="2432" spans="1:13" x14ac:dyDescent="0.3">
      <c r="A2432" s="38">
        <v>47506456</v>
      </c>
      <c r="B2432">
        <v>99</v>
      </c>
      <c r="C2432" s="37">
        <f>VLOOKUP(G2432,Remise!$A$3:$D$17,4,FALSE)</f>
        <v>0</v>
      </c>
      <c r="D2432">
        <f t="shared" si="37"/>
        <v>99</v>
      </c>
      <c r="E2432">
        <v>1</v>
      </c>
      <c r="F2432" s="32" t="s">
        <v>2432</v>
      </c>
      <c r="G2432" s="33">
        <v>14</v>
      </c>
      <c r="H2432" s="33" t="s">
        <v>10820</v>
      </c>
      <c r="I2432" s="33">
        <v>0.1</v>
      </c>
      <c r="J2432" s="33" t="s">
        <v>8449</v>
      </c>
      <c r="K2432" s="33" t="s">
        <v>10763</v>
      </c>
      <c r="L2432" s="33">
        <v>10</v>
      </c>
      <c r="M2432" t="s">
        <v>10826</v>
      </c>
    </row>
    <row r="2433" spans="1:13" x14ac:dyDescent="0.3">
      <c r="A2433" s="38">
        <v>47506457</v>
      </c>
      <c r="B2433">
        <v>123.6</v>
      </c>
      <c r="C2433" s="37">
        <f>VLOOKUP(G2433,Remise!$A$3:$D$17,4,FALSE)</f>
        <v>0</v>
      </c>
      <c r="D2433">
        <f t="shared" ref="D2433:D2496" si="38">IFERROR((1-C2433)*B2433,"Nous consulter")</f>
        <v>123.6</v>
      </c>
      <c r="E2433">
        <v>1</v>
      </c>
      <c r="F2433" s="32" t="s">
        <v>2433</v>
      </c>
      <c r="G2433" s="33">
        <v>14</v>
      </c>
      <c r="H2433" s="33" t="s">
        <v>10820</v>
      </c>
      <c r="I2433" s="33">
        <v>0.13</v>
      </c>
      <c r="J2433" s="33" t="s">
        <v>8450</v>
      </c>
      <c r="K2433" s="33" t="s">
        <v>10763</v>
      </c>
      <c r="L2433" s="33">
        <v>5</v>
      </c>
      <c r="M2433" t="s">
        <v>10826</v>
      </c>
    </row>
    <row r="2434" spans="1:13" x14ac:dyDescent="0.3">
      <c r="A2434" s="38">
        <v>47506650</v>
      </c>
      <c r="B2434">
        <v>11</v>
      </c>
      <c r="C2434" s="37">
        <f>VLOOKUP(G2434,Remise!$A$3:$D$17,4,FALSE)</f>
        <v>0</v>
      </c>
      <c r="D2434">
        <f t="shared" si="38"/>
        <v>11</v>
      </c>
      <c r="E2434">
        <v>1</v>
      </c>
      <c r="F2434" s="32" t="s">
        <v>2434</v>
      </c>
      <c r="G2434" s="33">
        <v>14</v>
      </c>
      <c r="H2434" s="33" t="s">
        <v>10820</v>
      </c>
      <c r="I2434" s="33">
        <v>0.02</v>
      </c>
      <c r="J2434" s="33"/>
      <c r="K2434" s="33" t="s">
        <v>10750</v>
      </c>
      <c r="L2434" s="33">
        <v>30</v>
      </c>
      <c r="M2434" t="s">
        <v>10826</v>
      </c>
    </row>
    <row r="2435" spans="1:13" x14ac:dyDescent="0.3">
      <c r="A2435" s="38">
        <v>47506732</v>
      </c>
      <c r="B2435">
        <v>18</v>
      </c>
      <c r="C2435" s="37">
        <f>VLOOKUP(G2435,Remise!$A$3:$D$17,4,FALSE)</f>
        <v>0</v>
      </c>
      <c r="D2435">
        <f t="shared" si="38"/>
        <v>18</v>
      </c>
      <c r="E2435">
        <v>1</v>
      </c>
      <c r="F2435" s="32" t="s">
        <v>2435</v>
      </c>
      <c r="G2435" s="33">
        <v>14</v>
      </c>
      <c r="H2435" s="33" t="s">
        <v>10820</v>
      </c>
      <c r="I2435" s="33">
        <v>0.06</v>
      </c>
      <c r="J2435" s="33"/>
      <c r="K2435" s="33" t="s">
        <v>10749</v>
      </c>
      <c r="L2435" s="33">
        <v>20</v>
      </c>
      <c r="M2435" t="s">
        <v>10826</v>
      </c>
    </row>
    <row r="2436" spans="1:13" x14ac:dyDescent="0.3">
      <c r="A2436" s="38">
        <v>47506733</v>
      </c>
      <c r="B2436">
        <v>41.8</v>
      </c>
      <c r="C2436" s="37">
        <f>VLOOKUP(G2436,Remise!$A$3:$D$17,4,FALSE)</f>
        <v>0</v>
      </c>
      <c r="D2436">
        <f t="shared" si="38"/>
        <v>41.8</v>
      </c>
      <c r="E2436">
        <v>1</v>
      </c>
      <c r="F2436" s="32" t="s">
        <v>2436</v>
      </c>
      <c r="G2436" s="33">
        <v>14</v>
      </c>
      <c r="H2436" s="33" t="s">
        <v>10820</v>
      </c>
      <c r="I2436" s="33">
        <v>0.04</v>
      </c>
      <c r="J2436" s="33"/>
      <c r="K2436" s="33" t="s">
        <v>10750</v>
      </c>
      <c r="L2436" s="33">
        <v>10</v>
      </c>
      <c r="M2436" t="s">
        <v>10826</v>
      </c>
    </row>
    <row r="2437" spans="1:13" x14ac:dyDescent="0.3">
      <c r="A2437" s="38">
        <v>47506734</v>
      </c>
      <c r="B2437">
        <v>64</v>
      </c>
      <c r="C2437" s="37">
        <f>VLOOKUP(G2437,Remise!$A$3:$D$17,4,FALSE)</f>
        <v>0</v>
      </c>
      <c r="D2437">
        <f t="shared" si="38"/>
        <v>64</v>
      </c>
      <c r="E2437">
        <v>1</v>
      </c>
      <c r="F2437" s="32" t="s">
        <v>2436</v>
      </c>
      <c r="G2437" s="33">
        <v>14</v>
      </c>
      <c r="H2437" s="33" t="s">
        <v>10820</v>
      </c>
      <c r="I2437" s="33">
        <v>0.13</v>
      </c>
      <c r="J2437" s="33"/>
      <c r="K2437" s="33" t="s">
        <v>10750</v>
      </c>
      <c r="L2437" s="33">
        <v>10</v>
      </c>
      <c r="M2437" t="s">
        <v>10826</v>
      </c>
    </row>
    <row r="2438" spans="1:13" x14ac:dyDescent="0.3">
      <c r="A2438" s="38">
        <v>47507000</v>
      </c>
      <c r="B2438">
        <v>8.1</v>
      </c>
      <c r="C2438" s="37">
        <f>VLOOKUP(G2438,Remise!$A$3:$D$17,4,FALSE)</f>
        <v>0</v>
      </c>
      <c r="D2438">
        <f t="shared" si="38"/>
        <v>8.1</v>
      </c>
      <c r="E2438">
        <v>1</v>
      </c>
      <c r="F2438" s="32" t="s">
        <v>2437</v>
      </c>
      <c r="G2438" s="33">
        <v>14</v>
      </c>
      <c r="H2438" s="33" t="s">
        <v>10820</v>
      </c>
      <c r="I2438" s="33">
        <v>0.22</v>
      </c>
      <c r="J2438" s="33"/>
      <c r="K2438" s="33" t="s">
        <v>10749</v>
      </c>
      <c r="L2438" s="33">
        <v>10</v>
      </c>
      <c r="M2438" t="s">
        <v>10826</v>
      </c>
    </row>
    <row r="2439" spans="1:13" x14ac:dyDescent="0.3">
      <c r="A2439" s="38">
        <v>47507001</v>
      </c>
      <c r="B2439">
        <v>9.5</v>
      </c>
      <c r="C2439" s="37">
        <f>VLOOKUP(G2439,Remise!$A$3:$D$17,4,FALSE)</f>
        <v>0</v>
      </c>
      <c r="D2439">
        <f t="shared" si="38"/>
        <v>9.5</v>
      </c>
      <c r="E2439">
        <v>1</v>
      </c>
      <c r="F2439" s="32" t="s">
        <v>2438</v>
      </c>
      <c r="G2439" s="33">
        <v>14</v>
      </c>
      <c r="H2439" s="33" t="s">
        <v>10820</v>
      </c>
      <c r="I2439" s="33">
        <v>0.3</v>
      </c>
      <c r="J2439" s="33"/>
      <c r="K2439" s="33" t="s">
        <v>10749</v>
      </c>
      <c r="L2439" s="33">
        <v>10</v>
      </c>
      <c r="M2439" t="s">
        <v>10826</v>
      </c>
    </row>
    <row r="2440" spans="1:13" x14ac:dyDescent="0.3">
      <c r="A2440" s="38">
        <v>47507002</v>
      </c>
      <c r="B2440">
        <v>12.1</v>
      </c>
      <c r="C2440" s="37">
        <f>VLOOKUP(G2440,Remise!$A$3:$D$17,4,FALSE)</f>
        <v>0</v>
      </c>
      <c r="D2440">
        <f t="shared" si="38"/>
        <v>12.1</v>
      </c>
      <c r="E2440">
        <v>1</v>
      </c>
      <c r="F2440" s="32" t="s">
        <v>2439</v>
      </c>
      <c r="G2440" s="33">
        <v>14</v>
      </c>
      <c r="H2440" s="33" t="s">
        <v>10820</v>
      </c>
      <c r="I2440" s="33">
        <v>0.38</v>
      </c>
      <c r="J2440" s="33"/>
      <c r="K2440" s="33" t="s">
        <v>10749</v>
      </c>
      <c r="L2440" s="33">
        <v>10</v>
      </c>
      <c r="M2440" t="s">
        <v>10826</v>
      </c>
    </row>
    <row r="2441" spans="1:13" x14ac:dyDescent="0.3">
      <c r="A2441" s="38">
        <v>47507003</v>
      </c>
      <c r="B2441">
        <v>16.2</v>
      </c>
      <c r="C2441" s="37">
        <f>VLOOKUP(G2441,Remise!$A$3:$D$17,4,FALSE)</f>
        <v>0</v>
      </c>
      <c r="D2441">
        <f t="shared" si="38"/>
        <v>16.2</v>
      </c>
      <c r="E2441">
        <v>1</v>
      </c>
      <c r="F2441" s="32" t="s">
        <v>2440</v>
      </c>
      <c r="G2441" s="33">
        <v>14</v>
      </c>
      <c r="H2441" s="33" t="s">
        <v>10820</v>
      </c>
      <c r="I2441" s="33">
        <v>0.51</v>
      </c>
      <c r="J2441" s="33"/>
      <c r="K2441" s="33" t="s">
        <v>10749</v>
      </c>
      <c r="L2441" s="33">
        <v>10</v>
      </c>
      <c r="M2441" t="s">
        <v>10826</v>
      </c>
    </row>
    <row r="2442" spans="1:13" x14ac:dyDescent="0.3">
      <c r="A2442" s="38">
        <v>47507100</v>
      </c>
      <c r="B2442">
        <v>6.8</v>
      </c>
      <c r="C2442" s="37">
        <f>VLOOKUP(G2442,Remise!$A$3:$D$17,4,FALSE)</f>
        <v>0</v>
      </c>
      <c r="D2442">
        <f t="shared" si="38"/>
        <v>6.8</v>
      </c>
      <c r="E2442">
        <v>1</v>
      </c>
      <c r="F2442" s="32" t="s">
        <v>2441</v>
      </c>
      <c r="G2442" s="33">
        <v>14</v>
      </c>
      <c r="H2442" s="33" t="s">
        <v>10820</v>
      </c>
      <c r="I2442" s="33">
        <v>0.17</v>
      </c>
      <c r="J2442" s="33"/>
      <c r="K2442" s="33" t="s">
        <v>10749</v>
      </c>
      <c r="L2442" s="33">
        <v>10</v>
      </c>
      <c r="M2442" t="s">
        <v>10826</v>
      </c>
    </row>
    <row r="2443" spans="1:13" x14ac:dyDescent="0.3">
      <c r="A2443" s="38">
        <v>47507101</v>
      </c>
      <c r="B2443">
        <v>15.2</v>
      </c>
      <c r="C2443" s="37">
        <f>VLOOKUP(G2443,Remise!$A$3:$D$17,4,FALSE)</f>
        <v>0</v>
      </c>
      <c r="D2443">
        <f t="shared" si="38"/>
        <v>15.2</v>
      </c>
      <c r="E2443">
        <v>1</v>
      </c>
      <c r="F2443" s="32" t="s">
        <v>2442</v>
      </c>
      <c r="G2443" s="33">
        <v>14</v>
      </c>
      <c r="H2443" s="33" t="s">
        <v>10820</v>
      </c>
      <c r="I2443" s="33">
        <v>0.41</v>
      </c>
      <c r="J2443" s="33"/>
      <c r="K2443" s="33" t="s">
        <v>10749</v>
      </c>
      <c r="L2443" s="33">
        <v>25</v>
      </c>
      <c r="M2443" t="s">
        <v>10826</v>
      </c>
    </row>
    <row r="2444" spans="1:13" x14ac:dyDescent="0.3">
      <c r="A2444" s="38">
        <v>47507102</v>
      </c>
      <c r="B2444">
        <v>7.4</v>
      </c>
      <c r="C2444" s="37">
        <f>VLOOKUP(G2444,Remise!$A$3:$D$17,4,FALSE)</f>
        <v>0</v>
      </c>
      <c r="D2444">
        <f t="shared" si="38"/>
        <v>7.4</v>
      </c>
      <c r="E2444">
        <v>1</v>
      </c>
      <c r="F2444" s="32" t="s">
        <v>2443</v>
      </c>
      <c r="G2444" s="33">
        <v>14</v>
      </c>
      <c r="H2444" s="33" t="s">
        <v>10820</v>
      </c>
      <c r="I2444" s="33">
        <v>0.21</v>
      </c>
      <c r="J2444" s="33"/>
      <c r="K2444" s="33" t="s">
        <v>10749</v>
      </c>
      <c r="L2444" s="33">
        <v>10</v>
      </c>
      <c r="M2444" t="s">
        <v>10826</v>
      </c>
    </row>
    <row r="2445" spans="1:13" x14ac:dyDescent="0.3">
      <c r="A2445" s="38">
        <v>47507103</v>
      </c>
      <c r="B2445">
        <v>23.1</v>
      </c>
      <c r="C2445" s="37">
        <f>VLOOKUP(G2445,Remise!$A$3:$D$17,4,FALSE)</f>
        <v>0</v>
      </c>
      <c r="D2445">
        <f t="shared" si="38"/>
        <v>23.1</v>
      </c>
      <c r="E2445">
        <v>1</v>
      </c>
      <c r="F2445" s="32" t="s">
        <v>2444</v>
      </c>
      <c r="G2445" s="33">
        <v>14</v>
      </c>
      <c r="H2445" s="33" t="s">
        <v>10820</v>
      </c>
      <c r="I2445" s="33">
        <v>0.41</v>
      </c>
      <c r="J2445" s="33"/>
      <c r="K2445" s="33" t="s">
        <v>10749</v>
      </c>
      <c r="L2445" s="33">
        <v>20</v>
      </c>
      <c r="M2445" t="s">
        <v>10826</v>
      </c>
    </row>
    <row r="2446" spans="1:13" x14ac:dyDescent="0.3">
      <c r="A2446" s="38">
        <v>47507104</v>
      </c>
      <c r="B2446">
        <v>9</v>
      </c>
      <c r="C2446" s="37">
        <f>VLOOKUP(G2446,Remise!$A$3:$D$17,4,FALSE)</f>
        <v>0</v>
      </c>
      <c r="D2446">
        <f t="shared" si="38"/>
        <v>9</v>
      </c>
      <c r="E2446">
        <v>1</v>
      </c>
      <c r="F2446" s="32" t="s">
        <v>2445</v>
      </c>
      <c r="G2446" s="33">
        <v>14</v>
      </c>
      <c r="H2446" s="33" t="s">
        <v>10820</v>
      </c>
      <c r="I2446" s="33">
        <v>0.28000000000000003</v>
      </c>
      <c r="J2446" s="33"/>
      <c r="K2446" s="33" t="s">
        <v>10749</v>
      </c>
      <c r="L2446" s="33">
        <v>10</v>
      </c>
      <c r="M2446" t="s">
        <v>10826</v>
      </c>
    </row>
    <row r="2447" spans="1:13" x14ac:dyDescent="0.3">
      <c r="A2447" s="38">
        <v>47507105</v>
      </c>
      <c r="B2447">
        <v>36.200000000000003</v>
      </c>
      <c r="C2447" s="37">
        <f>VLOOKUP(G2447,Remise!$A$3:$D$17,4,FALSE)</f>
        <v>0</v>
      </c>
      <c r="D2447">
        <f t="shared" si="38"/>
        <v>36.200000000000003</v>
      </c>
      <c r="E2447">
        <v>1</v>
      </c>
      <c r="F2447" s="32" t="s">
        <v>2446</v>
      </c>
      <c r="G2447" s="33">
        <v>14</v>
      </c>
      <c r="H2447" s="33" t="s">
        <v>10820</v>
      </c>
      <c r="I2447" s="33">
        <v>0.41</v>
      </c>
      <c r="J2447" s="33"/>
      <c r="K2447" s="33" t="s">
        <v>10749</v>
      </c>
      <c r="L2447" s="33">
        <v>20</v>
      </c>
      <c r="M2447" t="s">
        <v>10826</v>
      </c>
    </row>
    <row r="2448" spans="1:13" x14ac:dyDescent="0.3">
      <c r="A2448" s="38">
        <v>47507106</v>
      </c>
      <c r="B2448">
        <v>12.2</v>
      </c>
      <c r="C2448" s="37">
        <f>VLOOKUP(G2448,Remise!$A$3:$D$17,4,FALSE)</f>
        <v>0</v>
      </c>
      <c r="D2448">
        <f t="shared" si="38"/>
        <v>12.2</v>
      </c>
      <c r="E2448">
        <v>1</v>
      </c>
      <c r="F2448" s="32" t="s">
        <v>2447</v>
      </c>
      <c r="G2448" s="33">
        <v>14</v>
      </c>
      <c r="H2448" s="33" t="s">
        <v>10820</v>
      </c>
      <c r="I2448" s="33">
        <v>0.41</v>
      </c>
      <c r="J2448" s="33"/>
      <c r="K2448" s="33" t="s">
        <v>10749</v>
      </c>
      <c r="L2448" s="33">
        <v>50</v>
      </c>
      <c r="M2448" t="s">
        <v>10826</v>
      </c>
    </row>
    <row r="2449" spans="1:13" x14ac:dyDescent="0.3">
      <c r="A2449" s="38">
        <v>47507107</v>
      </c>
      <c r="B2449">
        <v>1.2</v>
      </c>
      <c r="C2449" s="37">
        <f>VLOOKUP(G2449,Remise!$A$3:$D$17,4,FALSE)</f>
        <v>0</v>
      </c>
      <c r="D2449">
        <f t="shared" si="38"/>
        <v>1.2</v>
      </c>
      <c r="E2449">
        <v>1</v>
      </c>
      <c r="F2449" s="32" t="s">
        <v>2448</v>
      </c>
      <c r="G2449" s="33">
        <v>14</v>
      </c>
      <c r="H2449" s="33" t="s">
        <v>10820</v>
      </c>
      <c r="I2449" s="33">
        <v>5.0000000000000001E-3</v>
      </c>
      <c r="J2449" s="33"/>
      <c r="K2449" s="33" t="s">
        <v>10757</v>
      </c>
      <c r="L2449" s="33">
        <v>100</v>
      </c>
      <c r="M2449" t="s">
        <v>10826</v>
      </c>
    </row>
    <row r="2450" spans="1:13" x14ac:dyDescent="0.3">
      <c r="A2450" s="38">
        <v>47507108</v>
      </c>
      <c r="B2450">
        <v>3.4</v>
      </c>
      <c r="C2450" s="37">
        <f>VLOOKUP(G2450,Remise!$A$3:$D$17,4,FALSE)</f>
        <v>0</v>
      </c>
      <c r="D2450">
        <f t="shared" si="38"/>
        <v>3.4</v>
      </c>
      <c r="E2450">
        <v>1</v>
      </c>
      <c r="F2450" s="32" t="s">
        <v>2449</v>
      </c>
      <c r="G2450" s="33">
        <v>14</v>
      </c>
      <c r="H2450" s="33" t="s">
        <v>10820</v>
      </c>
      <c r="I2450" s="33">
        <v>0.01</v>
      </c>
      <c r="J2450" s="33"/>
      <c r="K2450" s="33" t="s">
        <v>10750</v>
      </c>
      <c r="L2450" s="33">
        <v>50</v>
      </c>
      <c r="M2450" t="s">
        <v>10826</v>
      </c>
    </row>
    <row r="2451" spans="1:13" x14ac:dyDescent="0.3">
      <c r="A2451" s="32">
        <v>47512100</v>
      </c>
      <c r="B2451">
        <v>87.36</v>
      </c>
      <c r="C2451" s="37">
        <f>VLOOKUP(G2451,Remise!$A$3:$D$17,4,FALSE)</f>
        <v>0</v>
      </c>
      <c r="D2451">
        <f t="shared" si="38"/>
        <v>87.36</v>
      </c>
      <c r="E2451">
        <v>1</v>
      </c>
      <c r="F2451" s="32" t="s">
        <v>2450</v>
      </c>
      <c r="G2451" s="33">
        <v>21</v>
      </c>
      <c r="H2451" s="33" t="s">
        <v>10813</v>
      </c>
      <c r="I2451" s="33">
        <v>0.32</v>
      </c>
      <c r="J2451" s="33"/>
      <c r="K2451" s="33" t="s">
        <v>10671</v>
      </c>
      <c r="L2451" s="33">
        <v>1</v>
      </c>
      <c r="M2451" t="s">
        <v>10826</v>
      </c>
    </row>
    <row r="2452" spans="1:13" x14ac:dyDescent="0.3">
      <c r="A2452" s="32">
        <v>47512101</v>
      </c>
      <c r="B2452">
        <v>129.04</v>
      </c>
      <c r="C2452" s="37">
        <f>VLOOKUP(G2452,Remise!$A$3:$D$17,4,FALSE)</f>
        <v>0</v>
      </c>
      <c r="D2452">
        <f t="shared" si="38"/>
        <v>129.04</v>
      </c>
      <c r="E2452">
        <v>1</v>
      </c>
      <c r="F2452" s="32" t="s">
        <v>2451</v>
      </c>
      <c r="G2452" s="33">
        <v>21</v>
      </c>
      <c r="H2452" s="33" t="s">
        <v>10813</v>
      </c>
      <c r="I2452" s="33">
        <v>0.45</v>
      </c>
      <c r="J2452" s="33"/>
      <c r="K2452" s="33" t="s">
        <v>10671</v>
      </c>
      <c r="L2452" s="33">
        <v>1</v>
      </c>
      <c r="M2452" t="s">
        <v>10826</v>
      </c>
    </row>
    <row r="2453" spans="1:13" x14ac:dyDescent="0.3">
      <c r="A2453" s="32">
        <v>47512102</v>
      </c>
      <c r="B2453">
        <v>147.94</v>
      </c>
      <c r="C2453" s="37">
        <f>VLOOKUP(G2453,Remise!$A$3:$D$17,4,FALSE)</f>
        <v>0</v>
      </c>
      <c r="D2453">
        <f t="shared" si="38"/>
        <v>147.94</v>
      </c>
      <c r="E2453">
        <v>1</v>
      </c>
      <c r="F2453" s="32" t="s">
        <v>2452</v>
      </c>
      <c r="G2453" s="33">
        <v>21</v>
      </c>
      <c r="H2453" s="33" t="s">
        <v>10813</v>
      </c>
      <c r="I2453" s="33">
        <v>0.5</v>
      </c>
      <c r="J2453" s="33"/>
      <c r="K2453" s="33" t="s">
        <v>10671</v>
      </c>
      <c r="L2453" s="33">
        <v>1</v>
      </c>
      <c r="M2453" t="s">
        <v>10826</v>
      </c>
    </row>
    <row r="2454" spans="1:13" x14ac:dyDescent="0.3">
      <c r="A2454" s="32">
        <v>47512103</v>
      </c>
      <c r="B2454">
        <v>188.37</v>
      </c>
      <c r="C2454" s="37">
        <f>VLOOKUP(G2454,Remise!$A$3:$D$17,4,FALSE)</f>
        <v>0</v>
      </c>
      <c r="D2454">
        <f t="shared" si="38"/>
        <v>188.37</v>
      </c>
      <c r="E2454">
        <v>1</v>
      </c>
      <c r="F2454" s="32" t="s">
        <v>2453</v>
      </c>
      <c r="G2454" s="33">
        <v>21</v>
      </c>
      <c r="H2454" s="33" t="s">
        <v>10813</v>
      </c>
      <c r="I2454" s="33" t="s">
        <v>6706</v>
      </c>
      <c r="J2454" s="33"/>
      <c r="K2454" s="33" t="s">
        <v>10671</v>
      </c>
      <c r="L2454" s="33">
        <v>1</v>
      </c>
      <c r="M2454" t="s">
        <v>10826</v>
      </c>
    </row>
    <row r="2455" spans="1:13" x14ac:dyDescent="0.3">
      <c r="A2455" s="32">
        <v>47512108</v>
      </c>
      <c r="B2455">
        <v>105.73</v>
      </c>
      <c r="C2455" s="37">
        <f>VLOOKUP(G2455,Remise!$A$3:$D$17,4,FALSE)</f>
        <v>0</v>
      </c>
      <c r="D2455">
        <f t="shared" si="38"/>
        <v>105.73</v>
      </c>
      <c r="E2455">
        <v>1</v>
      </c>
      <c r="F2455" s="32" t="s">
        <v>2454</v>
      </c>
      <c r="G2455" s="33">
        <v>21</v>
      </c>
      <c r="H2455" s="33" t="s">
        <v>10813</v>
      </c>
      <c r="I2455" s="33">
        <v>0.42</v>
      </c>
      <c r="J2455" s="33"/>
      <c r="K2455" s="33" t="s">
        <v>10671</v>
      </c>
      <c r="L2455" s="33">
        <v>1</v>
      </c>
      <c r="M2455" t="s">
        <v>10826</v>
      </c>
    </row>
    <row r="2456" spans="1:13" x14ac:dyDescent="0.3">
      <c r="A2456" s="32">
        <v>47512109</v>
      </c>
      <c r="B2456">
        <v>156.34</v>
      </c>
      <c r="C2456" s="37">
        <f>VLOOKUP(G2456,Remise!$A$3:$D$17,4,FALSE)</f>
        <v>0</v>
      </c>
      <c r="D2456">
        <f t="shared" si="38"/>
        <v>156.34</v>
      </c>
      <c r="E2456">
        <v>1</v>
      </c>
      <c r="F2456" s="32" t="s">
        <v>2455</v>
      </c>
      <c r="G2456" s="33">
        <v>21</v>
      </c>
      <c r="H2456" s="33" t="s">
        <v>10813</v>
      </c>
      <c r="I2456" s="33">
        <v>0.47</v>
      </c>
      <c r="J2456" s="33"/>
      <c r="K2456" s="33" t="s">
        <v>10671</v>
      </c>
      <c r="L2456" s="33">
        <v>1</v>
      </c>
      <c r="M2456" t="s">
        <v>10826</v>
      </c>
    </row>
    <row r="2457" spans="1:13" x14ac:dyDescent="0.3">
      <c r="A2457" s="32">
        <v>47512112</v>
      </c>
      <c r="B2457">
        <v>109.09</v>
      </c>
      <c r="C2457" s="37">
        <f>VLOOKUP(G2457,Remise!$A$3:$D$17,4,FALSE)</f>
        <v>0</v>
      </c>
      <c r="D2457">
        <f t="shared" si="38"/>
        <v>109.09</v>
      </c>
      <c r="E2457">
        <v>1</v>
      </c>
      <c r="F2457" s="32" t="s">
        <v>2456</v>
      </c>
      <c r="G2457" s="33">
        <v>21</v>
      </c>
      <c r="H2457" s="33" t="s">
        <v>10813</v>
      </c>
      <c r="I2457" s="33">
        <v>0.6</v>
      </c>
      <c r="J2457" s="33"/>
      <c r="K2457" s="33" t="s">
        <v>10671</v>
      </c>
      <c r="L2457" s="33">
        <v>1</v>
      </c>
      <c r="M2457" t="s">
        <v>10826</v>
      </c>
    </row>
    <row r="2458" spans="1:13" x14ac:dyDescent="0.3">
      <c r="A2458" s="32">
        <v>47512113</v>
      </c>
      <c r="B2458">
        <v>156.34</v>
      </c>
      <c r="C2458" s="37">
        <f>VLOOKUP(G2458,Remise!$A$3:$D$17,4,FALSE)</f>
        <v>0</v>
      </c>
      <c r="D2458">
        <f t="shared" si="38"/>
        <v>156.34</v>
      </c>
      <c r="E2458">
        <v>1</v>
      </c>
      <c r="F2458" s="32" t="s">
        <v>2457</v>
      </c>
      <c r="G2458" s="33">
        <v>21</v>
      </c>
      <c r="H2458" s="33" t="s">
        <v>10813</v>
      </c>
      <c r="I2458" s="33">
        <v>0.65</v>
      </c>
      <c r="J2458" s="33"/>
      <c r="K2458" s="33" t="s">
        <v>10671</v>
      </c>
      <c r="L2458" s="33">
        <v>1</v>
      </c>
      <c r="M2458" t="s">
        <v>10826</v>
      </c>
    </row>
    <row r="2459" spans="1:13" x14ac:dyDescent="0.3">
      <c r="A2459" s="32">
        <v>47512114</v>
      </c>
      <c r="B2459">
        <v>183.85</v>
      </c>
      <c r="C2459" s="37">
        <f>VLOOKUP(G2459,Remise!$A$3:$D$17,4,FALSE)</f>
        <v>0</v>
      </c>
      <c r="D2459">
        <f t="shared" si="38"/>
        <v>183.85</v>
      </c>
      <c r="E2459">
        <v>1</v>
      </c>
      <c r="F2459" s="32" t="s">
        <v>2458</v>
      </c>
      <c r="G2459" s="33">
        <v>21</v>
      </c>
      <c r="H2459" s="33" t="s">
        <v>10813</v>
      </c>
      <c r="I2459" s="33">
        <v>0.3</v>
      </c>
      <c r="J2459" s="33"/>
      <c r="K2459" s="33" t="s">
        <v>10671</v>
      </c>
      <c r="L2459" s="33">
        <v>1</v>
      </c>
      <c r="M2459" t="s">
        <v>10826</v>
      </c>
    </row>
    <row r="2460" spans="1:13" x14ac:dyDescent="0.3">
      <c r="A2460" s="32">
        <v>47512116</v>
      </c>
      <c r="B2460">
        <v>138.34</v>
      </c>
      <c r="C2460" s="37">
        <f>VLOOKUP(G2460,Remise!$A$3:$D$17,4,FALSE)</f>
        <v>0</v>
      </c>
      <c r="D2460">
        <f t="shared" si="38"/>
        <v>138.34</v>
      </c>
      <c r="E2460">
        <v>1</v>
      </c>
      <c r="F2460" s="32" t="s">
        <v>2459</v>
      </c>
      <c r="G2460" s="33">
        <v>21</v>
      </c>
      <c r="H2460" s="33" t="s">
        <v>10813</v>
      </c>
      <c r="I2460" s="33">
        <v>0.45</v>
      </c>
      <c r="J2460" s="33"/>
      <c r="K2460" s="33" t="s">
        <v>10671</v>
      </c>
      <c r="L2460" s="33">
        <v>1</v>
      </c>
      <c r="M2460" t="s">
        <v>10826</v>
      </c>
    </row>
    <row r="2461" spans="1:13" x14ac:dyDescent="0.3">
      <c r="A2461" s="32">
        <v>47512118</v>
      </c>
      <c r="B2461">
        <v>206.01</v>
      </c>
      <c r="C2461" s="37">
        <f>VLOOKUP(G2461,Remise!$A$3:$D$17,4,FALSE)</f>
        <v>0</v>
      </c>
      <c r="D2461">
        <f t="shared" si="38"/>
        <v>206.01</v>
      </c>
      <c r="E2461">
        <v>1</v>
      </c>
      <c r="F2461" s="32" t="s">
        <v>2460</v>
      </c>
      <c r="G2461" s="33">
        <v>21</v>
      </c>
      <c r="H2461" s="33" t="s">
        <v>10813</v>
      </c>
      <c r="I2461" s="33" t="s">
        <v>6706</v>
      </c>
      <c r="J2461" s="33"/>
      <c r="K2461" s="33" t="s">
        <v>10671</v>
      </c>
      <c r="L2461" s="33">
        <v>1</v>
      </c>
      <c r="M2461" t="s">
        <v>10826</v>
      </c>
    </row>
    <row r="2462" spans="1:13" x14ac:dyDescent="0.3">
      <c r="A2462" s="32">
        <v>47512119</v>
      </c>
      <c r="B2462">
        <v>273.52</v>
      </c>
      <c r="C2462" s="37">
        <f>VLOOKUP(G2462,Remise!$A$3:$D$17,4,FALSE)</f>
        <v>0</v>
      </c>
      <c r="D2462">
        <f t="shared" si="38"/>
        <v>273.52</v>
      </c>
      <c r="E2462">
        <v>1</v>
      </c>
      <c r="F2462" s="32" t="s">
        <v>2461</v>
      </c>
      <c r="G2462" s="33">
        <v>21</v>
      </c>
      <c r="H2462" s="33" t="s">
        <v>10813</v>
      </c>
      <c r="I2462" s="33" t="s">
        <v>6706</v>
      </c>
      <c r="J2462" s="33"/>
      <c r="K2462" s="33" t="s">
        <v>10671</v>
      </c>
      <c r="L2462" s="33">
        <v>1</v>
      </c>
      <c r="M2462" t="s">
        <v>10826</v>
      </c>
    </row>
    <row r="2463" spans="1:13" x14ac:dyDescent="0.3">
      <c r="A2463" s="32">
        <v>47512151</v>
      </c>
      <c r="B2463">
        <v>102.06</v>
      </c>
      <c r="C2463" s="37">
        <f>VLOOKUP(G2463,Remise!$A$3:$D$17,4,FALSE)</f>
        <v>0</v>
      </c>
      <c r="D2463">
        <f t="shared" si="38"/>
        <v>102.06</v>
      </c>
      <c r="E2463">
        <v>1</v>
      </c>
      <c r="F2463" s="32" t="s">
        <v>2462</v>
      </c>
      <c r="G2463" s="33">
        <v>19</v>
      </c>
      <c r="H2463" s="33" t="s">
        <v>10815</v>
      </c>
      <c r="I2463" s="33">
        <v>0.3</v>
      </c>
      <c r="J2463" s="33"/>
      <c r="K2463" s="33" t="s">
        <v>10671</v>
      </c>
      <c r="L2463" s="33">
        <v>1</v>
      </c>
      <c r="M2463" t="s">
        <v>10826</v>
      </c>
    </row>
    <row r="2464" spans="1:13" x14ac:dyDescent="0.3">
      <c r="A2464" s="32">
        <v>47512152</v>
      </c>
      <c r="B2464">
        <v>121.27</v>
      </c>
      <c r="C2464" s="37">
        <f>VLOOKUP(G2464,Remise!$A$3:$D$17,4,FALSE)</f>
        <v>0</v>
      </c>
      <c r="D2464">
        <f t="shared" si="38"/>
        <v>121.27</v>
      </c>
      <c r="E2464">
        <v>1</v>
      </c>
      <c r="F2464" s="32" t="s">
        <v>2463</v>
      </c>
      <c r="G2464" s="33">
        <v>19</v>
      </c>
      <c r="H2464" s="33" t="s">
        <v>10815</v>
      </c>
      <c r="I2464" s="33">
        <v>0.55000000000000004</v>
      </c>
      <c r="J2464" s="33"/>
      <c r="K2464" s="33" t="s">
        <v>10671</v>
      </c>
      <c r="L2464" s="33">
        <v>1</v>
      </c>
      <c r="M2464" t="s">
        <v>10826</v>
      </c>
    </row>
    <row r="2465" spans="1:13" x14ac:dyDescent="0.3">
      <c r="A2465" s="32">
        <v>47512153</v>
      </c>
      <c r="B2465">
        <v>158.34</v>
      </c>
      <c r="C2465" s="37">
        <f>VLOOKUP(G2465,Remise!$A$3:$D$17,4,FALSE)</f>
        <v>0</v>
      </c>
      <c r="D2465">
        <f t="shared" si="38"/>
        <v>158.34</v>
      </c>
      <c r="E2465">
        <v>1</v>
      </c>
      <c r="F2465" s="32" t="s">
        <v>2464</v>
      </c>
      <c r="G2465" s="33">
        <v>19</v>
      </c>
      <c r="H2465" s="33" t="s">
        <v>10815</v>
      </c>
      <c r="I2465" s="33">
        <v>0.8</v>
      </c>
      <c r="J2465" s="33"/>
      <c r="K2465" s="33" t="s">
        <v>10671</v>
      </c>
      <c r="L2465" s="33">
        <v>1</v>
      </c>
      <c r="M2465" t="s">
        <v>10826</v>
      </c>
    </row>
    <row r="2466" spans="1:13" x14ac:dyDescent="0.3">
      <c r="A2466" s="32">
        <v>47512154</v>
      </c>
      <c r="B2466">
        <v>77.7</v>
      </c>
      <c r="C2466" s="37">
        <f>VLOOKUP(G2466,Remise!$A$3:$D$17,4,FALSE)</f>
        <v>0</v>
      </c>
      <c r="D2466">
        <f t="shared" si="38"/>
        <v>77.7</v>
      </c>
      <c r="E2466">
        <v>1</v>
      </c>
      <c r="F2466" s="32" t="s">
        <v>2465</v>
      </c>
      <c r="G2466" s="33">
        <v>19</v>
      </c>
      <c r="H2466" s="33" t="s">
        <v>10815</v>
      </c>
      <c r="I2466" s="33">
        <v>0.3</v>
      </c>
      <c r="J2466" s="33"/>
      <c r="K2466" s="33" t="s">
        <v>10671</v>
      </c>
      <c r="L2466" s="33">
        <v>1</v>
      </c>
      <c r="M2466" t="s">
        <v>10826</v>
      </c>
    </row>
    <row r="2467" spans="1:13" x14ac:dyDescent="0.3">
      <c r="A2467" s="32">
        <v>47512155</v>
      </c>
      <c r="B2467">
        <v>119.7</v>
      </c>
      <c r="C2467" s="37">
        <f>VLOOKUP(G2467,Remise!$A$3:$D$17,4,FALSE)</f>
        <v>0</v>
      </c>
      <c r="D2467">
        <f t="shared" si="38"/>
        <v>119.7</v>
      </c>
      <c r="E2467">
        <v>1</v>
      </c>
      <c r="F2467" s="32" t="s">
        <v>2466</v>
      </c>
      <c r="G2467" s="33">
        <v>19</v>
      </c>
      <c r="H2467" s="33" t="s">
        <v>10815</v>
      </c>
      <c r="I2467" s="33">
        <v>0.5</v>
      </c>
      <c r="J2467" s="33"/>
      <c r="K2467" s="33" t="s">
        <v>10671</v>
      </c>
      <c r="L2467" s="33">
        <v>1</v>
      </c>
      <c r="M2467" t="s">
        <v>10826</v>
      </c>
    </row>
    <row r="2468" spans="1:13" x14ac:dyDescent="0.3">
      <c r="A2468" s="32">
        <v>47512156</v>
      </c>
      <c r="B2468">
        <v>146.05000000000001</v>
      </c>
      <c r="C2468" s="37">
        <f>VLOOKUP(G2468,Remise!$A$3:$D$17,4,FALSE)</f>
        <v>0</v>
      </c>
      <c r="D2468">
        <f t="shared" si="38"/>
        <v>146.05000000000001</v>
      </c>
      <c r="E2468">
        <v>1</v>
      </c>
      <c r="F2468" s="32" t="s">
        <v>2467</v>
      </c>
      <c r="G2468" s="33">
        <v>19</v>
      </c>
      <c r="H2468" s="33" t="s">
        <v>10815</v>
      </c>
      <c r="I2468" s="33">
        <v>0.6</v>
      </c>
      <c r="J2468" s="33"/>
      <c r="K2468" s="33" t="s">
        <v>10671</v>
      </c>
      <c r="L2468" s="33">
        <v>1</v>
      </c>
      <c r="M2468" t="s">
        <v>10826</v>
      </c>
    </row>
    <row r="2469" spans="1:13" x14ac:dyDescent="0.3">
      <c r="A2469" s="32">
        <v>47512157</v>
      </c>
      <c r="B2469">
        <v>197.5</v>
      </c>
      <c r="C2469" s="37">
        <f>VLOOKUP(G2469,Remise!$A$3:$D$17,4,FALSE)</f>
        <v>0</v>
      </c>
      <c r="D2469">
        <f t="shared" si="38"/>
        <v>197.5</v>
      </c>
      <c r="E2469">
        <v>1</v>
      </c>
      <c r="F2469" s="32" t="s">
        <v>2468</v>
      </c>
      <c r="G2469" s="33">
        <v>19</v>
      </c>
      <c r="H2469" s="33" t="s">
        <v>10815</v>
      </c>
      <c r="I2469" s="33">
        <v>0.9</v>
      </c>
      <c r="J2469" s="33"/>
      <c r="K2469" s="33" t="s">
        <v>10671</v>
      </c>
      <c r="L2469" s="33">
        <v>1</v>
      </c>
      <c r="M2469" t="s">
        <v>10826</v>
      </c>
    </row>
    <row r="2470" spans="1:13" x14ac:dyDescent="0.3">
      <c r="A2470" s="32">
        <v>47512159</v>
      </c>
      <c r="B2470">
        <v>119.7</v>
      </c>
      <c r="C2470" s="37">
        <f>VLOOKUP(G2470,Remise!$A$3:$D$17,4,FALSE)</f>
        <v>0</v>
      </c>
      <c r="D2470">
        <f t="shared" si="38"/>
        <v>119.7</v>
      </c>
      <c r="E2470">
        <v>1</v>
      </c>
      <c r="F2470" s="32" t="s">
        <v>2469</v>
      </c>
      <c r="G2470" s="33">
        <v>21</v>
      </c>
      <c r="H2470" s="33" t="s">
        <v>10813</v>
      </c>
      <c r="I2470" s="33">
        <v>0.35</v>
      </c>
      <c r="J2470" s="33"/>
      <c r="K2470" s="33" t="s">
        <v>10671</v>
      </c>
      <c r="L2470" s="33">
        <v>1</v>
      </c>
      <c r="M2470" t="s">
        <v>10826</v>
      </c>
    </row>
    <row r="2471" spans="1:13" x14ac:dyDescent="0.3">
      <c r="A2471" s="32">
        <v>47512160</v>
      </c>
      <c r="B2471">
        <v>146.05000000000001</v>
      </c>
      <c r="C2471" s="37">
        <f>VLOOKUP(G2471,Remise!$A$3:$D$17,4,FALSE)</f>
        <v>0</v>
      </c>
      <c r="D2471">
        <f t="shared" si="38"/>
        <v>146.05000000000001</v>
      </c>
      <c r="E2471">
        <v>1</v>
      </c>
      <c r="F2471" s="32" t="s">
        <v>2470</v>
      </c>
      <c r="G2471" s="33">
        <v>21</v>
      </c>
      <c r="H2471" s="33" t="s">
        <v>10813</v>
      </c>
      <c r="I2471" s="33">
        <v>0.6</v>
      </c>
      <c r="J2471" s="33"/>
      <c r="K2471" s="33" t="s">
        <v>10671</v>
      </c>
      <c r="L2471" s="33">
        <v>1</v>
      </c>
      <c r="M2471" t="s">
        <v>10826</v>
      </c>
    </row>
    <row r="2472" spans="1:13" x14ac:dyDescent="0.3">
      <c r="A2472" s="32">
        <v>47512161</v>
      </c>
      <c r="B2472">
        <v>197.5</v>
      </c>
      <c r="C2472" s="37">
        <f>VLOOKUP(G2472,Remise!$A$3:$D$17,4,FALSE)</f>
        <v>0</v>
      </c>
      <c r="D2472">
        <f t="shared" si="38"/>
        <v>197.5</v>
      </c>
      <c r="E2472">
        <v>1</v>
      </c>
      <c r="F2472" s="32" t="s">
        <v>2471</v>
      </c>
      <c r="G2472" s="33">
        <v>21</v>
      </c>
      <c r="H2472" s="33" t="s">
        <v>10813</v>
      </c>
      <c r="I2472" s="33">
        <v>0.9</v>
      </c>
      <c r="J2472" s="33"/>
      <c r="K2472" s="33" t="s">
        <v>10671</v>
      </c>
      <c r="L2472" s="33">
        <v>1</v>
      </c>
      <c r="M2472" t="s">
        <v>10826</v>
      </c>
    </row>
    <row r="2473" spans="1:13" x14ac:dyDescent="0.3">
      <c r="A2473" s="32">
        <v>47512162</v>
      </c>
      <c r="B2473">
        <v>65.41</v>
      </c>
      <c r="C2473" s="37">
        <f>VLOOKUP(G2473,Remise!$A$3:$D$17,4,FALSE)</f>
        <v>0</v>
      </c>
      <c r="D2473">
        <f t="shared" si="38"/>
        <v>65.41</v>
      </c>
      <c r="E2473">
        <v>1</v>
      </c>
      <c r="F2473" s="32" t="s">
        <v>2472</v>
      </c>
      <c r="G2473" s="33">
        <v>19</v>
      </c>
      <c r="H2473" s="33" t="s">
        <v>10815</v>
      </c>
      <c r="I2473" s="33">
        <v>0.25</v>
      </c>
      <c r="J2473" s="33"/>
      <c r="K2473" s="33" t="s">
        <v>10671</v>
      </c>
      <c r="L2473" s="33">
        <v>1</v>
      </c>
      <c r="M2473" t="s">
        <v>10826</v>
      </c>
    </row>
    <row r="2474" spans="1:13" x14ac:dyDescent="0.3">
      <c r="A2474" s="32">
        <v>47512163</v>
      </c>
      <c r="B2474">
        <v>107.94</v>
      </c>
      <c r="C2474" s="37">
        <f>VLOOKUP(G2474,Remise!$A$3:$D$17,4,FALSE)</f>
        <v>0</v>
      </c>
      <c r="D2474">
        <f t="shared" si="38"/>
        <v>107.94</v>
      </c>
      <c r="E2474">
        <v>1</v>
      </c>
      <c r="F2474" s="32" t="s">
        <v>2473</v>
      </c>
      <c r="G2474" s="33">
        <v>19</v>
      </c>
      <c r="H2474" s="33" t="s">
        <v>10815</v>
      </c>
      <c r="I2474" s="33">
        <v>0.6</v>
      </c>
      <c r="J2474" s="33"/>
      <c r="K2474" s="33" t="s">
        <v>10671</v>
      </c>
      <c r="L2474" s="33">
        <v>1</v>
      </c>
      <c r="M2474" t="s">
        <v>10826</v>
      </c>
    </row>
    <row r="2475" spans="1:13" x14ac:dyDescent="0.3">
      <c r="A2475" s="32">
        <v>47512164</v>
      </c>
      <c r="B2475">
        <v>129.66999999999999</v>
      </c>
      <c r="C2475" s="37">
        <f>VLOOKUP(G2475,Remise!$A$3:$D$17,4,FALSE)</f>
        <v>0</v>
      </c>
      <c r="D2475">
        <f t="shared" si="38"/>
        <v>129.66999999999999</v>
      </c>
      <c r="E2475">
        <v>1</v>
      </c>
      <c r="F2475" s="32" t="s">
        <v>2474</v>
      </c>
      <c r="G2475" s="33">
        <v>19</v>
      </c>
      <c r="H2475" s="33" t="s">
        <v>10815</v>
      </c>
      <c r="I2475" s="33">
        <v>0.6</v>
      </c>
      <c r="J2475" s="33"/>
      <c r="K2475" s="33" t="s">
        <v>10671</v>
      </c>
      <c r="L2475" s="33">
        <v>1</v>
      </c>
      <c r="M2475" t="s">
        <v>10826</v>
      </c>
    </row>
    <row r="2476" spans="1:13" x14ac:dyDescent="0.3">
      <c r="A2476" s="32">
        <v>47512165</v>
      </c>
      <c r="B2476">
        <v>173.77</v>
      </c>
      <c r="C2476" s="37">
        <f>VLOOKUP(G2476,Remise!$A$3:$D$17,4,FALSE)</f>
        <v>0</v>
      </c>
      <c r="D2476">
        <f t="shared" si="38"/>
        <v>173.77</v>
      </c>
      <c r="E2476">
        <v>1</v>
      </c>
      <c r="F2476" s="32" t="s">
        <v>2475</v>
      </c>
      <c r="G2476" s="33">
        <v>19</v>
      </c>
      <c r="H2476" s="33" t="s">
        <v>10815</v>
      </c>
      <c r="I2476" s="33">
        <v>0.9</v>
      </c>
      <c r="J2476" s="33"/>
      <c r="K2476" s="33" t="s">
        <v>10671</v>
      </c>
      <c r="L2476" s="33">
        <v>1</v>
      </c>
      <c r="M2476" t="s">
        <v>10826</v>
      </c>
    </row>
    <row r="2477" spans="1:13" x14ac:dyDescent="0.3">
      <c r="A2477" s="32">
        <v>47512170</v>
      </c>
      <c r="B2477">
        <v>85.05</v>
      </c>
      <c r="C2477" s="37">
        <f>VLOOKUP(G2477,Remise!$A$3:$D$17,4,FALSE)</f>
        <v>0</v>
      </c>
      <c r="D2477">
        <f t="shared" si="38"/>
        <v>85.05</v>
      </c>
      <c r="E2477">
        <v>1</v>
      </c>
      <c r="F2477" s="32" t="s">
        <v>2476</v>
      </c>
      <c r="G2477" s="33">
        <v>19</v>
      </c>
      <c r="H2477" s="33" t="s">
        <v>10815</v>
      </c>
      <c r="I2477" s="33">
        <v>0.6</v>
      </c>
      <c r="J2477" s="33"/>
      <c r="K2477" s="33" t="s">
        <v>10671</v>
      </c>
      <c r="L2477" s="33">
        <v>1</v>
      </c>
      <c r="M2477" t="s">
        <v>10826</v>
      </c>
    </row>
    <row r="2478" spans="1:13" x14ac:dyDescent="0.3">
      <c r="A2478" s="32">
        <v>47512171</v>
      </c>
      <c r="B2478">
        <v>129.46</v>
      </c>
      <c r="C2478" s="37">
        <f>VLOOKUP(G2478,Remise!$A$3:$D$17,4,FALSE)</f>
        <v>0</v>
      </c>
      <c r="D2478">
        <f t="shared" si="38"/>
        <v>129.46</v>
      </c>
      <c r="E2478">
        <v>1</v>
      </c>
      <c r="F2478" s="32" t="s">
        <v>2477</v>
      </c>
      <c r="G2478" s="33">
        <v>19</v>
      </c>
      <c r="H2478" s="33" t="s">
        <v>10815</v>
      </c>
      <c r="I2478" s="33">
        <v>0.65</v>
      </c>
      <c r="J2478" s="33"/>
      <c r="K2478" s="33" t="s">
        <v>10671</v>
      </c>
      <c r="L2478" s="33">
        <v>1</v>
      </c>
      <c r="M2478" t="s">
        <v>10826</v>
      </c>
    </row>
    <row r="2479" spans="1:13" x14ac:dyDescent="0.3">
      <c r="A2479" s="32">
        <v>47512174</v>
      </c>
      <c r="B2479">
        <v>91.98</v>
      </c>
      <c r="C2479" s="37">
        <f>VLOOKUP(G2479,Remise!$A$3:$D$17,4,FALSE)</f>
        <v>0</v>
      </c>
      <c r="D2479">
        <f t="shared" si="38"/>
        <v>91.98</v>
      </c>
      <c r="E2479">
        <v>1</v>
      </c>
      <c r="F2479" s="32" t="s">
        <v>2478</v>
      </c>
      <c r="G2479" s="33">
        <v>19</v>
      </c>
      <c r="H2479" s="33" t="s">
        <v>10815</v>
      </c>
      <c r="I2479" s="33">
        <v>0.4</v>
      </c>
      <c r="J2479" s="33"/>
      <c r="K2479" s="33" t="s">
        <v>10671</v>
      </c>
      <c r="L2479" s="33">
        <v>1</v>
      </c>
      <c r="M2479" t="s">
        <v>10826</v>
      </c>
    </row>
    <row r="2480" spans="1:13" x14ac:dyDescent="0.3">
      <c r="A2480" s="32">
        <v>47512175</v>
      </c>
      <c r="B2480">
        <v>146.79</v>
      </c>
      <c r="C2480" s="37">
        <f>VLOOKUP(G2480,Remise!$A$3:$D$17,4,FALSE)</f>
        <v>0</v>
      </c>
      <c r="D2480">
        <f t="shared" si="38"/>
        <v>146.79</v>
      </c>
      <c r="E2480">
        <v>1</v>
      </c>
      <c r="F2480" s="32" t="s">
        <v>2479</v>
      </c>
      <c r="G2480" s="33">
        <v>19</v>
      </c>
      <c r="H2480" s="33" t="s">
        <v>10815</v>
      </c>
      <c r="I2480" s="33">
        <v>0.4</v>
      </c>
      <c r="J2480" s="33"/>
      <c r="K2480" s="33" t="s">
        <v>10671</v>
      </c>
      <c r="L2480" s="33">
        <v>1</v>
      </c>
      <c r="M2480" t="s">
        <v>10826</v>
      </c>
    </row>
    <row r="2481" spans="1:13" x14ac:dyDescent="0.3">
      <c r="A2481" s="32">
        <v>47512176</v>
      </c>
      <c r="B2481">
        <v>179.23</v>
      </c>
      <c r="C2481" s="37">
        <f>VLOOKUP(G2481,Remise!$A$3:$D$17,4,FALSE)</f>
        <v>0</v>
      </c>
      <c r="D2481">
        <f t="shared" si="38"/>
        <v>179.23</v>
      </c>
      <c r="E2481">
        <v>1</v>
      </c>
      <c r="F2481" s="32" t="s">
        <v>2480</v>
      </c>
      <c r="G2481" s="33">
        <v>19</v>
      </c>
      <c r="H2481" s="33" t="s">
        <v>10815</v>
      </c>
      <c r="I2481" s="33">
        <v>0.65</v>
      </c>
      <c r="J2481" s="33"/>
      <c r="K2481" s="33" t="s">
        <v>10671</v>
      </c>
      <c r="L2481" s="33">
        <v>1</v>
      </c>
      <c r="M2481" t="s">
        <v>10826</v>
      </c>
    </row>
    <row r="2482" spans="1:13" x14ac:dyDescent="0.3">
      <c r="A2482" s="32">
        <v>47512177</v>
      </c>
      <c r="B2482">
        <v>243.49</v>
      </c>
      <c r="C2482" s="37">
        <f>VLOOKUP(G2482,Remise!$A$3:$D$17,4,FALSE)</f>
        <v>0</v>
      </c>
      <c r="D2482">
        <f t="shared" si="38"/>
        <v>243.49</v>
      </c>
      <c r="E2482">
        <v>1</v>
      </c>
      <c r="F2482" s="32" t="s">
        <v>2481</v>
      </c>
      <c r="G2482" s="33">
        <v>19</v>
      </c>
      <c r="H2482" s="33" t="s">
        <v>10815</v>
      </c>
      <c r="I2482" s="33">
        <v>0.95</v>
      </c>
      <c r="J2482" s="33"/>
      <c r="K2482" s="33" t="s">
        <v>10671</v>
      </c>
      <c r="L2482" s="33">
        <v>1</v>
      </c>
      <c r="M2482" t="s">
        <v>10826</v>
      </c>
    </row>
    <row r="2483" spans="1:13" x14ac:dyDescent="0.3">
      <c r="A2483" s="32">
        <v>47512200</v>
      </c>
      <c r="B2483">
        <v>63.94</v>
      </c>
      <c r="C2483" s="37">
        <f>VLOOKUP(G2483,Remise!$A$3:$D$17,4,FALSE)</f>
        <v>0</v>
      </c>
      <c r="D2483">
        <f t="shared" si="38"/>
        <v>63.94</v>
      </c>
      <c r="E2483">
        <v>1</v>
      </c>
      <c r="F2483" s="32" t="s">
        <v>2482</v>
      </c>
      <c r="G2483" s="33">
        <v>19</v>
      </c>
      <c r="H2483" s="33" t="s">
        <v>10815</v>
      </c>
      <c r="I2483" s="33">
        <v>0.4</v>
      </c>
      <c r="J2483" s="33" t="s">
        <v>6777</v>
      </c>
      <c r="K2483" s="33" t="s">
        <v>10671</v>
      </c>
      <c r="L2483" s="33">
        <v>1</v>
      </c>
      <c r="M2483" t="s">
        <v>10826</v>
      </c>
    </row>
    <row r="2484" spans="1:13" x14ac:dyDescent="0.3">
      <c r="A2484" s="32">
        <v>47512201</v>
      </c>
      <c r="B2484">
        <v>110.67</v>
      </c>
      <c r="C2484" s="37">
        <f>VLOOKUP(G2484,Remise!$A$3:$D$17,4,FALSE)</f>
        <v>0</v>
      </c>
      <c r="D2484">
        <f t="shared" si="38"/>
        <v>110.67</v>
      </c>
      <c r="E2484">
        <v>1</v>
      </c>
      <c r="F2484" s="32" t="s">
        <v>2483</v>
      </c>
      <c r="G2484" s="33">
        <v>19</v>
      </c>
      <c r="H2484" s="33" t="s">
        <v>10815</v>
      </c>
      <c r="I2484" s="33">
        <v>0.55000000000000004</v>
      </c>
      <c r="J2484" s="33"/>
      <c r="K2484" s="33" t="s">
        <v>10671</v>
      </c>
      <c r="L2484" s="33">
        <v>1</v>
      </c>
      <c r="M2484" t="s">
        <v>10826</v>
      </c>
    </row>
    <row r="2485" spans="1:13" x14ac:dyDescent="0.3">
      <c r="A2485" s="32">
        <v>47512202</v>
      </c>
      <c r="B2485">
        <v>136.5</v>
      </c>
      <c r="C2485" s="37">
        <f>VLOOKUP(G2485,Remise!$A$3:$D$17,4,FALSE)</f>
        <v>0</v>
      </c>
      <c r="D2485">
        <f t="shared" si="38"/>
        <v>136.5</v>
      </c>
      <c r="E2485">
        <v>1</v>
      </c>
      <c r="F2485" s="32" t="s">
        <v>2484</v>
      </c>
      <c r="G2485" s="33">
        <v>19</v>
      </c>
      <c r="H2485" s="33" t="s">
        <v>10815</v>
      </c>
      <c r="I2485" s="33">
        <v>0.6</v>
      </c>
      <c r="J2485" s="33" t="s">
        <v>6777</v>
      </c>
      <c r="K2485" s="33" t="s">
        <v>10671</v>
      </c>
      <c r="L2485" s="33">
        <v>1</v>
      </c>
      <c r="M2485" t="s">
        <v>10826</v>
      </c>
    </row>
    <row r="2486" spans="1:13" x14ac:dyDescent="0.3">
      <c r="A2486" s="32">
        <v>47512203</v>
      </c>
      <c r="B2486">
        <v>186.37</v>
      </c>
      <c r="C2486" s="37">
        <f>VLOOKUP(G2486,Remise!$A$3:$D$17,4,FALSE)</f>
        <v>0</v>
      </c>
      <c r="D2486">
        <f t="shared" si="38"/>
        <v>186.37</v>
      </c>
      <c r="E2486">
        <v>1</v>
      </c>
      <c r="F2486" s="32" t="s">
        <v>2485</v>
      </c>
      <c r="G2486" s="33">
        <v>19</v>
      </c>
      <c r="H2486" s="33" t="s">
        <v>10815</v>
      </c>
      <c r="I2486" s="33">
        <v>0.85</v>
      </c>
      <c r="J2486" s="33" t="s">
        <v>6777</v>
      </c>
      <c r="K2486" s="33" t="s">
        <v>10671</v>
      </c>
      <c r="L2486" s="33">
        <v>1</v>
      </c>
      <c r="M2486" t="s">
        <v>10826</v>
      </c>
    </row>
    <row r="2487" spans="1:13" x14ac:dyDescent="0.3">
      <c r="A2487" s="32">
        <v>47512210</v>
      </c>
      <c r="B2487">
        <v>70.77</v>
      </c>
      <c r="C2487" s="37">
        <f>VLOOKUP(G2487,Remise!$A$3:$D$17,4,FALSE)</f>
        <v>0</v>
      </c>
      <c r="D2487">
        <f t="shared" si="38"/>
        <v>70.77</v>
      </c>
      <c r="E2487">
        <v>1</v>
      </c>
      <c r="F2487" s="32" t="s">
        <v>2486</v>
      </c>
      <c r="G2487" s="33">
        <v>19</v>
      </c>
      <c r="H2487" s="33" t="s">
        <v>10815</v>
      </c>
      <c r="I2487" s="33">
        <v>0.34</v>
      </c>
      <c r="J2487" s="33" t="s">
        <v>6777</v>
      </c>
      <c r="K2487" s="33" t="s">
        <v>10671</v>
      </c>
      <c r="L2487" s="33">
        <v>1</v>
      </c>
      <c r="M2487" t="s">
        <v>10826</v>
      </c>
    </row>
    <row r="2488" spans="1:13" x14ac:dyDescent="0.3">
      <c r="A2488" s="32">
        <v>47512211</v>
      </c>
      <c r="B2488">
        <v>116.23</v>
      </c>
      <c r="C2488" s="37">
        <f>VLOOKUP(G2488,Remise!$A$3:$D$17,4,FALSE)</f>
        <v>0</v>
      </c>
      <c r="D2488">
        <f t="shared" si="38"/>
        <v>116.23</v>
      </c>
      <c r="E2488">
        <v>1</v>
      </c>
      <c r="F2488" s="32" t="s">
        <v>2487</v>
      </c>
      <c r="G2488" s="33">
        <v>19</v>
      </c>
      <c r="H2488" s="33" t="s">
        <v>10815</v>
      </c>
      <c r="I2488" s="33">
        <v>0.9</v>
      </c>
      <c r="J2488" s="33" t="s">
        <v>6777</v>
      </c>
      <c r="K2488" s="33" t="s">
        <v>10671</v>
      </c>
      <c r="L2488" s="33">
        <v>1</v>
      </c>
      <c r="M2488" t="s">
        <v>10826</v>
      </c>
    </row>
    <row r="2489" spans="1:13" x14ac:dyDescent="0.3">
      <c r="A2489" s="32">
        <v>47512212</v>
      </c>
      <c r="B2489">
        <v>142.80000000000001</v>
      </c>
      <c r="C2489" s="37">
        <f>VLOOKUP(G2489,Remise!$A$3:$D$17,4,FALSE)</f>
        <v>0</v>
      </c>
      <c r="D2489">
        <f t="shared" si="38"/>
        <v>142.80000000000001</v>
      </c>
      <c r="E2489">
        <v>1</v>
      </c>
      <c r="F2489" s="32" t="s">
        <v>2488</v>
      </c>
      <c r="G2489" s="33">
        <v>19</v>
      </c>
      <c r="H2489" s="33" t="s">
        <v>10815</v>
      </c>
      <c r="I2489" s="33">
        <v>0.6</v>
      </c>
      <c r="J2489" s="33" t="s">
        <v>6777</v>
      </c>
      <c r="K2489" s="33" t="s">
        <v>10671</v>
      </c>
      <c r="L2489" s="33">
        <v>1</v>
      </c>
      <c r="M2489" t="s">
        <v>10826</v>
      </c>
    </row>
    <row r="2490" spans="1:13" x14ac:dyDescent="0.3">
      <c r="A2490" s="32">
        <v>47512213</v>
      </c>
      <c r="B2490">
        <v>196.24</v>
      </c>
      <c r="C2490" s="37">
        <f>VLOOKUP(G2490,Remise!$A$3:$D$17,4,FALSE)</f>
        <v>0</v>
      </c>
      <c r="D2490">
        <f t="shared" si="38"/>
        <v>196.24</v>
      </c>
      <c r="E2490">
        <v>1</v>
      </c>
      <c r="F2490" s="32" t="s">
        <v>2489</v>
      </c>
      <c r="G2490" s="33">
        <v>19</v>
      </c>
      <c r="H2490" s="33" t="s">
        <v>10815</v>
      </c>
      <c r="I2490" s="33">
        <v>0.9</v>
      </c>
      <c r="J2490" s="33" t="s">
        <v>6777</v>
      </c>
      <c r="K2490" s="33" t="s">
        <v>10671</v>
      </c>
      <c r="L2490" s="33">
        <v>1</v>
      </c>
      <c r="M2490" t="s">
        <v>10826</v>
      </c>
    </row>
    <row r="2491" spans="1:13" x14ac:dyDescent="0.3">
      <c r="A2491" s="32">
        <v>47512214</v>
      </c>
      <c r="B2491">
        <v>532.66</v>
      </c>
      <c r="C2491" s="37">
        <f>VLOOKUP(G2491,Remise!$A$3:$D$17,4,FALSE)</f>
        <v>0</v>
      </c>
      <c r="D2491">
        <f t="shared" si="38"/>
        <v>532.66</v>
      </c>
      <c r="E2491">
        <v>1</v>
      </c>
      <c r="F2491" s="32" t="s">
        <v>2490</v>
      </c>
      <c r="G2491" s="33">
        <v>19</v>
      </c>
      <c r="H2491" s="33" t="s">
        <v>10815</v>
      </c>
      <c r="I2491" s="33">
        <v>1.2</v>
      </c>
      <c r="J2491" s="33"/>
      <c r="K2491" s="33" t="s">
        <v>10671</v>
      </c>
      <c r="L2491" s="33">
        <v>1</v>
      </c>
      <c r="M2491" t="s">
        <v>10826</v>
      </c>
    </row>
    <row r="2492" spans="1:13" x14ac:dyDescent="0.3">
      <c r="A2492" s="32">
        <v>47512215</v>
      </c>
      <c r="B2492">
        <v>76.650000000000006</v>
      </c>
      <c r="C2492" s="37">
        <f>VLOOKUP(G2492,Remise!$A$3:$D$17,4,FALSE)</f>
        <v>0</v>
      </c>
      <c r="D2492">
        <f t="shared" si="38"/>
        <v>76.650000000000006</v>
      </c>
      <c r="E2492">
        <v>1</v>
      </c>
      <c r="F2492" s="32" t="s">
        <v>2491</v>
      </c>
      <c r="G2492" s="33">
        <v>19</v>
      </c>
      <c r="H2492" s="33" t="s">
        <v>10815</v>
      </c>
      <c r="I2492" s="33">
        <v>0.35</v>
      </c>
      <c r="J2492" s="33"/>
      <c r="K2492" s="33" t="s">
        <v>10671</v>
      </c>
      <c r="L2492" s="33">
        <v>1</v>
      </c>
      <c r="M2492" t="s">
        <v>10826</v>
      </c>
    </row>
    <row r="2493" spans="1:13" x14ac:dyDescent="0.3">
      <c r="A2493" s="32">
        <v>47512216</v>
      </c>
      <c r="B2493">
        <v>132.93</v>
      </c>
      <c r="C2493" s="37">
        <f>VLOOKUP(G2493,Remise!$A$3:$D$17,4,FALSE)</f>
        <v>0</v>
      </c>
      <c r="D2493">
        <f t="shared" si="38"/>
        <v>132.93</v>
      </c>
      <c r="E2493">
        <v>1</v>
      </c>
      <c r="F2493" s="32" t="s">
        <v>2492</v>
      </c>
      <c r="G2493" s="33">
        <v>19</v>
      </c>
      <c r="H2493" s="33" t="s">
        <v>10815</v>
      </c>
      <c r="I2493" s="33">
        <v>0.55000000000000004</v>
      </c>
      <c r="J2493" s="33"/>
      <c r="K2493" s="33" t="s">
        <v>10671</v>
      </c>
      <c r="L2493" s="33">
        <v>1</v>
      </c>
      <c r="M2493" t="s">
        <v>10826</v>
      </c>
    </row>
    <row r="2494" spans="1:13" x14ac:dyDescent="0.3">
      <c r="A2494" s="32">
        <v>47512217</v>
      </c>
      <c r="B2494">
        <v>163.47999999999999</v>
      </c>
      <c r="C2494" s="37">
        <f>VLOOKUP(G2494,Remise!$A$3:$D$17,4,FALSE)</f>
        <v>0</v>
      </c>
      <c r="D2494">
        <f t="shared" si="38"/>
        <v>163.47999999999999</v>
      </c>
      <c r="E2494">
        <v>1</v>
      </c>
      <c r="F2494" s="32" t="s">
        <v>2493</v>
      </c>
      <c r="G2494" s="33">
        <v>19</v>
      </c>
      <c r="H2494" s="33" t="s">
        <v>10815</v>
      </c>
      <c r="I2494" s="33">
        <v>0.7</v>
      </c>
      <c r="J2494" s="33"/>
      <c r="K2494" s="33" t="s">
        <v>10671</v>
      </c>
      <c r="L2494" s="33">
        <v>1</v>
      </c>
      <c r="M2494" t="s">
        <v>10826</v>
      </c>
    </row>
    <row r="2495" spans="1:13" x14ac:dyDescent="0.3">
      <c r="A2495" s="32">
        <v>47512218</v>
      </c>
      <c r="B2495">
        <v>226.8</v>
      </c>
      <c r="C2495" s="37">
        <f>VLOOKUP(G2495,Remise!$A$3:$D$17,4,FALSE)</f>
        <v>0</v>
      </c>
      <c r="D2495">
        <f t="shared" si="38"/>
        <v>226.8</v>
      </c>
      <c r="E2495">
        <v>1</v>
      </c>
      <c r="F2495" s="32" t="s">
        <v>2494</v>
      </c>
      <c r="G2495" s="33">
        <v>19</v>
      </c>
      <c r="H2495" s="33" t="s">
        <v>10815</v>
      </c>
      <c r="I2495" s="33">
        <v>1</v>
      </c>
      <c r="J2495" s="33"/>
      <c r="K2495" s="33" t="s">
        <v>10671</v>
      </c>
      <c r="L2495" s="33">
        <v>1</v>
      </c>
      <c r="M2495" t="s">
        <v>10826</v>
      </c>
    </row>
    <row r="2496" spans="1:13" x14ac:dyDescent="0.3">
      <c r="A2496" s="32">
        <v>47512219</v>
      </c>
      <c r="B2496">
        <v>669.16</v>
      </c>
      <c r="C2496" s="37">
        <f>VLOOKUP(G2496,Remise!$A$3:$D$17,4,FALSE)</f>
        <v>0</v>
      </c>
      <c r="D2496">
        <f t="shared" si="38"/>
        <v>669.16</v>
      </c>
      <c r="E2496">
        <v>1</v>
      </c>
      <c r="F2496" s="32" t="s">
        <v>2495</v>
      </c>
      <c r="G2496" s="33">
        <v>19</v>
      </c>
      <c r="H2496" s="33" t="s">
        <v>10815</v>
      </c>
      <c r="I2496" s="33">
        <v>4.2</v>
      </c>
      <c r="J2496" s="33"/>
      <c r="K2496" s="33" t="s">
        <v>10671</v>
      </c>
      <c r="L2496" s="33">
        <v>1</v>
      </c>
      <c r="M2496" t="s">
        <v>10826</v>
      </c>
    </row>
    <row r="2497" spans="1:13" x14ac:dyDescent="0.3">
      <c r="A2497" s="32">
        <v>47512220</v>
      </c>
      <c r="B2497">
        <v>81.58</v>
      </c>
      <c r="C2497" s="37">
        <f>VLOOKUP(G2497,Remise!$A$3:$D$17,4,FALSE)</f>
        <v>0</v>
      </c>
      <c r="D2497">
        <f t="shared" ref="D2497:D2560" si="39">IFERROR((1-C2497)*B2497,"Nous consulter")</f>
        <v>81.58</v>
      </c>
      <c r="E2497">
        <v>1</v>
      </c>
      <c r="F2497" s="32" t="s">
        <v>2496</v>
      </c>
      <c r="G2497" s="33">
        <v>19</v>
      </c>
      <c r="H2497" s="33" t="s">
        <v>10815</v>
      </c>
      <c r="I2497" s="33">
        <v>0.4</v>
      </c>
      <c r="J2497" s="33" t="s">
        <v>6777</v>
      </c>
      <c r="K2497" s="33" t="s">
        <v>10671</v>
      </c>
      <c r="L2497" s="33">
        <v>1</v>
      </c>
      <c r="M2497" t="s">
        <v>10826</v>
      </c>
    </row>
    <row r="2498" spans="1:13" x14ac:dyDescent="0.3">
      <c r="A2498" s="32">
        <v>47512221</v>
      </c>
      <c r="B2498">
        <v>137.34</v>
      </c>
      <c r="C2498" s="37">
        <f>VLOOKUP(G2498,Remise!$A$3:$D$17,4,FALSE)</f>
        <v>0</v>
      </c>
      <c r="D2498">
        <f t="shared" si="39"/>
        <v>137.34</v>
      </c>
      <c r="E2498">
        <v>1</v>
      </c>
      <c r="F2498" s="32" t="s">
        <v>2497</v>
      </c>
      <c r="G2498" s="33">
        <v>19</v>
      </c>
      <c r="H2498" s="33" t="s">
        <v>10815</v>
      </c>
      <c r="I2498" s="33">
        <v>0.4</v>
      </c>
      <c r="J2498" s="33" t="s">
        <v>6777</v>
      </c>
      <c r="K2498" s="33" t="s">
        <v>10671</v>
      </c>
      <c r="L2498" s="33">
        <v>1</v>
      </c>
      <c r="M2498" t="s">
        <v>10826</v>
      </c>
    </row>
    <row r="2499" spans="1:13" x14ac:dyDescent="0.3">
      <c r="A2499" s="32">
        <v>47512222</v>
      </c>
      <c r="B2499">
        <v>168.1</v>
      </c>
      <c r="C2499" s="37">
        <f>VLOOKUP(G2499,Remise!$A$3:$D$17,4,FALSE)</f>
        <v>0</v>
      </c>
      <c r="D2499">
        <f t="shared" si="39"/>
        <v>168.1</v>
      </c>
      <c r="E2499">
        <v>1</v>
      </c>
      <c r="F2499" s="32" t="s">
        <v>2498</v>
      </c>
      <c r="G2499" s="33">
        <v>19</v>
      </c>
      <c r="H2499" s="33" t="s">
        <v>10815</v>
      </c>
      <c r="I2499" s="33">
        <v>0.5</v>
      </c>
      <c r="J2499" s="33"/>
      <c r="K2499" s="33" t="s">
        <v>10671</v>
      </c>
      <c r="L2499" s="33">
        <v>1</v>
      </c>
      <c r="M2499" t="s">
        <v>10826</v>
      </c>
    </row>
    <row r="2500" spans="1:13" x14ac:dyDescent="0.3">
      <c r="A2500" s="32">
        <v>47512223</v>
      </c>
      <c r="B2500">
        <v>231.21</v>
      </c>
      <c r="C2500" s="37">
        <f>VLOOKUP(G2500,Remise!$A$3:$D$17,4,FALSE)</f>
        <v>0</v>
      </c>
      <c r="D2500">
        <f t="shared" si="39"/>
        <v>231.21</v>
      </c>
      <c r="E2500">
        <v>1</v>
      </c>
      <c r="F2500" s="32" t="s">
        <v>2499</v>
      </c>
      <c r="G2500" s="33">
        <v>19</v>
      </c>
      <c r="H2500" s="33" t="s">
        <v>10815</v>
      </c>
      <c r="I2500" s="33">
        <v>0.8</v>
      </c>
      <c r="J2500" s="33"/>
      <c r="K2500" s="33" t="s">
        <v>10671</v>
      </c>
      <c r="L2500" s="33">
        <v>1</v>
      </c>
      <c r="M2500" t="s">
        <v>10826</v>
      </c>
    </row>
    <row r="2501" spans="1:13" x14ac:dyDescent="0.3">
      <c r="A2501" s="32">
        <v>47512225</v>
      </c>
      <c r="B2501">
        <v>96.81</v>
      </c>
      <c r="C2501" s="37">
        <f>VLOOKUP(G2501,Remise!$A$3:$D$17,4,FALSE)</f>
        <v>0</v>
      </c>
      <c r="D2501">
        <f t="shared" si="39"/>
        <v>96.81</v>
      </c>
      <c r="E2501">
        <v>1</v>
      </c>
      <c r="F2501" s="32" t="s">
        <v>2500</v>
      </c>
      <c r="G2501" s="33">
        <v>19</v>
      </c>
      <c r="H2501" s="33" t="s">
        <v>10815</v>
      </c>
      <c r="I2501" s="33">
        <v>0.35</v>
      </c>
      <c r="J2501" s="33"/>
      <c r="K2501" s="33" t="s">
        <v>10671</v>
      </c>
      <c r="L2501" s="33">
        <v>1</v>
      </c>
      <c r="M2501" t="s">
        <v>10826</v>
      </c>
    </row>
    <row r="2502" spans="1:13" x14ac:dyDescent="0.3">
      <c r="A2502" s="32">
        <v>47512226</v>
      </c>
      <c r="B2502">
        <v>153.93</v>
      </c>
      <c r="C2502" s="37">
        <f>VLOOKUP(G2502,Remise!$A$3:$D$17,4,FALSE)</f>
        <v>0</v>
      </c>
      <c r="D2502">
        <f t="shared" si="39"/>
        <v>153.93</v>
      </c>
      <c r="E2502">
        <v>1</v>
      </c>
      <c r="F2502" s="32" t="s">
        <v>2501</v>
      </c>
      <c r="G2502" s="33">
        <v>19</v>
      </c>
      <c r="H2502" s="33" t="s">
        <v>10815</v>
      </c>
      <c r="I2502" s="33">
        <v>0.6</v>
      </c>
      <c r="J2502" s="33"/>
      <c r="K2502" s="33" t="s">
        <v>10671</v>
      </c>
      <c r="L2502" s="33">
        <v>1</v>
      </c>
      <c r="M2502" t="s">
        <v>10826</v>
      </c>
    </row>
    <row r="2503" spans="1:13" x14ac:dyDescent="0.3">
      <c r="A2503" s="32">
        <v>47512400</v>
      </c>
      <c r="B2503">
        <v>575.29</v>
      </c>
      <c r="C2503" s="37">
        <f>VLOOKUP(G2503,Remise!$A$3:$D$17,4,FALSE)</f>
        <v>0</v>
      </c>
      <c r="D2503">
        <f t="shared" si="39"/>
        <v>575.29</v>
      </c>
      <c r="E2503">
        <v>1</v>
      </c>
      <c r="F2503" s="32" t="s">
        <v>2502</v>
      </c>
      <c r="G2503" s="33">
        <v>21</v>
      </c>
      <c r="H2503" s="33" t="s">
        <v>10813</v>
      </c>
      <c r="I2503" s="33">
        <v>3.9</v>
      </c>
      <c r="J2503" s="33"/>
      <c r="K2503" s="33" t="s">
        <v>10671</v>
      </c>
      <c r="L2503" s="33">
        <v>1</v>
      </c>
      <c r="M2503" t="s">
        <v>10826</v>
      </c>
    </row>
    <row r="2504" spans="1:13" x14ac:dyDescent="0.3">
      <c r="A2504" s="32">
        <v>47514000</v>
      </c>
      <c r="B2504">
        <v>149.31</v>
      </c>
      <c r="C2504" s="37">
        <f>VLOOKUP(G2504,Remise!$A$3:$D$17,4,FALSE)</f>
        <v>0</v>
      </c>
      <c r="D2504">
        <f t="shared" si="39"/>
        <v>149.31</v>
      </c>
      <c r="E2504">
        <v>1</v>
      </c>
      <c r="F2504" s="32" t="s">
        <v>2503</v>
      </c>
      <c r="G2504" s="33">
        <v>19</v>
      </c>
      <c r="H2504" s="33" t="s">
        <v>10815</v>
      </c>
      <c r="I2504" s="33">
        <v>1.2</v>
      </c>
      <c r="J2504" s="33"/>
      <c r="K2504" s="33" t="s">
        <v>10671</v>
      </c>
      <c r="L2504" s="33">
        <v>1</v>
      </c>
      <c r="M2504" t="s">
        <v>10826</v>
      </c>
    </row>
    <row r="2505" spans="1:13" x14ac:dyDescent="0.3">
      <c r="A2505" s="32">
        <v>47514001</v>
      </c>
      <c r="B2505">
        <v>200.97</v>
      </c>
      <c r="C2505" s="37">
        <f>VLOOKUP(G2505,Remise!$A$3:$D$17,4,FALSE)</f>
        <v>0</v>
      </c>
      <c r="D2505">
        <f t="shared" si="39"/>
        <v>200.97</v>
      </c>
      <c r="E2505">
        <v>1</v>
      </c>
      <c r="F2505" s="32" t="s">
        <v>2504</v>
      </c>
      <c r="G2505" s="33">
        <v>19</v>
      </c>
      <c r="H2505" s="33" t="s">
        <v>10815</v>
      </c>
      <c r="I2505" s="33" t="s">
        <v>6706</v>
      </c>
      <c r="J2505" s="33"/>
      <c r="K2505" s="33" t="s">
        <v>10671</v>
      </c>
      <c r="L2505" s="33">
        <v>1</v>
      </c>
      <c r="M2505" t="s">
        <v>10826</v>
      </c>
    </row>
    <row r="2506" spans="1:13" x14ac:dyDescent="0.3">
      <c r="A2506" s="32">
        <v>47514003</v>
      </c>
      <c r="B2506">
        <v>285.81</v>
      </c>
      <c r="C2506" s="37">
        <f>VLOOKUP(G2506,Remise!$A$3:$D$17,4,FALSE)</f>
        <v>0</v>
      </c>
      <c r="D2506">
        <f t="shared" si="39"/>
        <v>285.81</v>
      </c>
      <c r="E2506">
        <v>1</v>
      </c>
      <c r="F2506" s="32" t="s">
        <v>2505</v>
      </c>
      <c r="G2506" s="33">
        <v>19</v>
      </c>
      <c r="H2506" s="33" t="s">
        <v>10815</v>
      </c>
      <c r="I2506" s="33">
        <v>0.43</v>
      </c>
      <c r="J2506" s="33"/>
      <c r="K2506" s="33" t="s">
        <v>10671</v>
      </c>
      <c r="L2506" s="33">
        <v>1</v>
      </c>
      <c r="M2506" t="s">
        <v>10826</v>
      </c>
    </row>
    <row r="2507" spans="1:13" x14ac:dyDescent="0.3">
      <c r="A2507" s="32">
        <v>47514006</v>
      </c>
      <c r="B2507">
        <v>167.37</v>
      </c>
      <c r="C2507" s="37">
        <f>VLOOKUP(G2507,Remise!$A$3:$D$17,4,FALSE)</f>
        <v>0</v>
      </c>
      <c r="D2507">
        <f t="shared" si="39"/>
        <v>167.37</v>
      </c>
      <c r="E2507">
        <v>1</v>
      </c>
      <c r="F2507" s="32" t="s">
        <v>2506</v>
      </c>
      <c r="G2507" s="33">
        <v>19</v>
      </c>
      <c r="H2507" s="33" t="s">
        <v>10815</v>
      </c>
      <c r="I2507" s="33">
        <v>1.25</v>
      </c>
      <c r="J2507" s="33"/>
      <c r="K2507" s="33" t="s">
        <v>10671</v>
      </c>
      <c r="L2507" s="33">
        <v>1</v>
      </c>
      <c r="M2507" t="s">
        <v>10826</v>
      </c>
    </row>
    <row r="2508" spans="1:13" x14ac:dyDescent="0.3">
      <c r="A2508" s="32">
        <v>47514007</v>
      </c>
      <c r="B2508">
        <v>218.61</v>
      </c>
      <c r="C2508" s="37">
        <f>VLOOKUP(G2508,Remise!$A$3:$D$17,4,FALSE)</f>
        <v>0</v>
      </c>
      <c r="D2508">
        <f t="shared" si="39"/>
        <v>218.61</v>
      </c>
      <c r="E2508">
        <v>1</v>
      </c>
      <c r="F2508" s="32" t="s">
        <v>2507</v>
      </c>
      <c r="G2508" s="33">
        <v>19</v>
      </c>
      <c r="H2508" s="33" t="s">
        <v>10815</v>
      </c>
      <c r="I2508" s="33" t="s">
        <v>6706</v>
      </c>
      <c r="J2508" s="33"/>
      <c r="K2508" s="33" t="s">
        <v>10671</v>
      </c>
      <c r="L2508" s="33">
        <v>1</v>
      </c>
      <c r="M2508" t="s">
        <v>10826</v>
      </c>
    </row>
    <row r="2509" spans="1:13" x14ac:dyDescent="0.3">
      <c r="A2509" s="32">
        <v>47514009</v>
      </c>
      <c r="B2509">
        <v>307.33</v>
      </c>
      <c r="C2509" s="37">
        <f>VLOOKUP(G2509,Remise!$A$3:$D$17,4,FALSE)</f>
        <v>0</v>
      </c>
      <c r="D2509">
        <f t="shared" si="39"/>
        <v>307.33</v>
      </c>
      <c r="E2509">
        <v>1</v>
      </c>
      <c r="F2509" s="32" t="s">
        <v>2508</v>
      </c>
      <c r="G2509" s="33">
        <v>19</v>
      </c>
      <c r="H2509" s="33" t="s">
        <v>10815</v>
      </c>
      <c r="I2509" s="33">
        <v>1.1000000000000001</v>
      </c>
      <c r="J2509" s="33"/>
      <c r="K2509" s="33" t="s">
        <v>10671</v>
      </c>
      <c r="L2509" s="33">
        <v>1</v>
      </c>
      <c r="M2509" t="s">
        <v>10826</v>
      </c>
    </row>
    <row r="2510" spans="1:13" x14ac:dyDescent="0.3">
      <c r="A2510" s="32">
        <v>47514011</v>
      </c>
      <c r="B2510">
        <v>170.52</v>
      </c>
      <c r="C2510" s="37">
        <f>VLOOKUP(G2510,Remise!$A$3:$D$17,4,FALSE)</f>
        <v>0</v>
      </c>
      <c r="D2510">
        <f t="shared" si="39"/>
        <v>170.52</v>
      </c>
      <c r="E2510">
        <v>1</v>
      </c>
      <c r="F2510" s="32" t="s">
        <v>2509</v>
      </c>
      <c r="G2510" s="33">
        <v>19</v>
      </c>
      <c r="H2510" s="33" t="s">
        <v>10815</v>
      </c>
      <c r="I2510" s="33">
        <v>1.3</v>
      </c>
      <c r="J2510" s="33"/>
      <c r="K2510" s="33" t="s">
        <v>10671</v>
      </c>
      <c r="L2510" s="33">
        <v>1</v>
      </c>
      <c r="M2510" t="s">
        <v>10826</v>
      </c>
    </row>
    <row r="2511" spans="1:13" x14ac:dyDescent="0.3">
      <c r="A2511" s="32">
        <v>47514012</v>
      </c>
      <c r="B2511">
        <v>219.13</v>
      </c>
      <c r="C2511" s="37">
        <f>VLOOKUP(G2511,Remise!$A$3:$D$17,4,FALSE)</f>
        <v>0</v>
      </c>
      <c r="D2511">
        <f t="shared" si="39"/>
        <v>219.13</v>
      </c>
      <c r="E2511">
        <v>1</v>
      </c>
      <c r="F2511" s="32" t="s">
        <v>2510</v>
      </c>
      <c r="G2511" s="33">
        <v>19</v>
      </c>
      <c r="H2511" s="33" t="s">
        <v>10815</v>
      </c>
      <c r="I2511" s="33" t="s">
        <v>6706</v>
      </c>
      <c r="J2511" s="33"/>
      <c r="K2511" s="33" t="s">
        <v>10671</v>
      </c>
      <c r="L2511" s="33">
        <v>1</v>
      </c>
      <c r="M2511" t="s">
        <v>10826</v>
      </c>
    </row>
    <row r="2512" spans="1:13" x14ac:dyDescent="0.3">
      <c r="A2512" s="32">
        <v>47514013</v>
      </c>
      <c r="B2512">
        <v>347.23</v>
      </c>
      <c r="C2512" s="37">
        <f>VLOOKUP(G2512,Remise!$A$3:$D$17,4,FALSE)</f>
        <v>0</v>
      </c>
      <c r="D2512">
        <f t="shared" si="39"/>
        <v>347.23</v>
      </c>
      <c r="E2512">
        <v>1</v>
      </c>
      <c r="F2512" s="32" t="s">
        <v>2511</v>
      </c>
      <c r="G2512" s="33">
        <v>19</v>
      </c>
      <c r="H2512" s="33" t="s">
        <v>10815</v>
      </c>
      <c r="I2512" s="33">
        <v>0.35</v>
      </c>
      <c r="J2512" s="33"/>
      <c r="K2512" s="33" t="s">
        <v>10671</v>
      </c>
      <c r="L2512" s="33">
        <v>1</v>
      </c>
      <c r="M2512" t="s">
        <v>10826</v>
      </c>
    </row>
    <row r="2513" spans="1:13" x14ac:dyDescent="0.3">
      <c r="A2513" s="32">
        <v>47514014</v>
      </c>
      <c r="B2513">
        <v>312.89999999999998</v>
      </c>
      <c r="C2513" s="37">
        <f>VLOOKUP(G2513,Remise!$A$3:$D$17,4,FALSE)</f>
        <v>0</v>
      </c>
      <c r="D2513">
        <f t="shared" si="39"/>
        <v>312.89999999999998</v>
      </c>
      <c r="E2513">
        <v>1</v>
      </c>
      <c r="F2513" s="32" t="s">
        <v>2512</v>
      </c>
      <c r="G2513" s="33">
        <v>19</v>
      </c>
      <c r="H2513" s="33" t="s">
        <v>10815</v>
      </c>
      <c r="I2513" s="33" t="s">
        <v>6706</v>
      </c>
      <c r="J2513" s="33"/>
      <c r="K2513" s="33" t="s">
        <v>10671</v>
      </c>
      <c r="L2513" s="33">
        <v>1</v>
      </c>
      <c r="M2513" t="s">
        <v>10826</v>
      </c>
    </row>
    <row r="2514" spans="1:13" x14ac:dyDescent="0.3">
      <c r="A2514" s="32">
        <v>47514016</v>
      </c>
      <c r="B2514">
        <v>555.03</v>
      </c>
      <c r="C2514" s="37">
        <f>VLOOKUP(G2514,Remise!$A$3:$D$17,4,FALSE)</f>
        <v>0</v>
      </c>
      <c r="D2514">
        <f t="shared" si="39"/>
        <v>555.03</v>
      </c>
      <c r="E2514">
        <v>1</v>
      </c>
      <c r="F2514" s="32" t="s">
        <v>2513</v>
      </c>
      <c r="G2514" s="33">
        <v>19</v>
      </c>
      <c r="H2514" s="33" t="s">
        <v>10815</v>
      </c>
      <c r="I2514" s="33">
        <v>1</v>
      </c>
      <c r="J2514" s="33"/>
      <c r="K2514" s="33" t="s">
        <v>10671</v>
      </c>
      <c r="L2514" s="33">
        <v>1</v>
      </c>
      <c r="M2514" t="s">
        <v>10826</v>
      </c>
    </row>
    <row r="2515" spans="1:13" x14ac:dyDescent="0.3">
      <c r="A2515" s="32">
        <v>47514020</v>
      </c>
      <c r="B2515">
        <v>178.08</v>
      </c>
      <c r="C2515" s="37">
        <f>VLOOKUP(G2515,Remise!$A$3:$D$17,4,FALSE)</f>
        <v>0</v>
      </c>
      <c r="D2515">
        <f t="shared" si="39"/>
        <v>178.08</v>
      </c>
      <c r="E2515">
        <v>1</v>
      </c>
      <c r="F2515" s="32" t="s">
        <v>2514</v>
      </c>
      <c r="G2515" s="33">
        <v>19</v>
      </c>
      <c r="H2515" s="33" t="s">
        <v>10815</v>
      </c>
      <c r="I2515" s="33">
        <v>1.4</v>
      </c>
      <c r="J2515" s="33"/>
      <c r="K2515" s="33" t="s">
        <v>10671</v>
      </c>
      <c r="L2515" s="33">
        <v>1</v>
      </c>
      <c r="M2515" t="s">
        <v>10826</v>
      </c>
    </row>
    <row r="2516" spans="1:13" x14ac:dyDescent="0.3">
      <c r="A2516" s="32">
        <v>47514021</v>
      </c>
      <c r="B2516">
        <v>232.89</v>
      </c>
      <c r="C2516" s="37">
        <f>VLOOKUP(G2516,Remise!$A$3:$D$17,4,FALSE)</f>
        <v>0</v>
      </c>
      <c r="D2516">
        <f t="shared" si="39"/>
        <v>232.89</v>
      </c>
      <c r="E2516">
        <v>1</v>
      </c>
      <c r="F2516" s="32" t="s">
        <v>2515</v>
      </c>
      <c r="G2516" s="33">
        <v>19</v>
      </c>
      <c r="H2516" s="33" t="s">
        <v>10815</v>
      </c>
      <c r="I2516" s="33" t="s">
        <v>6706</v>
      </c>
      <c r="J2516" s="33"/>
      <c r="K2516" s="33" t="s">
        <v>10671</v>
      </c>
      <c r="L2516" s="33">
        <v>1</v>
      </c>
      <c r="M2516" t="s">
        <v>10826</v>
      </c>
    </row>
    <row r="2517" spans="1:13" x14ac:dyDescent="0.3">
      <c r="A2517" s="32">
        <v>47514022</v>
      </c>
      <c r="B2517">
        <v>309.01</v>
      </c>
      <c r="C2517" s="37">
        <f>VLOOKUP(G2517,Remise!$A$3:$D$17,4,FALSE)</f>
        <v>0</v>
      </c>
      <c r="D2517">
        <f t="shared" si="39"/>
        <v>309.01</v>
      </c>
      <c r="E2517">
        <v>1</v>
      </c>
      <c r="F2517" s="32" t="s">
        <v>2516</v>
      </c>
      <c r="G2517" s="33">
        <v>19</v>
      </c>
      <c r="H2517" s="33" t="s">
        <v>10815</v>
      </c>
      <c r="I2517" s="33">
        <v>2.5499999999999998</v>
      </c>
      <c r="J2517" s="33"/>
      <c r="K2517" s="33" t="s">
        <v>10671</v>
      </c>
      <c r="L2517" s="33">
        <v>1</v>
      </c>
      <c r="M2517" t="s">
        <v>10826</v>
      </c>
    </row>
    <row r="2518" spans="1:13" x14ac:dyDescent="0.3">
      <c r="A2518" s="32">
        <v>47514023</v>
      </c>
      <c r="B2518">
        <v>346.08</v>
      </c>
      <c r="C2518" s="37">
        <f>VLOOKUP(G2518,Remise!$A$3:$D$17,4,FALSE)</f>
        <v>0</v>
      </c>
      <c r="D2518">
        <f t="shared" si="39"/>
        <v>346.08</v>
      </c>
      <c r="E2518">
        <v>1</v>
      </c>
      <c r="F2518" s="32" t="s">
        <v>2517</v>
      </c>
      <c r="G2518" s="33">
        <v>19</v>
      </c>
      <c r="H2518" s="33" t="s">
        <v>10815</v>
      </c>
      <c r="I2518" s="33" t="s">
        <v>6706</v>
      </c>
      <c r="J2518" s="33"/>
      <c r="K2518" s="33" t="s">
        <v>10671</v>
      </c>
      <c r="L2518" s="33">
        <v>1</v>
      </c>
      <c r="M2518" t="s">
        <v>10826</v>
      </c>
    </row>
    <row r="2519" spans="1:13" x14ac:dyDescent="0.3">
      <c r="A2519" s="32">
        <v>47514026</v>
      </c>
      <c r="B2519">
        <v>244.86</v>
      </c>
      <c r="C2519" s="37">
        <f>VLOOKUP(G2519,Remise!$A$3:$D$17,4,FALSE)</f>
        <v>0</v>
      </c>
      <c r="D2519">
        <f t="shared" si="39"/>
        <v>244.86</v>
      </c>
      <c r="E2519">
        <v>1</v>
      </c>
      <c r="F2519" s="32" t="s">
        <v>2518</v>
      </c>
      <c r="G2519" s="33">
        <v>19</v>
      </c>
      <c r="H2519" s="33" t="s">
        <v>10815</v>
      </c>
      <c r="I2519" s="33">
        <v>1</v>
      </c>
      <c r="J2519" s="33"/>
      <c r="K2519" s="33" t="s">
        <v>10671</v>
      </c>
      <c r="L2519" s="33">
        <v>1</v>
      </c>
      <c r="M2519" t="s">
        <v>10826</v>
      </c>
    </row>
    <row r="2520" spans="1:13" x14ac:dyDescent="0.3">
      <c r="A2520" s="32">
        <v>47514030</v>
      </c>
      <c r="B2520">
        <v>175.45</v>
      </c>
      <c r="C2520" s="37">
        <f>VLOOKUP(G2520,Remise!$A$3:$D$17,4,FALSE)</f>
        <v>0</v>
      </c>
      <c r="D2520">
        <f t="shared" si="39"/>
        <v>175.45</v>
      </c>
      <c r="E2520">
        <v>1</v>
      </c>
      <c r="F2520" s="32" t="s">
        <v>2519</v>
      </c>
      <c r="G2520" s="33">
        <v>19</v>
      </c>
      <c r="H2520" s="33" t="s">
        <v>10815</v>
      </c>
      <c r="I2520" s="33" t="s">
        <v>6706</v>
      </c>
      <c r="J2520" s="33"/>
      <c r="K2520" s="33" t="s">
        <v>10671</v>
      </c>
      <c r="L2520" s="33">
        <v>1</v>
      </c>
      <c r="M2520" t="s">
        <v>10826</v>
      </c>
    </row>
    <row r="2521" spans="1:13" x14ac:dyDescent="0.3">
      <c r="A2521" s="32">
        <v>47514035</v>
      </c>
      <c r="B2521">
        <v>175.66</v>
      </c>
      <c r="C2521" s="37">
        <f>VLOOKUP(G2521,Remise!$A$3:$D$17,4,FALSE)</f>
        <v>0</v>
      </c>
      <c r="D2521">
        <f t="shared" si="39"/>
        <v>175.66</v>
      </c>
      <c r="E2521">
        <v>1</v>
      </c>
      <c r="F2521" s="32" t="s">
        <v>2520</v>
      </c>
      <c r="G2521" s="33">
        <v>19</v>
      </c>
      <c r="H2521" s="33" t="s">
        <v>10815</v>
      </c>
      <c r="I2521" s="33" t="s">
        <v>6706</v>
      </c>
      <c r="J2521" s="33"/>
      <c r="K2521" s="33" t="s">
        <v>10671</v>
      </c>
      <c r="L2521" s="33">
        <v>1</v>
      </c>
      <c r="M2521" t="s">
        <v>10826</v>
      </c>
    </row>
    <row r="2522" spans="1:13" x14ac:dyDescent="0.3">
      <c r="A2522" s="32">
        <v>47514036</v>
      </c>
      <c r="B2522">
        <v>236.46</v>
      </c>
      <c r="C2522" s="37">
        <f>VLOOKUP(G2522,Remise!$A$3:$D$17,4,FALSE)</f>
        <v>0</v>
      </c>
      <c r="D2522">
        <f t="shared" si="39"/>
        <v>236.46</v>
      </c>
      <c r="E2522">
        <v>1</v>
      </c>
      <c r="F2522" s="32" t="s">
        <v>2521</v>
      </c>
      <c r="G2522" s="33">
        <v>19</v>
      </c>
      <c r="H2522" s="33" t="s">
        <v>10815</v>
      </c>
      <c r="I2522" s="33" t="s">
        <v>6706</v>
      </c>
      <c r="J2522" s="33"/>
      <c r="K2522" s="33" t="s">
        <v>10671</v>
      </c>
      <c r="L2522" s="33">
        <v>1</v>
      </c>
      <c r="M2522" t="s">
        <v>10826</v>
      </c>
    </row>
    <row r="2523" spans="1:13" x14ac:dyDescent="0.3">
      <c r="A2523" s="32">
        <v>47514045</v>
      </c>
      <c r="B2523">
        <v>166.32</v>
      </c>
      <c r="C2523" s="37">
        <f>VLOOKUP(G2523,Remise!$A$3:$D$17,4,FALSE)</f>
        <v>0</v>
      </c>
      <c r="D2523">
        <f t="shared" si="39"/>
        <v>166.32</v>
      </c>
      <c r="E2523">
        <v>1</v>
      </c>
      <c r="F2523" s="32" t="s">
        <v>2522</v>
      </c>
      <c r="G2523" s="33">
        <v>19</v>
      </c>
      <c r="H2523" s="33" t="s">
        <v>10815</v>
      </c>
      <c r="I2523" s="33">
        <v>1.25</v>
      </c>
      <c r="J2523" s="33"/>
      <c r="K2523" s="33" t="s">
        <v>10671</v>
      </c>
      <c r="L2523" s="33">
        <v>1</v>
      </c>
      <c r="M2523" t="s">
        <v>10826</v>
      </c>
    </row>
    <row r="2524" spans="1:13" x14ac:dyDescent="0.3">
      <c r="A2524" s="32">
        <v>47514046</v>
      </c>
      <c r="B2524">
        <v>219.76</v>
      </c>
      <c r="C2524" s="37">
        <f>VLOOKUP(G2524,Remise!$A$3:$D$17,4,FALSE)</f>
        <v>0</v>
      </c>
      <c r="D2524">
        <f t="shared" si="39"/>
        <v>219.76</v>
      </c>
      <c r="E2524">
        <v>1</v>
      </c>
      <c r="F2524" s="32" t="s">
        <v>2523</v>
      </c>
      <c r="G2524" s="33">
        <v>19</v>
      </c>
      <c r="H2524" s="33" t="s">
        <v>10815</v>
      </c>
      <c r="I2524" s="33" t="s">
        <v>6706</v>
      </c>
      <c r="J2524" s="33"/>
      <c r="K2524" s="33" t="s">
        <v>10671</v>
      </c>
      <c r="L2524" s="33">
        <v>1</v>
      </c>
      <c r="M2524" t="s">
        <v>10826</v>
      </c>
    </row>
    <row r="2525" spans="1:13" x14ac:dyDescent="0.3">
      <c r="A2525" s="32">
        <v>47514093</v>
      </c>
      <c r="B2525">
        <v>299.98</v>
      </c>
      <c r="C2525" s="37">
        <f>VLOOKUP(G2525,Remise!$A$3:$D$17,4,FALSE)</f>
        <v>0</v>
      </c>
      <c r="D2525">
        <f t="shared" si="39"/>
        <v>299.98</v>
      </c>
      <c r="E2525">
        <v>1</v>
      </c>
      <c r="F2525" s="32" t="s">
        <v>2524</v>
      </c>
      <c r="G2525" s="33">
        <v>19</v>
      </c>
      <c r="H2525" s="33" t="s">
        <v>10815</v>
      </c>
      <c r="I2525" s="33">
        <v>3</v>
      </c>
      <c r="J2525" s="33"/>
      <c r="K2525" s="33" t="s">
        <v>10671</v>
      </c>
      <c r="L2525" s="33">
        <v>1</v>
      </c>
      <c r="M2525" t="s">
        <v>10826</v>
      </c>
    </row>
    <row r="2526" spans="1:13" x14ac:dyDescent="0.3">
      <c r="A2526" s="32">
        <v>47514095</v>
      </c>
      <c r="B2526">
        <v>608.67999999999995</v>
      </c>
      <c r="C2526" s="37">
        <f>VLOOKUP(G2526,Remise!$A$3:$D$17,4,FALSE)</f>
        <v>0</v>
      </c>
      <c r="D2526">
        <f t="shared" si="39"/>
        <v>608.67999999999995</v>
      </c>
      <c r="E2526">
        <v>1</v>
      </c>
      <c r="F2526" s="32" t="s">
        <v>2525</v>
      </c>
      <c r="G2526" s="33">
        <v>19</v>
      </c>
      <c r="H2526" s="33" t="s">
        <v>10815</v>
      </c>
      <c r="I2526" s="33">
        <v>2.8</v>
      </c>
      <c r="J2526" s="33"/>
      <c r="K2526" s="33" t="s">
        <v>10671</v>
      </c>
      <c r="L2526" s="33">
        <v>1</v>
      </c>
      <c r="M2526" t="s">
        <v>10826</v>
      </c>
    </row>
    <row r="2527" spans="1:13" x14ac:dyDescent="0.3">
      <c r="A2527" s="32">
        <v>47514111</v>
      </c>
      <c r="B2527">
        <v>64.78</v>
      </c>
      <c r="C2527" s="37">
        <f>VLOOKUP(G2527,Remise!$A$3:$D$17,4,FALSE)</f>
        <v>0</v>
      </c>
      <c r="D2527">
        <f t="shared" si="39"/>
        <v>64.78</v>
      </c>
      <c r="E2527">
        <v>1</v>
      </c>
      <c r="F2527" s="32" t="s">
        <v>2526</v>
      </c>
      <c r="G2527" s="33">
        <v>21</v>
      </c>
      <c r="H2527" s="33" t="s">
        <v>10813</v>
      </c>
      <c r="I2527" s="33">
        <v>0.5</v>
      </c>
      <c r="J2527" s="33" t="s">
        <v>8451</v>
      </c>
      <c r="K2527" s="33" t="s">
        <v>10671</v>
      </c>
      <c r="L2527" s="33">
        <v>1</v>
      </c>
      <c r="M2527" t="s">
        <v>10826</v>
      </c>
    </row>
    <row r="2528" spans="1:13" x14ac:dyDescent="0.3">
      <c r="A2528" s="32">
        <v>47514112</v>
      </c>
      <c r="B2528">
        <v>72.55</v>
      </c>
      <c r="C2528" s="37">
        <f>VLOOKUP(G2528,Remise!$A$3:$D$17,4,FALSE)</f>
        <v>0</v>
      </c>
      <c r="D2528">
        <f t="shared" si="39"/>
        <v>72.55</v>
      </c>
      <c r="E2528">
        <v>1</v>
      </c>
      <c r="F2528" s="32" t="s">
        <v>2527</v>
      </c>
      <c r="G2528" s="33">
        <v>21</v>
      </c>
      <c r="H2528" s="33" t="s">
        <v>10813</v>
      </c>
      <c r="I2528" s="33">
        <v>0.54</v>
      </c>
      <c r="J2528" s="33" t="s">
        <v>8452</v>
      </c>
      <c r="K2528" s="33" t="s">
        <v>10671</v>
      </c>
      <c r="L2528" s="33">
        <v>1</v>
      </c>
      <c r="M2528" t="s">
        <v>10826</v>
      </c>
    </row>
    <row r="2529" spans="1:13" x14ac:dyDescent="0.3">
      <c r="A2529" s="32">
        <v>47514113</v>
      </c>
      <c r="B2529">
        <v>119.81</v>
      </c>
      <c r="C2529" s="37">
        <f>VLOOKUP(G2529,Remise!$A$3:$D$17,4,FALSE)</f>
        <v>0</v>
      </c>
      <c r="D2529">
        <f t="shared" si="39"/>
        <v>119.81</v>
      </c>
      <c r="E2529">
        <v>1</v>
      </c>
      <c r="F2529" s="32" t="s">
        <v>2528</v>
      </c>
      <c r="G2529" s="33">
        <v>19</v>
      </c>
      <c r="H2529" s="33" t="s">
        <v>10815</v>
      </c>
      <c r="I2529" s="33">
        <v>0.8</v>
      </c>
      <c r="J2529" s="33" t="s">
        <v>8453</v>
      </c>
      <c r="K2529" s="33" t="s">
        <v>10671</v>
      </c>
      <c r="L2529" s="33">
        <v>1</v>
      </c>
      <c r="M2529" t="s">
        <v>10826</v>
      </c>
    </row>
    <row r="2530" spans="1:13" x14ac:dyDescent="0.3">
      <c r="A2530" s="32">
        <v>47514114</v>
      </c>
      <c r="B2530">
        <v>319.31</v>
      </c>
      <c r="C2530" s="37">
        <f>VLOOKUP(G2530,Remise!$A$3:$D$17,4,FALSE)</f>
        <v>0</v>
      </c>
      <c r="D2530">
        <f t="shared" si="39"/>
        <v>319.31</v>
      </c>
      <c r="E2530">
        <v>1</v>
      </c>
      <c r="F2530" s="32" t="s">
        <v>2529</v>
      </c>
      <c r="G2530" s="33">
        <v>19</v>
      </c>
      <c r="H2530" s="33" t="s">
        <v>10815</v>
      </c>
      <c r="I2530" s="33">
        <v>0.55000000000000004</v>
      </c>
      <c r="J2530" s="33" t="s">
        <v>8454</v>
      </c>
      <c r="K2530" s="33" t="s">
        <v>10671</v>
      </c>
      <c r="L2530" s="33">
        <v>1</v>
      </c>
      <c r="M2530" t="s">
        <v>10826</v>
      </c>
    </row>
    <row r="2531" spans="1:13" x14ac:dyDescent="0.3">
      <c r="A2531" s="32">
        <v>47514123</v>
      </c>
      <c r="B2531">
        <v>94.56</v>
      </c>
      <c r="C2531" s="37">
        <f>VLOOKUP(G2531,Remise!$A$3:$D$17,4,FALSE)</f>
        <v>0</v>
      </c>
      <c r="D2531">
        <f t="shared" si="39"/>
        <v>94.56</v>
      </c>
      <c r="E2531">
        <v>1</v>
      </c>
      <c r="F2531" s="32" t="s">
        <v>2530</v>
      </c>
      <c r="G2531" s="33">
        <v>19</v>
      </c>
      <c r="H2531" s="33" t="s">
        <v>10815</v>
      </c>
      <c r="I2531" s="33">
        <v>0.54</v>
      </c>
      <c r="J2531" s="33" t="s">
        <v>8455</v>
      </c>
      <c r="K2531" s="33" t="s">
        <v>10671</v>
      </c>
      <c r="L2531" s="33">
        <v>1</v>
      </c>
      <c r="M2531" t="s">
        <v>10826</v>
      </c>
    </row>
    <row r="2532" spans="1:13" x14ac:dyDescent="0.3">
      <c r="A2532" s="32">
        <v>47514124</v>
      </c>
      <c r="B2532">
        <v>96.65</v>
      </c>
      <c r="C2532" s="37">
        <f>VLOOKUP(G2532,Remise!$A$3:$D$17,4,FALSE)</f>
        <v>0</v>
      </c>
      <c r="D2532">
        <f t="shared" si="39"/>
        <v>96.65</v>
      </c>
      <c r="E2532">
        <v>1</v>
      </c>
      <c r="F2532" s="32" t="s">
        <v>2531</v>
      </c>
      <c r="G2532" s="33">
        <v>19</v>
      </c>
      <c r="H2532" s="33" t="s">
        <v>10815</v>
      </c>
      <c r="I2532" s="33">
        <v>0.55000000000000004</v>
      </c>
      <c r="J2532" s="33" t="s">
        <v>8456</v>
      </c>
      <c r="K2532" s="33" t="s">
        <v>10671</v>
      </c>
      <c r="L2532" s="33">
        <v>1</v>
      </c>
      <c r="M2532" t="s">
        <v>10826</v>
      </c>
    </row>
    <row r="2533" spans="1:13" x14ac:dyDescent="0.3">
      <c r="A2533" s="32">
        <v>47514125</v>
      </c>
      <c r="B2533">
        <v>121.17</v>
      </c>
      <c r="C2533" s="37">
        <f>VLOOKUP(G2533,Remise!$A$3:$D$17,4,FALSE)</f>
        <v>0</v>
      </c>
      <c r="D2533">
        <f t="shared" si="39"/>
        <v>121.17</v>
      </c>
      <c r="E2533">
        <v>1</v>
      </c>
      <c r="F2533" s="32" t="s">
        <v>2532</v>
      </c>
      <c r="G2533" s="33">
        <v>19</v>
      </c>
      <c r="H2533" s="33" t="s">
        <v>10815</v>
      </c>
      <c r="I2533" s="33">
        <v>0.78</v>
      </c>
      <c r="J2533" s="33" t="s">
        <v>8457</v>
      </c>
      <c r="K2533" s="33" t="s">
        <v>10671</v>
      </c>
      <c r="L2533" s="33">
        <v>1</v>
      </c>
      <c r="M2533" t="s">
        <v>10826</v>
      </c>
    </row>
    <row r="2534" spans="1:13" x14ac:dyDescent="0.3">
      <c r="A2534" s="32">
        <v>47514126</v>
      </c>
      <c r="B2534">
        <v>363.56</v>
      </c>
      <c r="C2534" s="37">
        <f>VLOOKUP(G2534,Remise!$A$3:$D$17,4,FALSE)</f>
        <v>0</v>
      </c>
      <c r="D2534">
        <f t="shared" si="39"/>
        <v>363.56</v>
      </c>
      <c r="E2534">
        <v>1</v>
      </c>
      <c r="F2534" s="32" t="s">
        <v>2533</v>
      </c>
      <c r="G2534" s="33">
        <v>19</v>
      </c>
      <c r="H2534" s="33" t="s">
        <v>10815</v>
      </c>
      <c r="I2534" s="33">
        <v>0.95</v>
      </c>
      <c r="J2534" s="33" t="s">
        <v>8458</v>
      </c>
      <c r="K2534" s="33" t="s">
        <v>10671</v>
      </c>
      <c r="L2534" s="33">
        <v>1</v>
      </c>
      <c r="M2534" t="s">
        <v>10826</v>
      </c>
    </row>
    <row r="2535" spans="1:13" x14ac:dyDescent="0.3">
      <c r="A2535" s="32">
        <v>47514133</v>
      </c>
      <c r="B2535">
        <v>43.47</v>
      </c>
      <c r="C2535" s="37">
        <f>VLOOKUP(G2535,Remise!$A$3:$D$17,4,FALSE)</f>
        <v>0</v>
      </c>
      <c r="D2535">
        <f t="shared" si="39"/>
        <v>43.47</v>
      </c>
      <c r="E2535">
        <v>1</v>
      </c>
      <c r="F2535" s="32" t="s">
        <v>2534</v>
      </c>
      <c r="G2535" s="33">
        <v>19</v>
      </c>
      <c r="H2535" s="33" t="s">
        <v>10815</v>
      </c>
      <c r="I2535" s="33">
        <v>0.15</v>
      </c>
      <c r="J2535" s="33" t="s">
        <v>6777</v>
      </c>
      <c r="K2535" s="33" t="s">
        <v>10671</v>
      </c>
      <c r="L2535" s="33">
        <v>1</v>
      </c>
      <c r="M2535" t="s">
        <v>10826</v>
      </c>
    </row>
    <row r="2536" spans="1:13" x14ac:dyDescent="0.3">
      <c r="A2536" s="32">
        <v>47514134</v>
      </c>
      <c r="B2536">
        <v>70.66</v>
      </c>
      <c r="C2536" s="37">
        <f>VLOOKUP(G2536,Remise!$A$3:$D$17,4,FALSE)</f>
        <v>0</v>
      </c>
      <c r="D2536">
        <f t="shared" si="39"/>
        <v>70.66</v>
      </c>
      <c r="E2536">
        <v>1</v>
      </c>
      <c r="F2536" s="32" t="s">
        <v>2535</v>
      </c>
      <c r="G2536" s="33">
        <v>19</v>
      </c>
      <c r="H2536" s="33" t="s">
        <v>10815</v>
      </c>
      <c r="I2536" s="33">
        <v>0.2</v>
      </c>
      <c r="J2536" s="33"/>
      <c r="K2536" s="33" t="s">
        <v>10671</v>
      </c>
      <c r="L2536" s="33">
        <v>1</v>
      </c>
      <c r="M2536" t="s">
        <v>10826</v>
      </c>
    </row>
    <row r="2537" spans="1:13" x14ac:dyDescent="0.3">
      <c r="A2537" s="32">
        <v>47514135</v>
      </c>
      <c r="B2537">
        <v>122.55</v>
      </c>
      <c r="C2537" s="37">
        <f>VLOOKUP(G2537,Remise!$A$3:$D$17,4,FALSE)</f>
        <v>0</v>
      </c>
      <c r="D2537">
        <f t="shared" si="39"/>
        <v>122.55</v>
      </c>
      <c r="E2537">
        <v>1</v>
      </c>
      <c r="F2537" s="32" t="s">
        <v>2536</v>
      </c>
      <c r="G2537" s="33">
        <v>19</v>
      </c>
      <c r="H2537" s="33" t="s">
        <v>10815</v>
      </c>
      <c r="I2537" s="33">
        <v>0.6</v>
      </c>
      <c r="J2537" s="33" t="s">
        <v>8459</v>
      </c>
      <c r="K2537" s="33" t="s">
        <v>10671</v>
      </c>
      <c r="L2537" s="33">
        <v>1</v>
      </c>
      <c r="M2537" t="s">
        <v>10826</v>
      </c>
    </row>
    <row r="2538" spans="1:13" x14ac:dyDescent="0.3">
      <c r="A2538" s="32">
        <v>47514136</v>
      </c>
      <c r="B2538">
        <v>131.16</v>
      </c>
      <c r="C2538" s="37">
        <f>VLOOKUP(G2538,Remise!$A$3:$D$17,4,FALSE)</f>
        <v>0</v>
      </c>
      <c r="D2538">
        <f t="shared" si="39"/>
        <v>131.16</v>
      </c>
      <c r="E2538">
        <v>1</v>
      </c>
      <c r="F2538" s="32" t="s">
        <v>2537</v>
      </c>
      <c r="G2538" s="33">
        <v>19</v>
      </c>
      <c r="H2538" s="33" t="s">
        <v>10815</v>
      </c>
      <c r="I2538" s="33">
        <v>0.6</v>
      </c>
      <c r="J2538" s="33" t="s">
        <v>8460</v>
      </c>
      <c r="K2538" s="33" t="s">
        <v>10671</v>
      </c>
      <c r="L2538" s="33">
        <v>1</v>
      </c>
      <c r="M2538" t="s">
        <v>10826</v>
      </c>
    </row>
    <row r="2539" spans="1:13" x14ac:dyDescent="0.3">
      <c r="A2539" s="32">
        <v>47514137</v>
      </c>
      <c r="B2539">
        <v>155.82</v>
      </c>
      <c r="C2539" s="37">
        <f>VLOOKUP(G2539,Remise!$A$3:$D$17,4,FALSE)</f>
        <v>0</v>
      </c>
      <c r="D2539">
        <f t="shared" si="39"/>
        <v>155.82</v>
      </c>
      <c r="E2539">
        <v>1</v>
      </c>
      <c r="F2539" s="32" t="s">
        <v>2538</v>
      </c>
      <c r="G2539" s="33">
        <v>19</v>
      </c>
      <c r="H2539" s="33" t="s">
        <v>10815</v>
      </c>
      <c r="I2539" s="33">
        <v>0.85</v>
      </c>
      <c r="J2539" s="33" t="s">
        <v>8461</v>
      </c>
      <c r="K2539" s="33" t="s">
        <v>10671</v>
      </c>
      <c r="L2539" s="33">
        <v>1</v>
      </c>
      <c r="M2539" t="s">
        <v>10826</v>
      </c>
    </row>
    <row r="2540" spans="1:13" x14ac:dyDescent="0.3">
      <c r="A2540" s="32">
        <v>47514138</v>
      </c>
      <c r="B2540">
        <v>404.45</v>
      </c>
      <c r="C2540" s="37">
        <f>VLOOKUP(G2540,Remise!$A$3:$D$17,4,FALSE)</f>
        <v>0</v>
      </c>
      <c r="D2540">
        <f t="shared" si="39"/>
        <v>404.45</v>
      </c>
      <c r="E2540">
        <v>1</v>
      </c>
      <c r="F2540" s="32" t="s">
        <v>2539</v>
      </c>
      <c r="G2540" s="33">
        <v>19</v>
      </c>
      <c r="H2540" s="33" t="s">
        <v>10815</v>
      </c>
      <c r="I2540" s="33">
        <v>1.85</v>
      </c>
      <c r="J2540" s="33" t="s">
        <v>8462</v>
      </c>
      <c r="K2540" s="33" t="s">
        <v>10671</v>
      </c>
      <c r="L2540" s="33">
        <v>1</v>
      </c>
      <c r="M2540" t="s">
        <v>10826</v>
      </c>
    </row>
    <row r="2541" spans="1:13" x14ac:dyDescent="0.3">
      <c r="A2541" s="32">
        <v>47514145</v>
      </c>
      <c r="B2541">
        <v>108.67</v>
      </c>
      <c r="C2541" s="37">
        <f>VLOOKUP(G2541,Remise!$A$3:$D$17,4,FALSE)</f>
        <v>0</v>
      </c>
      <c r="D2541">
        <f t="shared" si="39"/>
        <v>108.67</v>
      </c>
      <c r="E2541">
        <v>1</v>
      </c>
      <c r="F2541" s="32" t="s">
        <v>2540</v>
      </c>
      <c r="G2541" s="33">
        <v>19</v>
      </c>
      <c r="H2541" s="33" t="s">
        <v>10815</v>
      </c>
      <c r="I2541" s="33">
        <v>0.32</v>
      </c>
      <c r="J2541" s="33"/>
      <c r="K2541" s="33" t="s">
        <v>10671</v>
      </c>
      <c r="L2541" s="33">
        <v>1</v>
      </c>
      <c r="M2541" t="s">
        <v>10826</v>
      </c>
    </row>
    <row r="2542" spans="1:13" x14ac:dyDescent="0.3">
      <c r="A2542" s="32">
        <v>47514147</v>
      </c>
      <c r="B2542">
        <v>129.38999999999999</v>
      </c>
      <c r="C2542" s="37">
        <f>VLOOKUP(G2542,Remise!$A$3:$D$17,4,FALSE)</f>
        <v>0</v>
      </c>
      <c r="D2542">
        <f t="shared" si="39"/>
        <v>129.38999999999999</v>
      </c>
      <c r="E2542">
        <v>1</v>
      </c>
      <c r="F2542" s="32" t="s">
        <v>2541</v>
      </c>
      <c r="G2542" s="33">
        <v>19</v>
      </c>
      <c r="H2542" s="33" t="s">
        <v>10815</v>
      </c>
      <c r="I2542" s="33">
        <v>0.6</v>
      </c>
      <c r="J2542" s="33" t="s">
        <v>8463</v>
      </c>
      <c r="K2542" s="33" t="s">
        <v>10671</v>
      </c>
      <c r="L2542" s="33">
        <v>1</v>
      </c>
      <c r="M2542" t="s">
        <v>10826</v>
      </c>
    </row>
    <row r="2543" spans="1:13" x14ac:dyDescent="0.3">
      <c r="A2543" s="32">
        <v>47514148</v>
      </c>
      <c r="B2543">
        <v>131.19999999999999</v>
      </c>
      <c r="C2543" s="37">
        <f>VLOOKUP(G2543,Remise!$A$3:$D$17,4,FALSE)</f>
        <v>0</v>
      </c>
      <c r="D2543">
        <f t="shared" si="39"/>
        <v>131.19999999999999</v>
      </c>
      <c r="E2543">
        <v>1</v>
      </c>
      <c r="F2543" s="32" t="s">
        <v>2542</v>
      </c>
      <c r="G2543" s="33">
        <v>19</v>
      </c>
      <c r="H2543" s="33" t="s">
        <v>10815</v>
      </c>
      <c r="I2543" s="33">
        <v>0.59</v>
      </c>
      <c r="J2543" s="33" t="s">
        <v>8464</v>
      </c>
      <c r="K2543" s="33" t="s">
        <v>10671</v>
      </c>
      <c r="L2543" s="33">
        <v>1</v>
      </c>
      <c r="M2543" t="s">
        <v>10826</v>
      </c>
    </row>
    <row r="2544" spans="1:13" x14ac:dyDescent="0.3">
      <c r="A2544" s="32">
        <v>47514149</v>
      </c>
      <c r="B2544">
        <v>160.85</v>
      </c>
      <c r="C2544" s="37">
        <f>VLOOKUP(G2544,Remise!$A$3:$D$17,4,FALSE)</f>
        <v>0</v>
      </c>
      <c r="D2544">
        <f t="shared" si="39"/>
        <v>160.85</v>
      </c>
      <c r="E2544">
        <v>1</v>
      </c>
      <c r="F2544" s="32" t="s">
        <v>2543</v>
      </c>
      <c r="G2544" s="33">
        <v>19</v>
      </c>
      <c r="H2544" s="33" t="s">
        <v>10815</v>
      </c>
      <c r="I2544" s="33">
        <v>0.9</v>
      </c>
      <c r="J2544" s="33" t="s">
        <v>8465</v>
      </c>
      <c r="K2544" s="33" t="s">
        <v>10671</v>
      </c>
      <c r="L2544" s="33">
        <v>1</v>
      </c>
      <c r="M2544" t="s">
        <v>10826</v>
      </c>
    </row>
    <row r="2545" spans="1:13" x14ac:dyDescent="0.3">
      <c r="A2545" s="32">
        <v>47514150</v>
      </c>
      <c r="B2545">
        <v>363.67</v>
      </c>
      <c r="C2545" s="37">
        <f>VLOOKUP(G2545,Remise!$A$3:$D$17,4,FALSE)</f>
        <v>0</v>
      </c>
      <c r="D2545">
        <f t="shared" si="39"/>
        <v>363.67</v>
      </c>
      <c r="E2545">
        <v>1</v>
      </c>
      <c r="F2545" s="32" t="s">
        <v>2544</v>
      </c>
      <c r="G2545" s="33">
        <v>19</v>
      </c>
      <c r="H2545" s="33" t="s">
        <v>10815</v>
      </c>
      <c r="I2545" s="33">
        <v>1.9</v>
      </c>
      <c r="J2545" s="33" t="s">
        <v>8466</v>
      </c>
      <c r="K2545" s="33" t="s">
        <v>10671</v>
      </c>
      <c r="L2545" s="33">
        <v>1</v>
      </c>
      <c r="M2545" t="s">
        <v>10826</v>
      </c>
    </row>
    <row r="2546" spans="1:13" x14ac:dyDescent="0.3">
      <c r="A2546" s="32">
        <v>47514159</v>
      </c>
      <c r="B2546">
        <v>137.65</v>
      </c>
      <c r="C2546" s="37">
        <f>VLOOKUP(G2546,Remise!$A$3:$D$17,4,FALSE)</f>
        <v>0</v>
      </c>
      <c r="D2546">
        <f t="shared" si="39"/>
        <v>137.65</v>
      </c>
      <c r="E2546">
        <v>1</v>
      </c>
      <c r="F2546" s="32" t="s">
        <v>2545</v>
      </c>
      <c r="G2546" s="33">
        <v>19</v>
      </c>
      <c r="H2546" s="33" t="s">
        <v>10815</v>
      </c>
      <c r="I2546" s="33">
        <v>0.57999999999999996</v>
      </c>
      <c r="J2546" s="33" t="s">
        <v>8467</v>
      </c>
      <c r="K2546" s="33" t="s">
        <v>10671</v>
      </c>
      <c r="L2546" s="33">
        <v>1</v>
      </c>
      <c r="M2546" t="s">
        <v>10826</v>
      </c>
    </row>
    <row r="2547" spans="1:13" x14ac:dyDescent="0.3">
      <c r="A2547" s="32">
        <v>47514160</v>
      </c>
      <c r="B2547">
        <v>150.46</v>
      </c>
      <c r="C2547" s="37">
        <f>VLOOKUP(G2547,Remise!$A$3:$D$17,4,FALSE)</f>
        <v>0</v>
      </c>
      <c r="D2547">
        <f t="shared" si="39"/>
        <v>150.46</v>
      </c>
      <c r="E2547">
        <v>1</v>
      </c>
      <c r="F2547" s="32" t="s">
        <v>2546</v>
      </c>
      <c r="G2547" s="33">
        <v>19</v>
      </c>
      <c r="H2547" s="33" t="s">
        <v>10815</v>
      </c>
      <c r="I2547" s="33">
        <v>0.75</v>
      </c>
      <c r="J2547" s="33" t="s">
        <v>8468</v>
      </c>
      <c r="K2547" s="33" t="s">
        <v>10671</v>
      </c>
      <c r="L2547" s="33">
        <v>1</v>
      </c>
      <c r="M2547" t="s">
        <v>10826</v>
      </c>
    </row>
    <row r="2548" spans="1:13" x14ac:dyDescent="0.3">
      <c r="A2548" s="32">
        <v>47514161</v>
      </c>
      <c r="B2548">
        <v>243.81</v>
      </c>
      <c r="C2548" s="37">
        <f>VLOOKUP(G2548,Remise!$A$3:$D$17,4,FALSE)</f>
        <v>0</v>
      </c>
      <c r="D2548">
        <f t="shared" si="39"/>
        <v>243.81</v>
      </c>
      <c r="E2548">
        <v>1</v>
      </c>
      <c r="F2548" s="32" t="s">
        <v>2547</v>
      </c>
      <c r="G2548" s="33">
        <v>19</v>
      </c>
      <c r="H2548" s="33" t="s">
        <v>10815</v>
      </c>
      <c r="I2548" s="33">
        <v>0.4</v>
      </c>
      <c r="J2548" s="33" t="s">
        <v>8469</v>
      </c>
      <c r="K2548" s="33" t="s">
        <v>10671</v>
      </c>
      <c r="L2548" s="33">
        <v>1</v>
      </c>
      <c r="M2548" t="s">
        <v>10826</v>
      </c>
    </row>
    <row r="2549" spans="1:13" x14ac:dyDescent="0.3">
      <c r="A2549" s="32">
        <v>47514162</v>
      </c>
      <c r="B2549">
        <v>455.8</v>
      </c>
      <c r="C2549" s="37">
        <f>VLOOKUP(G2549,Remise!$A$3:$D$17,4,FALSE)</f>
        <v>0</v>
      </c>
      <c r="D2549">
        <f t="shared" si="39"/>
        <v>455.8</v>
      </c>
      <c r="E2549">
        <v>1</v>
      </c>
      <c r="F2549" s="32" t="s">
        <v>2548</v>
      </c>
      <c r="G2549" s="33">
        <v>19</v>
      </c>
      <c r="H2549" s="33" t="s">
        <v>10815</v>
      </c>
      <c r="I2549" s="33">
        <v>0.95</v>
      </c>
      <c r="J2549" s="33" t="s">
        <v>8470</v>
      </c>
      <c r="K2549" s="33" t="s">
        <v>10671</v>
      </c>
      <c r="L2549" s="33">
        <v>1</v>
      </c>
      <c r="M2549" t="s">
        <v>10826</v>
      </c>
    </row>
    <row r="2550" spans="1:13" x14ac:dyDescent="0.3">
      <c r="A2550" s="32">
        <v>47514171</v>
      </c>
      <c r="B2550">
        <v>114.97</v>
      </c>
      <c r="C2550" s="37">
        <f>VLOOKUP(G2550,Remise!$A$3:$D$17,4,FALSE)</f>
        <v>0</v>
      </c>
      <c r="D2550">
        <f t="shared" si="39"/>
        <v>114.97</v>
      </c>
      <c r="E2550">
        <v>1</v>
      </c>
      <c r="F2550" s="32" t="s">
        <v>2549</v>
      </c>
      <c r="G2550" s="33">
        <v>19</v>
      </c>
      <c r="H2550" s="33" t="s">
        <v>10815</v>
      </c>
      <c r="I2550" s="33">
        <v>0.55000000000000004</v>
      </c>
      <c r="J2550" s="33" t="s">
        <v>8471</v>
      </c>
      <c r="K2550" s="33" t="s">
        <v>10671</v>
      </c>
      <c r="L2550" s="33">
        <v>1</v>
      </c>
      <c r="M2550" t="s">
        <v>10826</v>
      </c>
    </row>
    <row r="2551" spans="1:13" x14ac:dyDescent="0.3">
      <c r="A2551" s="32">
        <v>47514172</v>
      </c>
      <c r="B2551">
        <v>118.33</v>
      </c>
      <c r="C2551" s="37">
        <f>VLOOKUP(G2551,Remise!$A$3:$D$17,4,FALSE)</f>
        <v>0</v>
      </c>
      <c r="D2551">
        <f t="shared" si="39"/>
        <v>118.33</v>
      </c>
      <c r="E2551">
        <v>1</v>
      </c>
      <c r="F2551" s="32" t="s">
        <v>2550</v>
      </c>
      <c r="G2551" s="33">
        <v>19</v>
      </c>
      <c r="H2551" s="33" t="s">
        <v>10815</v>
      </c>
      <c r="I2551" s="33">
        <v>0.6</v>
      </c>
      <c r="J2551" s="33" t="s">
        <v>8472</v>
      </c>
      <c r="K2551" s="33" t="s">
        <v>10671</v>
      </c>
      <c r="L2551" s="33">
        <v>1</v>
      </c>
      <c r="M2551" t="s">
        <v>10826</v>
      </c>
    </row>
    <row r="2552" spans="1:13" x14ac:dyDescent="0.3">
      <c r="A2552" s="32">
        <v>47514173</v>
      </c>
      <c r="B2552">
        <v>159.49</v>
      </c>
      <c r="C2552" s="37">
        <f>VLOOKUP(G2552,Remise!$A$3:$D$17,4,FALSE)</f>
        <v>0</v>
      </c>
      <c r="D2552">
        <f t="shared" si="39"/>
        <v>159.49</v>
      </c>
      <c r="E2552">
        <v>1</v>
      </c>
      <c r="F2552" s="32" t="s">
        <v>2551</v>
      </c>
      <c r="G2552" s="33">
        <v>19</v>
      </c>
      <c r="H2552" s="33" t="s">
        <v>10815</v>
      </c>
      <c r="I2552" s="33">
        <v>0.84</v>
      </c>
      <c r="J2552" s="33" t="s">
        <v>8473</v>
      </c>
      <c r="K2552" s="33" t="s">
        <v>10671</v>
      </c>
      <c r="L2552" s="33">
        <v>1</v>
      </c>
      <c r="M2552" t="s">
        <v>10826</v>
      </c>
    </row>
    <row r="2553" spans="1:13" x14ac:dyDescent="0.3">
      <c r="A2553" s="32">
        <v>47514174</v>
      </c>
      <c r="B2553">
        <v>371.01</v>
      </c>
      <c r="C2553" s="37">
        <f>VLOOKUP(G2553,Remise!$A$3:$D$17,4,FALSE)</f>
        <v>0</v>
      </c>
      <c r="D2553">
        <f t="shared" si="39"/>
        <v>371.01</v>
      </c>
      <c r="E2553">
        <v>1</v>
      </c>
      <c r="F2553" s="32" t="s">
        <v>2552</v>
      </c>
      <c r="G2553" s="33">
        <v>19</v>
      </c>
      <c r="H2553" s="33" t="s">
        <v>10815</v>
      </c>
      <c r="I2553" s="33">
        <v>0.9</v>
      </c>
      <c r="J2553" s="33" t="s">
        <v>8474</v>
      </c>
      <c r="K2553" s="33" t="s">
        <v>10671</v>
      </c>
      <c r="L2553" s="33">
        <v>1</v>
      </c>
      <c r="M2553" t="s">
        <v>10826</v>
      </c>
    </row>
    <row r="2554" spans="1:13" x14ac:dyDescent="0.3">
      <c r="A2554" s="32">
        <v>47514183</v>
      </c>
      <c r="B2554">
        <v>114.97</v>
      </c>
      <c r="C2554" s="37">
        <f>VLOOKUP(G2554,Remise!$A$3:$D$17,4,FALSE)</f>
        <v>0</v>
      </c>
      <c r="D2554">
        <f t="shared" si="39"/>
        <v>114.97</v>
      </c>
      <c r="E2554">
        <v>1</v>
      </c>
      <c r="F2554" s="32" t="s">
        <v>2553</v>
      </c>
      <c r="G2554" s="33">
        <v>19</v>
      </c>
      <c r="H2554" s="33" t="s">
        <v>10815</v>
      </c>
      <c r="I2554" s="33">
        <v>0.6</v>
      </c>
      <c r="J2554" s="33" t="s">
        <v>8475</v>
      </c>
      <c r="K2554" s="33" t="s">
        <v>10671</v>
      </c>
      <c r="L2554" s="33">
        <v>1</v>
      </c>
      <c r="M2554" t="s">
        <v>10826</v>
      </c>
    </row>
    <row r="2555" spans="1:13" x14ac:dyDescent="0.3">
      <c r="A2555" s="32">
        <v>47514184</v>
      </c>
      <c r="B2555">
        <v>144.44999999999999</v>
      </c>
      <c r="C2555" s="37">
        <f>VLOOKUP(G2555,Remise!$A$3:$D$17,4,FALSE)</f>
        <v>0</v>
      </c>
      <c r="D2555">
        <f t="shared" si="39"/>
        <v>144.44999999999999</v>
      </c>
      <c r="E2555">
        <v>1</v>
      </c>
      <c r="F2555" s="32" t="s">
        <v>2554</v>
      </c>
      <c r="G2555" s="33">
        <v>19</v>
      </c>
      <c r="H2555" s="33" t="s">
        <v>10815</v>
      </c>
      <c r="I2555" s="33">
        <v>0.6</v>
      </c>
      <c r="J2555" s="33" t="s">
        <v>8476</v>
      </c>
      <c r="K2555" s="33" t="s">
        <v>10671</v>
      </c>
      <c r="L2555" s="33">
        <v>1</v>
      </c>
      <c r="M2555" t="s">
        <v>10826</v>
      </c>
    </row>
    <row r="2556" spans="1:13" x14ac:dyDescent="0.3">
      <c r="A2556" s="32">
        <v>47514185</v>
      </c>
      <c r="B2556">
        <v>197.07</v>
      </c>
      <c r="C2556" s="37">
        <f>VLOOKUP(G2556,Remise!$A$3:$D$17,4,FALSE)</f>
        <v>0</v>
      </c>
      <c r="D2556">
        <f t="shared" si="39"/>
        <v>197.07</v>
      </c>
      <c r="E2556">
        <v>1</v>
      </c>
      <c r="F2556" s="32" t="s">
        <v>2555</v>
      </c>
      <c r="G2556" s="33">
        <v>19</v>
      </c>
      <c r="H2556" s="33" t="s">
        <v>10815</v>
      </c>
      <c r="I2556" s="33">
        <v>0.9</v>
      </c>
      <c r="J2556" s="33" t="s">
        <v>8477</v>
      </c>
      <c r="K2556" s="33" t="s">
        <v>10671</v>
      </c>
      <c r="L2556" s="33">
        <v>1</v>
      </c>
      <c r="M2556" t="s">
        <v>10826</v>
      </c>
    </row>
    <row r="2557" spans="1:13" x14ac:dyDescent="0.3">
      <c r="A2557" s="32">
        <v>47514186</v>
      </c>
      <c r="B2557">
        <v>390.28</v>
      </c>
      <c r="C2557" s="37">
        <f>VLOOKUP(G2557,Remise!$A$3:$D$17,4,FALSE)</f>
        <v>0</v>
      </c>
      <c r="D2557">
        <f t="shared" si="39"/>
        <v>390.28</v>
      </c>
      <c r="E2557">
        <v>1</v>
      </c>
      <c r="F2557" s="32" t="s">
        <v>2556</v>
      </c>
      <c r="G2557" s="33">
        <v>19</v>
      </c>
      <c r="H2557" s="33" t="s">
        <v>10815</v>
      </c>
      <c r="I2557" s="33">
        <v>0.9</v>
      </c>
      <c r="J2557" s="33" t="s">
        <v>8478</v>
      </c>
      <c r="K2557" s="33" t="s">
        <v>10671</v>
      </c>
      <c r="L2557" s="33">
        <v>1</v>
      </c>
      <c r="M2557" t="s">
        <v>10826</v>
      </c>
    </row>
    <row r="2558" spans="1:13" x14ac:dyDescent="0.3">
      <c r="A2558" s="32">
        <v>47514200</v>
      </c>
      <c r="B2558">
        <v>84.94</v>
      </c>
      <c r="C2558" s="37">
        <f>VLOOKUP(G2558,Remise!$A$3:$D$17,4,FALSE)</f>
        <v>0</v>
      </c>
      <c r="D2558">
        <f t="shared" si="39"/>
        <v>84.94</v>
      </c>
      <c r="E2558">
        <v>1</v>
      </c>
      <c r="F2558" s="32" t="s">
        <v>2557</v>
      </c>
      <c r="G2558" s="33">
        <v>21</v>
      </c>
      <c r="H2558" s="33" t="s">
        <v>10813</v>
      </c>
      <c r="I2558" s="33">
        <v>0.2</v>
      </c>
      <c r="J2558" s="33" t="s">
        <v>8479</v>
      </c>
      <c r="K2558" s="33" t="s">
        <v>10671</v>
      </c>
      <c r="L2558" s="33">
        <v>1</v>
      </c>
      <c r="M2558" t="s">
        <v>10826</v>
      </c>
    </row>
    <row r="2559" spans="1:13" x14ac:dyDescent="0.3">
      <c r="A2559" s="32">
        <v>47514202</v>
      </c>
      <c r="B2559">
        <v>115.92</v>
      </c>
      <c r="C2559" s="37">
        <f>VLOOKUP(G2559,Remise!$A$3:$D$17,4,FALSE)</f>
        <v>0</v>
      </c>
      <c r="D2559">
        <f t="shared" si="39"/>
        <v>115.92</v>
      </c>
      <c r="E2559">
        <v>1</v>
      </c>
      <c r="F2559" s="32" t="s">
        <v>2558</v>
      </c>
      <c r="G2559" s="33">
        <v>21</v>
      </c>
      <c r="H2559" s="33" t="s">
        <v>10813</v>
      </c>
      <c r="I2559" s="33">
        <v>0.54</v>
      </c>
      <c r="J2559" s="33" t="s">
        <v>8480</v>
      </c>
      <c r="K2559" s="33" t="s">
        <v>10671</v>
      </c>
      <c r="L2559" s="33">
        <v>1</v>
      </c>
      <c r="M2559" t="s">
        <v>10826</v>
      </c>
    </row>
    <row r="2560" spans="1:13" x14ac:dyDescent="0.3">
      <c r="A2560" s="32">
        <v>47514210</v>
      </c>
      <c r="B2560">
        <v>134.91999999999999</v>
      </c>
      <c r="C2560" s="37">
        <f>VLOOKUP(G2560,Remise!$A$3:$D$17,4,FALSE)</f>
        <v>0</v>
      </c>
      <c r="D2560">
        <f t="shared" si="39"/>
        <v>134.91999999999999</v>
      </c>
      <c r="E2560">
        <v>1</v>
      </c>
      <c r="F2560" s="32" t="s">
        <v>2559</v>
      </c>
      <c r="G2560" s="33">
        <v>19</v>
      </c>
      <c r="H2560" s="33" t="s">
        <v>10815</v>
      </c>
      <c r="I2560" s="33">
        <v>0.72</v>
      </c>
      <c r="J2560" s="33"/>
      <c r="K2560" s="33" t="s">
        <v>10671</v>
      </c>
      <c r="L2560" s="33">
        <v>1</v>
      </c>
      <c r="M2560" t="s">
        <v>10826</v>
      </c>
    </row>
    <row r="2561" spans="1:13" x14ac:dyDescent="0.3">
      <c r="A2561" s="32">
        <v>47514211</v>
      </c>
      <c r="B2561">
        <v>175.98</v>
      </c>
      <c r="C2561" s="37">
        <f>VLOOKUP(G2561,Remise!$A$3:$D$17,4,FALSE)</f>
        <v>0</v>
      </c>
      <c r="D2561">
        <f t="shared" ref="D2561:D2624" si="40">IFERROR((1-C2561)*B2561,"Nous consulter")</f>
        <v>175.98</v>
      </c>
      <c r="E2561">
        <v>1</v>
      </c>
      <c r="F2561" s="32" t="s">
        <v>2560</v>
      </c>
      <c r="G2561" s="33">
        <v>19</v>
      </c>
      <c r="H2561" s="33" t="s">
        <v>10815</v>
      </c>
      <c r="I2561" s="33">
        <v>0.5</v>
      </c>
      <c r="J2561" s="33"/>
      <c r="K2561" s="33" t="s">
        <v>10671</v>
      </c>
      <c r="L2561" s="33">
        <v>1</v>
      </c>
      <c r="M2561" t="s">
        <v>10826</v>
      </c>
    </row>
    <row r="2562" spans="1:13" x14ac:dyDescent="0.3">
      <c r="A2562" s="32">
        <v>47514351</v>
      </c>
      <c r="B2562">
        <v>106.05</v>
      </c>
      <c r="C2562" s="37">
        <f>VLOOKUP(G2562,Remise!$A$3:$D$17,4,FALSE)</f>
        <v>0</v>
      </c>
      <c r="D2562">
        <f t="shared" si="40"/>
        <v>106.05</v>
      </c>
      <c r="E2562">
        <v>1</v>
      </c>
      <c r="F2562" s="32" t="s">
        <v>2561</v>
      </c>
      <c r="G2562" s="33">
        <v>19</v>
      </c>
      <c r="H2562" s="33" t="s">
        <v>10815</v>
      </c>
      <c r="I2562" s="33">
        <v>0.28000000000000003</v>
      </c>
      <c r="J2562" s="33" t="s">
        <v>8481</v>
      </c>
      <c r="K2562" s="33" t="s">
        <v>10671</v>
      </c>
      <c r="L2562" s="33">
        <v>1</v>
      </c>
      <c r="M2562" t="s">
        <v>10826</v>
      </c>
    </row>
    <row r="2563" spans="1:13" x14ac:dyDescent="0.3">
      <c r="A2563" s="32">
        <v>47514352</v>
      </c>
      <c r="B2563">
        <v>140</v>
      </c>
      <c r="C2563" s="37">
        <f>VLOOKUP(G2563,Remise!$A$3:$D$17,4,FALSE)</f>
        <v>0</v>
      </c>
      <c r="D2563">
        <f t="shared" si="40"/>
        <v>140</v>
      </c>
      <c r="E2563">
        <v>1</v>
      </c>
      <c r="F2563" s="32" t="s">
        <v>2562</v>
      </c>
      <c r="G2563" s="33">
        <v>19</v>
      </c>
      <c r="H2563" s="33" t="s">
        <v>10815</v>
      </c>
      <c r="I2563" s="33">
        <v>0.28999999999999998</v>
      </c>
      <c r="J2563" s="33" t="s">
        <v>8482</v>
      </c>
      <c r="K2563" s="33" t="s">
        <v>10671</v>
      </c>
      <c r="L2563" s="33">
        <v>1</v>
      </c>
      <c r="M2563" t="s">
        <v>10826</v>
      </c>
    </row>
    <row r="2564" spans="1:13" x14ac:dyDescent="0.3">
      <c r="A2564" s="32">
        <v>47514353</v>
      </c>
      <c r="B2564">
        <v>176.92</v>
      </c>
      <c r="C2564" s="37">
        <f>VLOOKUP(G2564,Remise!$A$3:$D$17,4,FALSE)</f>
        <v>0</v>
      </c>
      <c r="D2564">
        <f t="shared" si="40"/>
        <v>176.92</v>
      </c>
      <c r="E2564">
        <v>1</v>
      </c>
      <c r="F2564" s="32" t="s">
        <v>2563</v>
      </c>
      <c r="G2564" s="33">
        <v>19</v>
      </c>
      <c r="H2564" s="33" t="s">
        <v>10815</v>
      </c>
      <c r="I2564" s="33">
        <v>0.35</v>
      </c>
      <c r="J2564" s="33"/>
      <c r="K2564" s="33" t="s">
        <v>10671</v>
      </c>
      <c r="L2564" s="33">
        <v>1</v>
      </c>
      <c r="M2564" t="s">
        <v>10826</v>
      </c>
    </row>
    <row r="2565" spans="1:13" x14ac:dyDescent="0.3">
      <c r="A2565" s="32">
        <v>47514360</v>
      </c>
      <c r="B2565">
        <v>110.46</v>
      </c>
      <c r="C2565" s="37">
        <f>VLOOKUP(G2565,Remise!$A$3:$D$17,4,FALSE)</f>
        <v>0</v>
      </c>
      <c r="D2565">
        <f t="shared" si="40"/>
        <v>110.46</v>
      </c>
      <c r="E2565">
        <v>1</v>
      </c>
      <c r="F2565" s="32" t="s">
        <v>2564</v>
      </c>
      <c r="G2565" s="33">
        <v>19</v>
      </c>
      <c r="H2565" s="33" t="s">
        <v>10815</v>
      </c>
      <c r="I2565" s="33">
        <v>0.5</v>
      </c>
      <c r="J2565" s="33"/>
      <c r="K2565" s="33" t="s">
        <v>10671</v>
      </c>
      <c r="L2565" s="33">
        <v>1</v>
      </c>
      <c r="M2565" t="s">
        <v>10826</v>
      </c>
    </row>
    <row r="2566" spans="1:13" x14ac:dyDescent="0.3">
      <c r="A2566" s="32">
        <v>47514380</v>
      </c>
      <c r="B2566">
        <v>239.61</v>
      </c>
      <c r="C2566" s="37">
        <f>VLOOKUP(G2566,Remise!$A$3:$D$17,4,FALSE)</f>
        <v>0</v>
      </c>
      <c r="D2566">
        <f t="shared" si="40"/>
        <v>239.61</v>
      </c>
      <c r="E2566">
        <v>1</v>
      </c>
      <c r="F2566" s="32" t="s">
        <v>2565</v>
      </c>
      <c r="G2566" s="33">
        <v>19</v>
      </c>
      <c r="H2566" s="33" t="s">
        <v>10815</v>
      </c>
      <c r="I2566" s="33">
        <v>0.75</v>
      </c>
      <c r="J2566" s="33"/>
      <c r="K2566" s="33" t="s">
        <v>10671</v>
      </c>
      <c r="L2566" s="33">
        <v>1</v>
      </c>
      <c r="M2566" t="s">
        <v>10826</v>
      </c>
    </row>
    <row r="2567" spans="1:13" x14ac:dyDescent="0.3">
      <c r="A2567" s="32">
        <v>47514410</v>
      </c>
      <c r="B2567">
        <v>27.19</v>
      </c>
      <c r="C2567" s="37">
        <f>VLOOKUP(G2567,Remise!$A$3:$D$17,4,FALSE)</f>
        <v>0</v>
      </c>
      <c r="D2567">
        <f t="shared" si="40"/>
        <v>27.19</v>
      </c>
      <c r="E2567">
        <v>1</v>
      </c>
      <c r="F2567" s="32" t="s">
        <v>2566</v>
      </c>
      <c r="G2567" s="33">
        <v>21</v>
      </c>
      <c r="H2567" s="33" t="s">
        <v>10813</v>
      </c>
      <c r="I2567" s="33">
        <v>0.03</v>
      </c>
      <c r="J2567" s="33" t="s">
        <v>8483</v>
      </c>
      <c r="K2567" s="33" t="s">
        <v>10671</v>
      </c>
      <c r="L2567" s="33">
        <v>1</v>
      </c>
      <c r="M2567" t="s">
        <v>10826</v>
      </c>
    </row>
    <row r="2568" spans="1:13" x14ac:dyDescent="0.3">
      <c r="A2568" s="32">
        <v>47514411</v>
      </c>
      <c r="B2568">
        <v>39.46</v>
      </c>
      <c r="C2568" s="37">
        <f>VLOOKUP(G2568,Remise!$A$3:$D$17,4,FALSE)</f>
        <v>0</v>
      </c>
      <c r="D2568">
        <f t="shared" si="40"/>
        <v>39.46</v>
      </c>
      <c r="E2568">
        <v>1</v>
      </c>
      <c r="F2568" s="32" t="s">
        <v>2567</v>
      </c>
      <c r="G2568" s="33">
        <v>21</v>
      </c>
      <c r="H2568" s="33" t="s">
        <v>10813</v>
      </c>
      <c r="I2568" s="33">
        <v>0.1</v>
      </c>
      <c r="J2568" s="33" t="s">
        <v>8484</v>
      </c>
      <c r="K2568" s="33" t="s">
        <v>10671</v>
      </c>
      <c r="L2568" s="33">
        <v>1</v>
      </c>
      <c r="M2568" t="s">
        <v>10826</v>
      </c>
    </row>
    <row r="2569" spans="1:13" x14ac:dyDescent="0.3">
      <c r="A2569" s="32">
        <v>47514412</v>
      </c>
      <c r="B2569">
        <v>36.54</v>
      </c>
      <c r="C2569" s="37">
        <f>VLOOKUP(G2569,Remise!$A$3:$D$17,4,FALSE)</f>
        <v>0</v>
      </c>
      <c r="D2569">
        <f t="shared" si="40"/>
        <v>36.54</v>
      </c>
      <c r="E2569">
        <v>1</v>
      </c>
      <c r="F2569" s="32" t="s">
        <v>2568</v>
      </c>
      <c r="G2569" s="33">
        <v>21</v>
      </c>
      <c r="H2569" s="33" t="s">
        <v>10813</v>
      </c>
      <c r="I2569" s="33">
        <v>0.17</v>
      </c>
      <c r="J2569" s="33" t="s">
        <v>8485</v>
      </c>
      <c r="K2569" s="33" t="s">
        <v>10671</v>
      </c>
      <c r="L2569" s="33">
        <v>1</v>
      </c>
      <c r="M2569" t="s">
        <v>10826</v>
      </c>
    </row>
    <row r="2570" spans="1:13" x14ac:dyDescent="0.3">
      <c r="A2570" s="32">
        <v>47514414</v>
      </c>
      <c r="B2570">
        <v>68</v>
      </c>
      <c r="C2570" s="37">
        <f>VLOOKUP(G2570,Remise!$A$3:$D$17,4,FALSE)</f>
        <v>0</v>
      </c>
      <c r="D2570">
        <f t="shared" si="40"/>
        <v>68</v>
      </c>
      <c r="E2570">
        <v>1</v>
      </c>
      <c r="F2570" s="32" t="s">
        <v>2569</v>
      </c>
      <c r="G2570" s="33">
        <v>21</v>
      </c>
      <c r="H2570" s="33" t="s">
        <v>10813</v>
      </c>
      <c r="I2570" s="33">
        <v>0.2</v>
      </c>
      <c r="J2570" s="33" t="s">
        <v>8486</v>
      </c>
      <c r="K2570" s="33" t="s">
        <v>10671</v>
      </c>
      <c r="L2570" s="33">
        <v>1</v>
      </c>
      <c r="M2570" t="s">
        <v>10826</v>
      </c>
    </row>
    <row r="2571" spans="1:13" x14ac:dyDescent="0.3">
      <c r="A2571" s="32">
        <v>47514415</v>
      </c>
      <c r="B2571">
        <v>85.22</v>
      </c>
      <c r="C2571" s="37">
        <f>VLOOKUP(G2571,Remise!$A$3:$D$17,4,FALSE)</f>
        <v>0</v>
      </c>
      <c r="D2571">
        <f t="shared" si="40"/>
        <v>85.22</v>
      </c>
      <c r="E2571">
        <v>1</v>
      </c>
      <c r="F2571" s="32" t="s">
        <v>2570</v>
      </c>
      <c r="G2571" s="33">
        <v>21</v>
      </c>
      <c r="H2571" s="33" t="s">
        <v>10813</v>
      </c>
      <c r="I2571" s="33">
        <v>0.26</v>
      </c>
      <c r="J2571" s="33" t="s">
        <v>8487</v>
      </c>
      <c r="K2571" s="33" t="s">
        <v>10671</v>
      </c>
      <c r="L2571" s="33">
        <v>1</v>
      </c>
      <c r="M2571" t="s">
        <v>10826</v>
      </c>
    </row>
    <row r="2572" spans="1:13" x14ac:dyDescent="0.3">
      <c r="A2572" s="32">
        <v>47514416</v>
      </c>
      <c r="B2572">
        <v>94.39</v>
      </c>
      <c r="C2572" s="37">
        <f>VLOOKUP(G2572,Remise!$A$3:$D$17,4,FALSE)</f>
        <v>0</v>
      </c>
      <c r="D2572">
        <f t="shared" si="40"/>
        <v>94.39</v>
      </c>
      <c r="E2572">
        <v>1</v>
      </c>
      <c r="F2572" s="32" t="s">
        <v>2571</v>
      </c>
      <c r="G2572" s="33">
        <v>21</v>
      </c>
      <c r="H2572" s="33" t="s">
        <v>10813</v>
      </c>
      <c r="I2572" s="33">
        <v>0.3</v>
      </c>
      <c r="J2572" s="33" t="s">
        <v>8488</v>
      </c>
      <c r="K2572" s="33" t="s">
        <v>10671</v>
      </c>
      <c r="L2572" s="33">
        <v>1</v>
      </c>
      <c r="M2572" t="s">
        <v>10826</v>
      </c>
    </row>
    <row r="2573" spans="1:13" x14ac:dyDescent="0.3">
      <c r="A2573" s="32">
        <v>47514417</v>
      </c>
      <c r="B2573">
        <v>178.07</v>
      </c>
      <c r="C2573" s="37">
        <f>VLOOKUP(G2573,Remise!$A$3:$D$17,4,FALSE)</f>
        <v>0</v>
      </c>
      <c r="D2573">
        <f t="shared" si="40"/>
        <v>178.07</v>
      </c>
      <c r="E2573">
        <v>1</v>
      </c>
      <c r="F2573" s="32" t="s">
        <v>2572</v>
      </c>
      <c r="G2573" s="33">
        <v>21</v>
      </c>
      <c r="H2573" s="33" t="s">
        <v>10813</v>
      </c>
      <c r="I2573" s="33">
        <v>0.45</v>
      </c>
      <c r="J2573" s="33" t="s">
        <v>8489</v>
      </c>
      <c r="K2573" s="33" t="s">
        <v>10671</v>
      </c>
      <c r="L2573" s="33">
        <v>1</v>
      </c>
      <c r="M2573" t="s">
        <v>10826</v>
      </c>
    </row>
    <row r="2574" spans="1:13" x14ac:dyDescent="0.3">
      <c r="A2574" s="32">
        <v>47514418</v>
      </c>
      <c r="B2574">
        <v>142.27000000000001</v>
      </c>
      <c r="C2574" s="37">
        <f>VLOOKUP(G2574,Remise!$A$3:$D$17,4,FALSE)</f>
        <v>0</v>
      </c>
      <c r="D2574">
        <f t="shared" si="40"/>
        <v>142.27000000000001</v>
      </c>
      <c r="E2574">
        <v>1</v>
      </c>
      <c r="F2574" s="32" t="s">
        <v>2573</v>
      </c>
      <c r="G2574" s="33">
        <v>21</v>
      </c>
      <c r="H2574" s="33" t="s">
        <v>10813</v>
      </c>
      <c r="I2574" s="33">
        <v>2.44</v>
      </c>
      <c r="J2574" s="33" t="s">
        <v>8490</v>
      </c>
      <c r="K2574" s="33" t="s">
        <v>10671</v>
      </c>
      <c r="L2574" s="33">
        <v>1</v>
      </c>
      <c r="M2574" t="s">
        <v>10826</v>
      </c>
    </row>
    <row r="2575" spans="1:13" x14ac:dyDescent="0.3">
      <c r="A2575" s="32">
        <v>47514423</v>
      </c>
      <c r="B2575">
        <v>39.58</v>
      </c>
      <c r="C2575" s="37">
        <f>VLOOKUP(G2575,Remise!$A$3:$D$17,4,FALSE)</f>
        <v>0</v>
      </c>
      <c r="D2575">
        <f t="shared" si="40"/>
        <v>39.58</v>
      </c>
      <c r="E2575">
        <v>1</v>
      </c>
      <c r="F2575" s="32" t="s">
        <v>2574</v>
      </c>
      <c r="G2575" s="33">
        <v>19</v>
      </c>
      <c r="H2575" s="33" t="s">
        <v>10815</v>
      </c>
      <c r="I2575" s="33">
        <v>0.13</v>
      </c>
      <c r="J2575" s="33" t="s">
        <v>8491</v>
      </c>
      <c r="K2575" s="33" t="s">
        <v>10671</v>
      </c>
      <c r="L2575" s="33">
        <v>1</v>
      </c>
      <c r="M2575" t="s">
        <v>10826</v>
      </c>
    </row>
    <row r="2576" spans="1:13" x14ac:dyDescent="0.3">
      <c r="A2576" s="32">
        <v>47514424</v>
      </c>
      <c r="B2576">
        <v>49.56</v>
      </c>
      <c r="C2576" s="37">
        <f>VLOOKUP(G2576,Remise!$A$3:$D$17,4,FALSE)</f>
        <v>0</v>
      </c>
      <c r="D2576">
        <f t="shared" si="40"/>
        <v>49.56</v>
      </c>
      <c r="E2576">
        <v>1</v>
      </c>
      <c r="F2576" s="32" t="s">
        <v>2575</v>
      </c>
      <c r="G2576" s="33">
        <v>19</v>
      </c>
      <c r="H2576" s="33" t="s">
        <v>10815</v>
      </c>
      <c r="I2576" s="33">
        <v>0.38</v>
      </c>
      <c r="J2576" s="33" t="s">
        <v>8492</v>
      </c>
      <c r="K2576" s="33" t="s">
        <v>10671</v>
      </c>
      <c r="L2576" s="33">
        <v>1</v>
      </c>
      <c r="M2576" t="s">
        <v>10826</v>
      </c>
    </row>
    <row r="2577" spans="1:13" x14ac:dyDescent="0.3">
      <c r="A2577" s="32">
        <v>47514426</v>
      </c>
      <c r="B2577">
        <v>66.25</v>
      </c>
      <c r="C2577" s="37">
        <f>VLOOKUP(G2577,Remise!$A$3:$D$17,4,FALSE)</f>
        <v>0</v>
      </c>
      <c r="D2577">
        <f t="shared" si="40"/>
        <v>66.25</v>
      </c>
      <c r="E2577">
        <v>1</v>
      </c>
      <c r="F2577" s="32" t="s">
        <v>2576</v>
      </c>
      <c r="G2577" s="33">
        <v>19</v>
      </c>
      <c r="H2577" s="33" t="s">
        <v>10815</v>
      </c>
      <c r="I2577" s="33">
        <v>0.2</v>
      </c>
      <c r="J2577" s="33" t="s">
        <v>8493</v>
      </c>
      <c r="K2577" s="33" t="s">
        <v>10671</v>
      </c>
      <c r="L2577" s="33">
        <v>1</v>
      </c>
      <c r="M2577" t="s">
        <v>10826</v>
      </c>
    </row>
    <row r="2578" spans="1:13" x14ac:dyDescent="0.3">
      <c r="A2578" s="32">
        <v>47514427</v>
      </c>
      <c r="B2578">
        <v>104.83</v>
      </c>
      <c r="C2578" s="37">
        <f>VLOOKUP(G2578,Remise!$A$3:$D$17,4,FALSE)</f>
        <v>0</v>
      </c>
      <c r="D2578">
        <f t="shared" si="40"/>
        <v>104.83</v>
      </c>
      <c r="E2578">
        <v>1</v>
      </c>
      <c r="F2578" s="32" t="s">
        <v>2577</v>
      </c>
      <c r="G2578" s="33">
        <v>19</v>
      </c>
      <c r="H2578" s="33" t="s">
        <v>10815</v>
      </c>
      <c r="I2578" s="33">
        <v>0.3</v>
      </c>
      <c r="J2578" s="33" t="s">
        <v>8494</v>
      </c>
      <c r="K2578" s="33" t="s">
        <v>10671</v>
      </c>
      <c r="L2578" s="33">
        <v>1</v>
      </c>
      <c r="M2578" t="s">
        <v>10826</v>
      </c>
    </row>
    <row r="2579" spans="1:13" x14ac:dyDescent="0.3">
      <c r="A2579" s="32">
        <v>47514428</v>
      </c>
      <c r="B2579">
        <v>158.54</v>
      </c>
      <c r="C2579" s="37">
        <f>VLOOKUP(G2579,Remise!$A$3:$D$17,4,FALSE)</f>
        <v>0</v>
      </c>
      <c r="D2579">
        <f t="shared" si="40"/>
        <v>158.54</v>
      </c>
      <c r="E2579">
        <v>1</v>
      </c>
      <c r="F2579" s="32" t="s">
        <v>2578</v>
      </c>
      <c r="G2579" s="33">
        <v>19</v>
      </c>
      <c r="H2579" s="33" t="s">
        <v>10815</v>
      </c>
      <c r="I2579" s="33">
        <v>0.4</v>
      </c>
      <c r="J2579" s="33" t="s">
        <v>8495</v>
      </c>
      <c r="K2579" s="33" t="s">
        <v>10671</v>
      </c>
      <c r="L2579" s="33">
        <v>1</v>
      </c>
      <c r="M2579" t="s">
        <v>10826</v>
      </c>
    </row>
    <row r="2580" spans="1:13" x14ac:dyDescent="0.3">
      <c r="A2580" s="32">
        <v>47514429</v>
      </c>
      <c r="B2580">
        <v>253.02</v>
      </c>
      <c r="C2580" s="37">
        <f>VLOOKUP(G2580,Remise!$A$3:$D$17,4,FALSE)</f>
        <v>0</v>
      </c>
      <c r="D2580">
        <f t="shared" si="40"/>
        <v>253.02</v>
      </c>
      <c r="E2580">
        <v>1</v>
      </c>
      <c r="F2580" s="32" t="s">
        <v>2579</v>
      </c>
      <c r="G2580" s="33">
        <v>19</v>
      </c>
      <c r="H2580" s="33" t="s">
        <v>10815</v>
      </c>
      <c r="I2580" s="33">
        <v>0.55000000000000004</v>
      </c>
      <c r="J2580" s="33" t="s">
        <v>8496</v>
      </c>
      <c r="K2580" s="33" t="s">
        <v>10671</v>
      </c>
      <c r="L2580" s="33">
        <v>1</v>
      </c>
      <c r="M2580" t="s">
        <v>10826</v>
      </c>
    </row>
    <row r="2581" spans="1:13" x14ac:dyDescent="0.3">
      <c r="A2581" s="32">
        <v>47514430</v>
      </c>
      <c r="B2581">
        <v>208.84</v>
      </c>
      <c r="C2581" s="37">
        <f>VLOOKUP(G2581,Remise!$A$3:$D$17,4,FALSE)</f>
        <v>0</v>
      </c>
      <c r="D2581">
        <f t="shared" si="40"/>
        <v>208.84</v>
      </c>
      <c r="E2581">
        <v>1</v>
      </c>
      <c r="F2581" s="32" t="s">
        <v>2580</v>
      </c>
      <c r="G2581" s="33">
        <v>19</v>
      </c>
      <c r="H2581" s="33" t="s">
        <v>10815</v>
      </c>
      <c r="I2581" s="33">
        <v>2.5</v>
      </c>
      <c r="J2581" s="33" t="s">
        <v>8497</v>
      </c>
      <c r="K2581" s="33" t="s">
        <v>10671</v>
      </c>
      <c r="L2581" s="33">
        <v>1</v>
      </c>
      <c r="M2581" t="s">
        <v>10826</v>
      </c>
    </row>
    <row r="2582" spans="1:13" x14ac:dyDescent="0.3">
      <c r="A2582" s="32">
        <v>47514431</v>
      </c>
      <c r="B2582">
        <v>315.60000000000002</v>
      </c>
      <c r="C2582" s="37">
        <f>VLOOKUP(G2582,Remise!$A$3:$D$17,4,FALSE)</f>
        <v>0</v>
      </c>
      <c r="D2582">
        <f t="shared" si="40"/>
        <v>315.60000000000002</v>
      </c>
      <c r="E2582">
        <v>1</v>
      </c>
      <c r="F2582" s="32" t="s">
        <v>2581</v>
      </c>
      <c r="G2582" s="33">
        <v>19</v>
      </c>
      <c r="H2582" s="33" t="s">
        <v>10815</v>
      </c>
      <c r="I2582" s="33">
        <v>0.85</v>
      </c>
      <c r="J2582" s="33" t="s">
        <v>8498</v>
      </c>
      <c r="K2582" s="33" t="s">
        <v>10671</v>
      </c>
      <c r="L2582" s="33">
        <v>1</v>
      </c>
      <c r="M2582" t="s">
        <v>10826</v>
      </c>
    </row>
    <row r="2583" spans="1:13" x14ac:dyDescent="0.3">
      <c r="A2583" s="32">
        <v>47514435</v>
      </c>
      <c r="B2583">
        <v>47.56</v>
      </c>
      <c r="C2583" s="37">
        <f>VLOOKUP(G2583,Remise!$A$3:$D$17,4,FALSE)</f>
        <v>0</v>
      </c>
      <c r="D2583">
        <f t="shared" si="40"/>
        <v>47.56</v>
      </c>
      <c r="E2583">
        <v>1</v>
      </c>
      <c r="F2583" s="32" t="s">
        <v>2582</v>
      </c>
      <c r="G2583" s="33">
        <v>19</v>
      </c>
      <c r="H2583" s="33" t="s">
        <v>10815</v>
      </c>
      <c r="I2583" s="33">
        <v>0.15</v>
      </c>
      <c r="J2583" s="33" t="s">
        <v>8499</v>
      </c>
      <c r="K2583" s="33" t="s">
        <v>10671</v>
      </c>
      <c r="L2583" s="33">
        <v>1</v>
      </c>
      <c r="M2583" t="s">
        <v>10826</v>
      </c>
    </row>
    <row r="2584" spans="1:13" x14ac:dyDescent="0.3">
      <c r="A2584" s="32">
        <v>47514438</v>
      </c>
      <c r="B2584">
        <v>88.11</v>
      </c>
      <c r="C2584" s="37">
        <f>VLOOKUP(G2584,Remise!$A$3:$D$17,4,FALSE)</f>
        <v>0</v>
      </c>
      <c r="D2584">
        <f t="shared" si="40"/>
        <v>88.11</v>
      </c>
      <c r="E2584">
        <v>1</v>
      </c>
      <c r="F2584" s="32" t="s">
        <v>2583</v>
      </c>
      <c r="G2584" s="33">
        <v>19</v>
      </c>
      <c r="H2584" s="33" t="s">
        <v>10815</v>
      </c>
      <c r="I2584" s="33">
        <v>0.2</v>
      </c>
      <c r="J2584" s="33" t="s">
        <v>8500</v>
      </c>
      <c r="K2584" s="33" t="s">
        <v>10671</v>
      </c>
      <c r="L2584" s="33">
        <v>1</v>
      </c>
      <c r="M2584" t="s">
        <v>10826</v>
      </c>
    </row>
    <row r="2585" spans="1:13" x14ac:dyDescent="0.3">
      <c r="A2585" s="32">
        <v>47514439</v>
      </c>
      <c r="B2585">
        <v>116.45</v>
      </c>
      <c r="C2585" s="37">
        <f>VLOOKUP(G2585,Remise!$A$3:$D$17,4,FALSE)</f>
        <v>0</v>
      </c>
      <c r="D2585">
        <f t="shared" si="40"/>
        <v>116.45</v>
      </c>
      <c r="E2585">
        <v>1</v>
      </c>
      <c r="F2585" s="32" t="s">
        <v>2584</v>
      </c>
      <c r="G2585" s="33">
        <v>19</v>
      </c>
      <c r="H2585" s="33" t="s">
        <v>10815</v>
      </c>
      <c r="I2585" s="33">
        <v>0.31</v>
      </c>
      <c r="J2585" s="33" t="s">
        <v>8501</v>
      </c>
      <c r="K2585" s="33" t="s">
        <v>10671</v>
      </c>
      <c r="L2585" s="33">
        <v>1</v>
      </c>
      <c r="M2585" t="s">
        <v>10826</v>
      </c>
    </row>
    <row r="2586" spans="1:13" x14ac:dyDescent="0.3">
      <c r="A2586" s="32">
        <v>47514440</v>
      </c>
      <c r="B2586">
        <v>142.27000000000001</v>
      </c>
      <c r="C2586" s="37">
        <f>VLOOKUP(G2586,Remise!$A$3:$D$17,4,FALSE)</f>
        <v>0</v>
      </c>
      <c r="D2586">
        <f t="shared" si="40"/>
        <v>142.27000000000001</v>
      </c>
      <c r="E2586">
        <v>1</v>
      </c>
      <c r="F2586" s="32" t="s">
        <v>2585</v>
      </c>
      <c r="G2586" s="33">
        <v>19</v>
      </c>
      <c r="H2586" s="33" t="s">
        <v>10815</v>
      </c>
      <c r="I2586" s="33">
        <v>0.39</v>
      </c>
      <c r="J2586" s="33" t="s">
        <v>8502</v>
      </c>
      <c r="K2586" s="33" t="s">
        <v>10671</v>
      </c>
      <c r="L2586" s="33">
        <v>1</v>
      </c>
      <c r="M2586" t="s">
        <v>10826</v>
      </c>
    </row>
    <row r="2587" spans="1:13" x14ac:dyDescent="0.3">
      <c r="A2587" s="32">
        <v>47514441</v>
      </c>
      <c r="B2587">
        <v>195.72</v>
      </c>
      <c r="C2587" s="37">
        <f>VLOOKUP(G2587,Remise!$A$3:$D$17,4,FALSE)</f>
        <v>0</v>
      </c>
      <c r="D2587">
        <f t="shared" si="40"/>
        <v>195.72</v>
      </c>
      <c r="E2587">
        <v>1</v>
      </c>
      <c r="F2587" s="32" t="s">
        <v>2586</v>
      </c>
      <c r="G2587" s="33">
        <v>19</v>
      </c>
      <c r="H2587" s="33" t="s">
        <v>10815</v>
      </c>
      <c r="I2587" s="33">
        <v>0.55000000000000004</v>
      </c>
      <c r="J2587" s="33" t="s">
        <v>8503</v>
      </c>
      <c r="K2587" s="33" t="s">
        <v>10671</v>
      </c>
      <c r="L2587" s="33">
        <v>1</v>
      </c>
      <c r="M2587" t="s">
        <v>10826</v>
      </c>
    </row>
    <row r="2588" spans="1:13" x14ac:dyDescent="0.3">
      <c r="A2588" s="32">
        <v>47514442</v>
      </c>
      <c r="B2588">
        <v>289.08</v>
      </c>
      <c r="C2588" s="37">
        <f>VLOOKUP(G2588,Remise!$A$3:$D$17,4,FALSE)</f>
        <v>0</v>
      </c>
      <c r="D2588">
        <f t="shared" si="40"/>
        <v>289.08</v>
      </c>
      <c r="E2588">
        <v>1</v>
      </c>
      <c r="F2588" s="32" t="s">
        <v>2587</v>
      </c>
      <c r="G2588" s="33">
        <v>19</v>
      </c>
      <c r="H2588" s="33" t="s">
        <v>10815</v>
      </c>
      <c r="I2588" s="33">
        <v>1.8</v>
      </c>
      <c r="J2588" s="33" t="s">
        <v>8504</v>
      </c>
      <c r="K2588" s="33" t="s">
        <v>10671</v>
      </c>
      <c r="L2588" s="33">
        <v>1</v>
      </c>
      <c r="M2588" t="s">
        <v>10826</v>
      </c>
    </row>
    <row r="2589" spans="1:13" x14ac:dyDescent="0.3">
      <c r="A2589" s="32">
        <v>47514443</v>
      </c>
      <c r="B2589">
        <v>357.03</v>
      </c>
      <c r="C2589" s="37">
        <f>VLOOKUP(G2589,Remise!$A$3:$D$17,4,FALSE)</f>
        <v>0</v>
      </c>
      <c r="D2589">
        <f t="shared" si="40"/>
        <v>357.03</v>
      </c>
      <c r="E2589">
        <v>1</v>
      </c>
      <c r="F2589" s="32" t="s">
        <v>2588</v>
      </c>
      <c r="G2589" s="33">
        <v>19</v>
      </c>
      <c r="H2589" s="33" t="s">
        <v>10815</v>
      </c>
      <c r="I2589" s="33">
        <v>2.1</v>
      </c>
      <c r="J2589" s="33" t="s">
        <v>8505</v>
      </c>
      <c r="K2589" s="33" t="s">
        <v>10671</v>
      </c>
      <c r="L2589" s="33">
        <v>1</v>
      </c>
      <c r="M2589" t="s">
        <v>10826</v>
      </c>
    </row>
    <row r="2590" spans="1:13" x14ac:dyDescent="0.3">
      <c r="A2590" s="32">
        <v>47514444</v>
      </c>
      <c r="B2590">
        <v>197.92</v>
      </c>
      <c r="C2590" s="37">
        <f>VLOOKUP(G2590,Remise!$A$3:$D$17,4,FALSE)</f>
        <v>0</v>
      </c>
      <c r="D2590">
        <f t="shared" si="40"/>
        <v>197.92</v>
      </c>
      <c r="E2590">
        <v>1</v>
      </c>
      <c r="F2590" s="32" t="s">
        <v>2589</v>
      </c>
      <c r="G2590" s="33">
        <v>19</v>
      </c>
      <c r="H2590" s="33" t="s">
        <v>10815</v>
      </c>
      <c r="I2590" s="33">
        <v>0.5</v>
      </c>
      <c r="J2590" s="33"/>
      <c r="K2590" s="33" t="s">
        <v>10671</v>
      </c>
      <c r="L2590" s="33">
        <v>1</v>
      </c>
      <c r="M2590" t="s">
        <v>10826</v>
      </c>
    </row>
    <row r="2591" spans="1:13" x14ac:dyDescent="0.3">
      <c r="A2591" s="32">
        <v>47514447</v>
      </c>
      <c r="B2591">
        <v>53.34</v>
      </c>
      <c r="C2591" s="37">
        <f>VLOOKUP(G2591,Remise!$A$3:$D$17,4,FALSE)</f>
        <v>0</v>
      </c>
      <c r="D2591">
        <f t="shared" si="40"/>
        <v>53.34</v>
      </c>
      <c r="E2591">
        <v>1</v>
      </c>
      <c r="F2591" s="32" t="s">
        <v>2590</v>
      </c>
      <c r="G2591" s="33">
        <v>19</v>
      </c>
      <c r="H2591" s="33" t="s">
        <v>10815</v>
      </c>
      <c r="I2591" s="33">
        <v>0.2</v>
      </c>
      <c r="J2591" s="33" t="s">
        <v>8506</v>
      </c>
      <c r="K2591" s="33" t="s">
        <v>10671</v>
      </c>
      <c r="L2591" s="33">
        <v>1</v>
      </c>
      <c r="M2591" t="s">
        <v>10826</v>
      </c>
    </row>
    <row r="2592" spans="1:13" x14ac:dyDescent="0.3">
      <c r="A2592" s="32">
        <v>47514449</v>
      </c>
      <c r="B2592">
        <v>81.48</v>
      </c>
      <c r="C2592" s="37">
        <f>VLOOKUP(G2592,Remise!$A$3:$D$17,4,FALSE)</f>
        <v>0</v>
      </c>
      <c r="D2592">
        <f t="shared" si="40"/>
        <v>81.48</v>
      </c>
      <c r="E2592">
        <v>1</v>
      </c>
      <c r="F2592" s="32" t="s">
        <v>2591</v>
      </c>
      <c r="G2592" s="33">
        <v>19</v>
      </c>
      <c r="H2592" s="33" t="s">
        <v>10815</v>
      </c>
      <c r="I2592" s="33">
        <v>0.27</v>
      </c>
      <c r="J2592" s="33" t="s">
        <v>8507</v>
      </c>
      <c r="K2592" s="33" t="s">
        <v>10671</v>
      </c>
      <c r="L2592" s="33">
        <v>1</v>
      </c>
      <c r="M2592" t="s">
        <v>10826</v>
      </c>
    </row>
    <row r="2593" spans="1:13" x14ac:dyDescent="0.3">
      <c r="A2593" s="32">
        <v>47514450</v>
      </c>
      <c r="B2593">
        <v>107.46</v>
      </c>
      <c r="C2593" s="37">
        <f>VLOOKUP(G2593,Remise!$A$3:$D$17,4,FALSE)</f>
        <v>0</v>
      </c>
      <c r="D2593">
        <f t="shared" si="40"/>
        <v>107.46</v>
      </c>
      <c r="E2593">
        <v>1</v>
      </c>
      <c r="F2593" s="32" t="s">
        <v>2592</v>
      </c>
      <c r="G2593" s="33">
        <v>19</v>
      </c>
      <c r="H2593" s="33" t="s">
        <v>10815</v>
      </c>
      <c r="I2593" s="33">
        <v>0.23</v>
      </c>
      <c r="J2593" s="33" t="s">
        <v>8508</v>
      </c>
      <c r="K2593" s="33" t="s">
        <v>10671</v>
      </c>
      <c r="L2593" s="33">
        <v>1</v>
      </c>
      <c r="M2593" t="s">
        <v>10826</v>
      </c>
    </row>
    <row r="2594" spans="1:13" x14ac:dyDescent="0.3">
      <c r="A2594" s="32">
        <v>47514451</v>
      </c>
      <c r="B2594">
        <v>134.37</v>
      </c>
      <c r="C2594" s="37">
        <f>VLOOKUP(G2594,Remise!$A$3:$D$17,4,FALSE)</f>
        <v>0</v>
      </c>
      <c r="D2594">
        <f t="shared" si="40"/>
        <v>134.37</v>
      </c>
      <c r="E2594">
        <v>1</v>
      </c>
      <c r="F2594" s="32" t="s">
        <v>2593</v>
      </c>
      <c r="G2594" s="33">
        <v>19</v>
      </c>
      <c r="H2594" s="33" t="s">
        <v>10815</v>
      </c>
      <c r="I2594" s="33">
        <v>0.4</v>
      </c>
      <c r="J2594" s="33" t="s">
        <v>8509</v>
      </c>
      <c r="K2594" s="33" t="s">
        <v>10671</v>
      </c>
      <c r="L2594" s="33">
        <v>1</v>
      </c>
      <c r="M2594" t="s">
        <v>10826</v>
      </c>
    </row>
    <row r="2595" spans="1:13" x14ac:dyDescent="0.3">
      <c r="A2595" s="32">
        <v>47514452</v>
      </c>
      <c r="B2595">
        <v>202.59</v>
      </c>
      <c r="C2595" s="37">
        <f>VLOOKUP(G2595,Remise!$A$3:$D$17,4,FALSE)</f>
        <v>0</v>
      </c>
      <c r="D2595">
        <f t="shared" si="40"/>
        <v>202.59</v>
      </c>
      <c r="E2595">
        <v>1</v>
      </c>
      <c r="F2595" s="32" t="s">
        <v>2594</v>
      </c>
      <c r="G2595" s="33">
        <v>19</v>
      </c>
      <c r="H2595" s="33" t="s">
        <v>10815</v>
      </c>
      <c r="I2595" s="33">
        <v>0.5</v>
      </c>
      <c r="J2595" s="33" t="s">
        <v>8510</v>
      </c>
      <c r="K2595" s="33" t="s">
        <v>10671</v>
      </c>
      <c r="L2595" s="33">
        <v>1</v>
      </c>
      <c r="M2595" t="s">
        <v>10826</v>
      </c>
    </row>
    <row r="2596" spans="1:13" x14ac:dyDescent="0.3">
      <c r="A2596" s="32">
        <v>47514453</v>
      </c>
      <c r="B2596">
        <v>318.14999999999998</v>
      </c>
      <c r="C2596" s="37">
        <f>VLOOKUP(G2596,Remise!$A$3:$D$17,4,FALSE)</f>
        <v>0</v>
      </c>
      <c r="D2596">
        <f t="shared" si="40"/>
        <v>318.14999999999998</v>
      </c>
      <c r="E2596">
        <v>1</v>
      </c>
      <c r="F2596" s="32" t="s">
        <v>2595</v>
      </c>
      <c r="G2596" s="33">
        <v>19</v>
      </c>
      <c r="H2596" s="33" t="s">
        <v>10815</v>
      </c>
      <c r="I2596" s="33">
        <v>0.5</v>
      </c>
      <c r="J2596" s="33" t="s">
        <v>8511</v>
      </c>
      <c r="K2596" s="33" t="s">
        <v>10671</v>
      </c>
      <c r="L2596" s="33">
        <v>1</v>
      </c>
      <c r="M2596" t="s">
        <v>10826</v>
      </c>
    </row>
    <row r="2597" spans="1:13" x14ac:dyDescent="0.3">
      <c r="A2597" s="32">
        <v>47514454</v>
      </c>
      <c r="B2597">
        <v>348.6</v>
      </c>
      <c r="C2597" s="37">
        <f>VLOOKUP(G2597,Remise!$A$3:$D$17,4,FALSE)</f>
        <v>0</v>
      </c>
      <c r="D2597">
        <f t="shared" si="40"/>
        <v>348.6</v>
      </c>
      <c r="E2597">
        <v>1</v>
      </c>
      <c r="F2597" s="32" t="s">
        <v>2596</v>
      </c>
      <c r="G2597" s="33">
        <v>19</v>
      </c>
      <c r="H2597" s="33" t="s">
        <v>10815</v>
      </c>
      <c r="I2597" s="33">
        <v>2</v>
      </c>
      <c r="J2597" s="33" t="s">
        <v>8512</v>
      </c>
      <c r="K2597" s="33" t="s">
        <v>10671</v>
      </c>
      <c r="L2597" s="33">
        <v>1</v>
      </c>
      <c r="M2597" t="s">
        <v>10826</v>
      </c>
    </row>
    <row r="2598" spans="1:13" x14ac:dyDescent="0.3">
      <c r="A2598" s="32">
        <v>47514455</v>
      </c>
      <c r="B2598">
        <v>448</v>
      </c>
      <c r="C2598" s="37">
        <f>VLOOKUP(G2598,Remise!$A$3:$D$17,4,FALSE)</f>
        <v>0</v>
      </c>
      <c r="D2598">
        <f t="shared" si="40"/>
        <v>448</v>
      </c>
      <c r="E2598">
        <v>1</v>
      </c>
      <c r="F2598" s="32" t="s">
        <v>2597</v>
      </c>
      <c r="G2598" s="33">
        <v>19</v>
      </c>
      <c r="H2598" s="33" t="s">
        <v>10815</v>
      </c>
      <c r="I2598" s="33">
        <v>2.5</v>
      </c>
      <c r="J2598" s="33" t="s">
        <v>8513</v>
      </c>
      <c r="K2598" s="33" t="s">
        <v>10671</v>
      </c>
      <c r="L2598" s="33">
        <v>1</v>
      </c>
      <c r="M2598" t="s">
        <v>10826</v>
      </c>
    </row>
    <row r="2599" spans="1:13" x14ac:dyDescent="0.3">
      <c r="A2599" s="32">
        <v>47514456</v>
      </c>
      <c r="B2599">
        <v>114.66</v>
      </c>
      <c r="C2599" s="37">
        <f>VLOOKUP(G2599,Remise!$A$3:$D$17,4,FALSE)</f>
        <v>0</v>
      </c>
      <c r="D2599">
        <f t="shared" si="40"/>
        <v>114.66</v>
      </c>
      <c r="E2599">
        <v>1</v>
      </c>
      <c r="F2599" s="32" t="s">
        <v>2598</v>
      </c>
      <c r="G2599" s="33">
        <v>19</v>
      </c>
      <c r="H2599" s="33" t="s">
        <v>10815</v>
      </c>
      <c r="I2599" s="33">
        <v>0.3</v>
      </c>
      <c r="J2599" s="33" t="s">
        <v>8514</v>
      </c>
      <c r="K2599" s="33" t="s">
        <v>10671</v>
      </c>
      <c r="L2599" s="33">
        <v>1</v>
      </c>
      <c r="M2599" t="s">
        <v>10826</v>
      </c>
    </row>
    <row r="2600" spans="1:13" x14ac:dyDescent="0.3">
      <c r="A2600" s="32">
        <v>47514457</v>
      </c>
      <c r="B2600">
        <v>158.55000000000001</v>
      </c>
      <c r="C2600" s="37">
        <f>VLOOKUP(G2600,Remise!$A$3:$D$17,4,FALSE)</f>
        <v>0</v>
      </c>
      <c r="D2600">
        <f t="shared" si="40"/>
        <v>158.55000000000001</v>
      </c>
      <c r="E2600">
        <v>1</v>
      </c>
      <c r="F2600" s="32" t="s">
        <v>2599</v>
      </c>
      <c r="G2600" s="33">
        <v>19</v>
      </c>
      <c r="H2600" s="33" t="s">
        <v>10815</v>
      </c>
      <c r="I2600" s="33">
        <v>0.39</v>
      </c>
      <c r="J2600" s="33"/>
      <c r="K2600" s="33" t="s">
        <v>10671</v>
      </c>
      <c r="L2600" s="33">
        <v>1</v>
      </c>
      <c r="M2600" t="s">
        <v>10826</v>
      </c>
    </row>
    <row r="2601" spans="1:13" x14ac:dyDescent="0.3">
      <c r="A2601" s="32">
        <v>47514459</v>
      </c>
      <c r="B2601">
        <v>68.67</v>
      </c>
      <c r="C2601" s="37">
        <f>VLOOKUP(G2601,Remise!$A$3:$D$17,4,FALSE)</f>
        <v>0</v>
      </c>
      <c r="D2601">
        <f t="shared" si="40"/>
        <v>68.67</v>
      </c>
      <c r="E2601">
        <v>1</v>
      </c>
      <c r="F2601" s="32" t="s">
        <v>2600</v>
      </c>
      <c r="G2601" s="33">
        <v>19</v>
      </c>
      <c r="H2601" s="33" t="s">
        <v>10815</v>
      </c>
      <c r="I2601" s="33">
        <v>0.2</v>
      </c>
      <c r="J2601" s="33" t="s">
        <v>8515</v>
      </c>
      <c r="K2601" s="33" t="s">
        <v>10671</v>
      </c>
      <c r="L2601" s="33">
        <v>1</v>
      </c>
      <c r="M2601" t="s">
        <v>10826</v>
      </c>
    </row>
    <row r="2602" spans="1:13" x14ac:dyDescent="0.3">
      <c r="A2602" s="32">
        <v>47514462</v>
      </c>
      <c r="B2602">
        <v>131.97</v>
      </c>
      <c r="C2602" s="37">
        <f>VLOOKUP(G2602,Remise!$A$3:$D$17,4,FALSE)</f>
        <v>0</v>
      </c>
      <c r="D2602">
        <f t="shared" si="40"/>
        <v>131.97</v>
      </c>
      <c r="E2602">
        <v>1</v>
      </c>
      <c r="F2602" s="32" t="s">
        <v>2601</v>
      </c>
      <c r="G2602" s="33">
        <v>19</v>
      </c>
      <c r="H2602" s="33" t="s">
        <v>10815</v>
      </c>
      <c r="I2602" s="33">
        <v>0.2</v>
      </c>
      <c r="J2602" s="33" t="s">
        <v>8516</v>
      </c>
      <c r="K2602" s="33" t="s">
        <v>10671</v>
      </c>
      <c r="L2602" s="33">
        <v>1</v>
      </c>
      <c r="M2602" t="s">
        <v>10826</v>
      </c>
    </row>
    <row r="2603" spans="1:13" x14ac:dyDescent="0.3">
      <c r="A2603" s="32">
        <v>47514463</v>
      </c>
      <c r="B2603">
        <v>138.28</v>
      </c>
      <c r="C2603" s="37">
        <f>VLOOKUP(G2603,Remise!$A$3:$D$17,4,FALSE)</f>
        <v>0</v>
      </c>
      <c r="D2603">
        <f t="shared" si="40"/>
        <v>138.28</v>
      </c>
      <c r="E2603">
        <v>1</v>
      </c>
      <c r="F2603" s="32" t="s">
        <v>2602</v>
      </c>
      <c r="G2603" s="33">
        <v>19</v>
      </c>
      <c r="H2603" s="33" t="s">
        <v>10815</v>
      </c>
      <c r="I2603" s="33">
        <v>0.3</v>
      </c>
      <c r="J2603" s="33" t="s">
        <v>8517</v>
      </c>
      <c r="K2603" s="33" t="s">
        <v>10671</v>
      </c>
      <c r="L2603" s="33">
        <v>1</v>
      </c>
      <c r="M2603" t="s">
        <v>10826</v>
      </c>
    </row>
    <row r="2604" spans="1:13" x14ac:dyDescent="0.3">
      <c r="A2604" s="32">
        <v>47514464</v>
      </c>
      <c r="B2604">
        <v>202.65</v>
      </c>
      <c r="C2604" s="37">
        <f>VLOOKUP(G2604,Remise!$A$3:$D$17,4,FALSE)</f>
        <v>0</v>
      </c>
      <c r="D2604">
        <f t="shared" si="40"/>
        <v>202.65</v>
      </c>
      <c r="E2604">
        <v>1</v>
      </c>
      <c r="F2604" s="32" t="s">
        <v>2603</v>
      </c>
      <c r="G2604" s="33">
        <v>19</v>
      </c>
      <c r="H2604" s="33" t="s">
        <v>10815</v>
      </c>
      <c r="I2604" s="33">
        <v>0.2</v>
      </c>
      <c r="J2604" s="33" t="s">
        <v>8518</v>
      </c>
      <c r="K2604" s="33" t="s">
        <v>10671</v>
      </c>
      <c r="L2604" s="33">
        <v>1</v>
      </c>
      <c r="M2604" t="s">
        <v>10826</v>
      </c>
    </row>
    <row r="2605" spans="1:13" x14ac:dyDescent="0.3">
      <c r="A2605" s="32">
        <v>47514466</v>
      </c>
      <c r="B2605">
        <v>86.83</v>
      </c>
      <c r="C2605" s="37">
        <f>VLOOKUP(G2605,Remise!$A$3:$D$17,4,FALSE)</f>
        <v>0</v>
      </c>
      <c r="D2605">
        <f t="shared" si="40"/>
        <v>86.83</v>
      </c>
      <c r="E2605">
        <v>1</v>
      </c>
      <c r="F2605" s="32" t="s">
        <v>2604</v>
      </c>
      <c r="G2605" s="33">
        <v>19</v>
      </c>
      <c r="H2605" s="33" t="s">
        <v>10815</v>
      </c>
      <c r="I2605" s="33">
        <v>0.23</v>
      </c>
      <c r="J2605" s="33"/>
      <c r="K2605" s="33" t="s">
        <v>10671</v>
      </c>
      <c r="L2605" s="33">
        <v>1</v>
      </c>
      <c r="M2605" t="s">
        <v>10826</v>
      </c>
    </row>
    <row r="2606" spans="1:13" x14ac:dyDescent="0.3">
      <c r="A2606" s="32">
        <v>47514468</v>
      </c>
      <c r="B2606">
        <v>220.5</v>
      </c>
      <c r="C2606" s="37">
        <f>VLOOKUP(G2606,Remise!$A$3:$D$17,4,FALSE)</f>
        <v>0</v>
      </c>
      <c r="D2606">
        <f t="shared" si="40"/>
        <v>220.5</v>
      </c>
      <c r="E2606">
        <v>1</v>
      </c>
      <c r="F2606" s="32" t="s">
        <v>2598</v>
      </c>
      <c r="G2606" s="33">
        <v>19</v>
      </c>
      <c r="H2606" s="33" t="s">
        <v>10815</v>
      </c>
      <c r="I2606" s="33">
        <v>0.4</v>
      </c>
      <c r="J2606" s="33"/>
      <c r="K2606" s="33" t="s">
        <v>10671</v>
      </c>
      <c r="L2606" s="33">
        <v>1</v>
      </c>
      <c r="M2606" t="s">
        <v>10826</v>
      </c>
    </row>
    <row r="2607" spans="1:13" x14ac:dyDescent="0.3">
      <c r="A2607" s="32">
        <v>47514470</v>
      </c>
      <c r="B2607">
        <v>80.11</v>
      </c>
      <c r="C2607" s="37">
        <f>VLOOKUP(G2607,Remise!$A$3:$D$17,4,FALSE)</f>
        <v>0</v>
      </c>
      <c r="D2607">
        <f t="shared" si="40"/>
        <v>80.11</v>
      </c>
      <c r="E2607">
        <v>1</v>
      </c>
      <c r="F2607" s="32" t="s">
        <v>2605</v>
      </c>
      <c r="G2607" s="33">
        <v>19</v>
      </c>
      <c r="H2607" s="33" t="s">
        <v>10815</v>
      </c>
      <c r="I2607" s="33">
        <v>0.2</v>
      </c>
      <c r="J2607" s="33"/>
      <c r="K2607" s="33" t="s">
        <v>10671</v>
      </c>
      <c r="L2607" s="33">
        <v>1</v>
      </c>
      <c r="M2607" t="s">
        <v>10826</v>
      </c>
    </row>
    <row r="2608" spans="1:13" x14ac:dyDescent="0.3">
      <c r="A2608" s="32">
        <v>47514471</v>
      </c>
      <c r="B2608">
        <v>53.34</v>
      </c>
      <c r="C2608" s="37">
        <f>VLOOKUP(G2608,Remise!$A$3:$D$17,4,FALSE)</f>
        <v>0</v>
      </c>
      <c r="D2608">
        <f t="shared" si="40"/>
        <v>53.34</v>
      </c>
      <c r="E2608">
        <v>1</v>
      </c>
      <c r="F2608" s="32" t="s">
        <v>2606</v>
      </c>
      <c r="G2608" s="33">
        <v>19</v>
      </c>
      <c r="H2608" s="33" t="s">
        <v>10815</v>
      </c>
      <c r="I2608" s="33">
        <v>0.15</v>
      </c>
      <c r="J2608" s="33" t="s">
        <v>8519</v>
      </c>
      <c r="K2608" s="33" t="s">
        <v>10671</v>
      </c>
      <c r="L2608" s="33">
        <v>1</v>
      </c>
      <c r="M2608" t="s">
        <v>10826</v>
      </c>
    </row>
    <row r="2609" spans="1:13" x14ac:dyDescent="0.3">
      <c r="A2609" s="32">
        <v>47514472</v>
      </c>
      <c r="B2609">
        <v>66.36</v>
      </c>
      <c r="C2609" s="37">
        <f>VLOOKUP(G2609,Remise!$A$3:$D$17,4,FALSE)</f>
        <v>0</v>
      </c>
      <c r="D2609">
        <f t="shared" si="40"/>
        <v>66.36</v>
      </c>
      <c r="E2609">
        <v>1</v>
      </c>
      <c r="F2609" s="32" t="s">
        <v>2607</v>
      </c>
      <c r="G2609" s="33">
        <v>19</v>
      </c>
      <c r="H2609" s="33" t="s">
        <v>10815</v>
      </c>
      <c r="I2609" s="33" t="s">
        <v>6706</v>
      </c>
      <c r="J2609" s="33" t="s">
        <v>8520</v>
      </c>
      <c r="K2609" s="33" t="s">
        <v>10671</v>
      </c>
      <c r="L2609" s="33">
        <v>1</v>
      </c>
      <c r="M2609" t="s">
        <v>10826</v>
      </c>
    </row>
    <row r="2610" spans="1:13" x14ac:dyDescent="0.3">
      <c r="A2610" s="32">
        <v>47514474</v>
      </c>
      <c r="B2610">
        <v>115.26</v>
      </c>
      <c r="C2610" s="37">
        <f>VLOOKUP(G2610,Remise!$A$3:$D$17,4,FALSE)</f>
        <v>0</v>
      </c>
      <c r="D2610">
        <f t="shared" si="40"/>
        <v>115.26</v>
      </c>
      <c r="E2610">
        <v>1</v>
      </c>
      <c r="F2610" s="32" t="s">
        <v>2608</v>
      </c>
      <c r="G2610" s="33">
        <v>19</v>
      </c>
      <c r="H2610" s="33" t="s">
        <v>10815</v>
      </c>
      <c r="I2610" s="33">
        <v>0.25</v>
      </c>
      <c r="J2610" s="33" t="s">
        <v>8521</v>
      </c>
      <c r="K2610" s="33" t="s">
        <v>10671</v>
      </c>
      <c r="L2610" s="33">
        <v>1</v>
      </c>
      <c r="M2610" t="s">
        <v>10826</v>
      </c>
    </row>
    <row r="2611" spans="1:13" x14ac:dyDescent="0.3">
      <c r="A2611" s="32">
        <v>47514475</v>
      </c>
      <c r="B2611">
        <v>118.02</v>
      </c>
      <c r="C2611" s="37">
        <f>VLOOKUP(G2611,Remise!$A$3:$D$17,4,FALSE)</f>
        <v>0</v>
      </c>
      <c r="D2611">
        <f t="shared" si="40"/>
        <v>118.02</v>
      </c>
      <c r="E2611">
        <v>1</v>
      </c>
      <c r="F2611" s="32" t="s">
        <v>2609</v>
      </c>
      <c r="G2611" s="33">
        <v>19</v>
      </c>
      <c r="H2611" s="33" t="s">
        <v>10815</v>
      </c>
      <c r="I2611" s="33">
        <v>0.36</v>
      </c>
      <c r="J2611" s="33" t="s">
        <v>8522</v>
      </c>
      <c r="K2611" s="33" t="s">
        <v>10671</v>
      </c>
      <c r="L2611" s="33">
        <v>1</v>
      </c>
      <c r="M2611" t="s">
        <v>10826</v>
      </c>
    </row>
    <row r="2612" spans="1:13" x14ac:dyDescent="0.3">
      <c r="A2612" s="32">
        <v>47514476</v>
      </c>
      <c r="B2612">
        <v>206.88</v>
      </c>
      <c r="C2612" s="37">
        <f>VLOOKUP(G2612,Remise!$A$3:$D$17,4,FALSE)</f>
        <v>0</v>
      </c>
      <c r="D2612">
        <f t="shared" si="40"/>
        <v>206.88</v>
      </c>
      <c r="E2612">
        <v>1</v>
      </c>
      <c r="F2612" s="32" t="s">
        <v>2610</v>
      </c>
      <c r="G2612" s="33">
        <v>19</v>
      </c>
      <c r="H2612" s="33" t="s">
        <v>10815</v>
      </c>
      <c r="I2612" s="33">
        <v>0.3</v>
      </c>
      <c r="J2612" s="33" t="s">
        <v>8523</v>
      </c>
      <c r="K2612" s="33" t="s">
        <v>10671</v>
      </c>
      <c r="L2612" s="33">
        <v>1</v>
      </c>
      <c r="M2612" t="s">
        <v>10826</v>
      </c>
    </row>
    <row r="2613" spans="1:13" x14ac:dyDescent="0.3">
      <c r="A2613" s="32">
        <v>47514479</v>
      </c>
      <c r="B2613">
        <v>119.07</v>
      </c>
      <c r="C2613" s="37">
        <f>VLOOKUP(G2613,Remise!$A$3:$D$17,4,FALSE)</f>
        <v>0</v>
      </c>
      <c r="D2613">
        <f t="shared" si="40"/>
        <v>119.07</v>
      </c>
      <c r="E2613">
        <v>1</v>
      </c>
      <c r="F2613" s="32" t="s">
        <v>2611</v>
      </c>
      <c r="G2613" s="33">
        <v>19</v>
      </c>
      <c r="H2613" s="33" t="s">
        <v>10815</v>
      </c>
      <c r="I2613" s="33">
        <v>0.2</v>
      </c>
      <c r="J2613" s="33" t="s">
        <v>6777</v>
      </c>
      <c r="K2613" s="33" t="s">
        <v>10671</v>
      </c>
      <c r="L2613" s="33">
        <v>1</v>
      </c>
      <c r="M2613" t="s">
        <v>10826</v>
      </c>
    </row>
    <row r="2614" spans="1:13" x14ac:dyDescent="0.3">
      <c r="A2614" s="32">
        <v>47514480</v>
      </c>
      <c r="B2614">
        <v>74.13</v>
      </c>
      <c r="C2614" s="37">
        <f>VLOOKUP(G2614,Remise!$A$3:$D$17,4,FALSE)</f>
        <v>0</v>
      </c>
      <c r="D2614">
        <f t="shared" si="40"/>
        <v>74.13</v>
      </c>
      <c r="E2614">
        <v>1</v>
      </c>
      <c r="F2614" s="32" t="s">
        <v>2598</v>
      </c>
      <c r="G2614" s="33">
        <v>19</v>
      </c>
      <c r="H2614" s="33" t="s">
        <v>10815</v>
      </c>
      <c r="I2614" s="33">
        <v>0.2</v>
      </c>
      <c r="J2614" s="33"/>
      <c r="K2614" s="33" t="s">
        <v>10671</v>
      </c>
      <c r="L2614" s="33">
        <v>1</v>
      </c>
      <c r="M2614" t="s">
        <v>10826</v>
      </c>
    </row>
    <row r="2615" spans="1:13" x14ac:dyDescent="0.3">
      <c r="A2615" s="32">
        <v>47514483</v>
      </c>
      <c r="B2615">
        <v>53.34</v>
      </c>
      <c r="C2615" s="37">
        <f>VLOOKUP(G2615,Remise!$A$3:$D$17,4,FALSE)</f>
        <v>0</v>
      </c>
      <c r="D2615">
        <f t="shared" si="40"/>
        <v>53.34</v>
      </c>
      <c r="E2615">
        <v>1</v>
      </c>
      <c r="F2615" s="32" t="s">
        <v>2612</v>
      </c>
      <c r="G2615" s="33">
        <v>19</v>
      </c>
      <c r="H2615" s="33" t="s">
        <v>10815</v>
      </c>
      <c r="I2615" s="33">
        <v>0.2</v>
      </c>
      <c r="J2615" s="33" t="s">
        <v>8524</v>
      </c>
      <c r="K2615" s="33" t="s">
        <v>10671</v>
      </c>
      <c r="L2615" s="33">
        <v>1</v>
      </c>
      <c r="M2615" t="s">
        <v>10826</v>
      </c>
    </row>
    <row r="2616" spans="1:13" x14ac:dyDescent="0.3">
      <c r="A2616" s="32">
        <v>47514485</v>
      </c>
      <c r="B2616">
        <v>81.48</v>
      </c>
      <c r="C2616" s="37">
        <f>VLOOKUP(G2616,Remise!$A$3:$D$17,4,FALSE)</f>
        <v>0</v>
      </c>
      <c r="D2616">
        <f t="shared" si="40"/>
        <v>81.48</v>
      </c>
      <c r="E2616">
        <v>1</v>
      </c>
      <c r="F2616" s="32" t="s">
        <v>2613</v>
      </c>
      <c r="G2616" s="33">
        <v>19</v>
      </c>
      <c r="H2616" s="33" t="s">
        <v>10815</v>
      </c>
      <c r="I2616" s="33">
        <v>0.3</v>
      </c>
      <c r="J2616" s="33" t="s">
        <v>8525</v>
      </c>
      <c r="K2616" s="33" t="s">
        <v>10671</v>
      </c>
      <c r="L2616" s="33">
        <v>1</v>
      </c>
      <c r="M2616" t="s">
        <v>10826</v>
      </c>
    </row>
    <row r="2617" spans="1:13" x14ac:dyDescent="0.3">
      <c r="A2617" s="32">
        <v>47514486</v>
      </c>
      <c r="B2617">
        <v>115.37</v>
      </c>
      <c r="C2617" s="37">
        <f>VLOOKUP(G2617,Remise!$A$3:$D$17,4,FALSE)</f>
        <v>0</v>
      </c>
      <c r="D2617">
        <f t="shared" si="40"/>
        <v>115.37</v>
      </c>
      <c r="E2617">
        <v>1</v>
      </c>
      <c r="F2617" s="32" t="s">
        <v>2614</v>
      </c>
      <c r="G2617" s="33">
        <v>19</v>
      </c>
      <c r="H2617" s="33" t="s">
        <v>10815</v>
      </c>
      <c r="I2617" s="33">
        <v>0.25</v>
      </c>
      <c r="J2617" s="33" t="s">
        <v>8526</v>
      </c>
      <c r="K2617" s="33" t="s">
        <v>10671</v>
      </c>
      <c r="L2617" s="33">
        <v>1</v>
      </c>
      <c r="M2617" t="s">
        <v>10826</v>
      </c>
    </row>
    <row r="2618" spans="1:13" x14ac:dyDescent="0.3">
      <c r="A2618" s="32">
        <v>47514487</v>
      </c>
      <c r="B2618">
        <v>118.02</v>
      </c>
      <c r="C2618" s="37">
        <f>VLOOKUP(G2618,Remise!$A$3:$D$17,4,FALSE)</f>
        <v>0</v>
      </c>
      <c r="D2618">
        <f t="shared" si="40"/>
        <v>118.02</v>
      </c>
      <c r="E2618">
        <v>1</v>
      </c>
      <c r="F2618" s="32" t="s">
        <v>2615</v>
      </c>
      <c r="G2618" s="33">
        <v>19</v>
      </c>
      <c r="H2618" s="33" t="s">
        <v>10815</v>
      </c>
      <c r="I2618" s="33">
        <v>0.36</v>
      </c>
      <c r="J2618" s="33" t="s">
        <v>8527</v>
      </c>
      <c r="K2618" s="33" t="s">
        <v>10671</v>
      </c>
      <c r="L2618" s="33">
        <v>1</v>
      </c>
      <c r="M2618" t="s">
        <v>10826</v>
      </c>
    </row>
    <row r="2619" spans="1:13" x14ac:dyDescent="0.3">
      <c r="A2619" s="32">
        <v>47514488</v>
      </c>
      <c r="B2619">
        <v>170.73</v>
      </c>
      <c r="C2619" s="37">
        <f>VLOOKUP(G2619,Remise!$A$3:$D$17,4,FALSE)</f>
        <v>0</v>
      </c>
      <c r="D2619">
        <f t="shared" si="40"/>
        <v>170.73</v>
      </c>
      <c r="E2619">
        <v>1</v>
      </c>
      <c r="F2619" s="32" t="s">
        <v>2616</v>
      </c>
      <c r="G2619" s="33">
        <v>19</v>
      </c>
      <c r="H2619" s="33" t="s">
        <v>10815</v>
      </c>
      <c r="I2619" s="33">
        <v>0.6</v>
      </c>
      <c r="J2619" s="33" t="s">
        <v>8528</v>
      </c>
      <c r="K2619" s="33" t="s">
        <v>10671</v>
      </c>
      <c r="L2619" s="33">
        <v>1</v>
      </c>
      <c r="M2619" t="s">
        <v>10826</v>
      </c>
    </row>
    <row r="2620" spans="1:13" x14ac:dyDescent="0.3">
      <c r="A2620" s="32">
        <v>47514490</v>
      </c>
      <c r="B2620">
        <v>69.510000000000005</v>
      </c>
      <c r="C2620" s="37">
        <f>VLOOKUP(G2620,Remise!$A$3:$D$17,4,FALSE)</f>
        <v>0</v>
      </c>
      <c r="D2620">
        <f t="shared" si="40"/>
        <v>69.510000000000005</v>
      </c>
      <c r="E2620">
        <v>1</v>
      </c>
      <c r="F2620" s="32" t="s">
        <v>2617</v>
      </c>
      <c r="G2620" s="33">
        <v>19</v>
      </c>
      <c r="H2620" s="33" t="s">
        <v>10815</v>
      </c>
      <c r="I2620" s="33">
        <v>0.2</v>
      </c>
      <c r="J2620" s="33" t="s">
        <v>6777</v>
      </c>
      <c r="K2620" s="33" t="s">
        <v>10671</v>
      </c>
      <c r="L2620" s="33">
        <v>1</v>
      </c>
      <c r="M2620" t="s">
        <v>10826</v>
      </c>
    </row>
    <row r="2621" spans="1:13" x14ac:dyDescent="0.3">
      <c r="A2621" s="32">
        <v>47514492</v>
      </c>
      <c r="B2621">
        <v>81.790000000000006</v>
      </c>
      <c r="C2621" s="37">
        <f>VLOOKUP(G2621,Remise!$A$3:$D$17,4,FALSE)</f>
        <v>0</v>
      </c>
      <c r="D2621">
        <f t="shared" si="40"/>
        <v>81.790000000000006</v>
      </c>
      <c r="E2621">
        <v>1</v>
      </c>
      <c r="F2621" s="32" t="s">
        <v>2618</v>
      </c>
      <c r="G2621" s="33">
        <v>19</v>
      </c>
      <c r="H2621" s="33" t="s">
        <v>10815</v>
      </c>
      <c r="I2621" s="33">
        <v>0.2</v>
      </c>
      <c r="J2621" s="33" t="s">
        <v>8529</v>
      </c>
      <c r="K2621" s="33" t="s">
        <v>10671</v>
      </c>
      <c r="L2621" s="33">
        <v>1</v>
      </c>
      <c r="M2621" t="s">
        <v>10826</v>
      </c>
    </row>
    <row r="2622" spans="1:13" x14ac:dyDescent="0.3">
      <c r="A2622" s="32">
        <v>47514494</v>
      </c>
      <c r="B2622">
        <v>91.24</v>
      </c>
      <c r="C2622" s="37">
        <f>VLOOKUP(G2622,Remise!$A$3:$D$17,4,FALSE)</f>
        <v>0</v>
      </c>
      <c r="D2622">
        <f t="shared" si="40"/>
        <v>91.24</v>
      </c>
      <c r="E2622">
        <v>1</v>
      </c>
      <c r="F2622" s="32" t="s">
        <v>2619</v>
      </c>
      <c r="G2622" s="33">
        <v>19</v>
      </c>
      <c r="H2622" s="33" t="s">
        <v>10815</v>
      </c>
      <c r="I2622" s="33">
        <v>0.6</v>
      </c>
      <c r="J2622" s="33" t="s">
        <v>8530</v>
      </c>
      <c r="K2622" s="33" t="s">
        <v>10671</v>
      </c>
      <c r="L2622" s="33">
        <v>1</v>
      </c>
      <c r="M2622" t="s">
        <v>10826</v>
      </c>
    </row>
    <row r="2623" spans="1:13" x14ac:dyDescent="0.3">
      <c r="A2623" s="32">
        <v>47514496</v>
      </c>
      <c r="B2623">
        <v>140.31</v>
      </c>
      <c r="C2623" s="37">
        <f>VLOOKUP(G2623,Remise!$A$3:$D$17,4,FALSE)</f>
        <v>0</v>
      </c>
      <c r="D2623">
        <f t="shared" si="40"/>
        <v>140.31</v>
      </c>
      <c r="E2623">
        <v>1</v>
      </c>
      <c r="F2623" s="32" t="s">
        <v>2620</v>
      </c>
      <c r="G2623" s="33">
        <v>19</v>
      </c>
      <c r="H2623" s="33" t="s">
        <v>10815</v>
      </c>
      <c r="I2623" s="33">
        <v>0.3</v>
      </c>
      <c r="J2623" s="33"/>
      <c r="K2623" s="33" t="s">
        <v>10671</v>
      </c>
      <c r="L2623" s="33">
        <v>1</v>
      </c>
      <c r="M2623" t="s">
        <v>10826</v>
      </c>
    </row>
    <row r="2624" spans="1:13" x14ac:dyDescent="0.3">
      <c r="A2624" s="32">
        <v>47514498</v>
      </c>
      <c r="B2624">
        <v>172.41</v>
      </c>
      <c r="C2624" s="37">
        <f>VLOOKUP(G2624,Remise!$A$3:$D$17,4,FALSE)</f>
        <v>0</v>
      </c>
      <c r="D2624">
        <f t="shared" si="40"/>
        <v>172.41</v>
      </c>
      <c r="E2624">
        <v>1</v>
      </c>
      <c r="F2624" s="32" t="s">
        <v>2621</v>
      </c>
      <c r="G2624" s="33">
        <v>19</v>
      </c>
      <c r="H2624" s="33" t="s">
        <v>10815</v>
      </c>
      <c r="I2624" s="33">
        <v>0.35</v>
      </c>
      <c r="J2624" s="33"/>
      <c r="K2624" s="33" t="s">
        <v>10671</v>
      </c>
      <c r="L2624" s="33">
        <v>1</v>
      </c>
      <c r="M2624" t="s">
        <v>10826</v>
      </c>
    </row>
    <row r="2625" spans="1:13" x14ac:dyDescent="0.3">
      <c r="A2625" s="32">
        <v>47514499</v>
      </c>
      <c r="B2625">
        <v>173.36</v>
      </c>
      <c r="C2625" s="37">
        <f>VLOOKUP(G2625,Remise!$A$3:$D$17,4,FALSE)</f>
        <v>0</v>
      </c>
      <c r="D2625">
        <f t="shared" ref="D2625:D2688" si="41">IFERROR((1-C2625)*B2625,"Nous consulter")</f>
        <v>173.36</v>
      </c>
      <c r="E2625">
        <v>1</v>
      </c>
      <c r="F2625" s="32" t="s">
        <v>2622</v>
      </c>
      <c r="G2625" s="33">
        <v>19</v>
      </c>
      <c r="H2625" s="33" t="s">
        <v>10815</v>
      </c>
      <c r="I2625" s="33">
        <v>0.4</v>
      </c>
      <c r="J2625" s="33"/>
      <c r="K2625" s="33" t="s">
        <v>10671</v>
      </c>
      <c r="L2625" s="33">
        <v>1</v>
      </c>
      <c r="M2625" t="s">
        <v>10826</v>
      </c>
    </row>
    <row r="2626" spans="1:13" x14ac:dyDescent="0.3">
      <c r="A2626" s="32">
        <v>47514503</v>
      </c>
      <c r="B2626">
        <v>54.52</v>
      </c>
      <c r="C2626" s="37">
        <f>VLOOKUP(G2626,Remise!$A$3:$D$17,4,FALSE)</f>
        <v>0</v>
      </c>
      <c r="D2626">
        <f t="shared" si="41"/>
        <v>54.52</v>
      </c>
      <c r="E2626">
        <v>1</v>
      </c>
      <c r="F2626" s="32" t="s">
        <v>2623</v>
      </c>
      <c r="G2626" s="33">
        <v>19</v>
      </c>
      <c r="H2626" s="33" t="s">
        <v>10815</v>
      </c>
      <c r="I2626" s="33">
        <v>0.1</v>
      </c>
      <c r="J2626" s="33" t="s">
        <v>8531</v>
      </c>
      <c r="K2626" s="33" t="s">
        <v>10671</v>
      </c>
      <c r="L2626" s="33">
        <v>1</v>
      </c>
      <c r="M2626" t="s">
        <v>10826</v>
      </c>
    </row>
    <row r="2627" spans="1:13" x14ac:dyDescent="0.3">
      <c r="A2627" s="32">
        <v>47514505</v>
      </c>
      <c r="B2627">
        <v>107.2</v>
      </c>
      <c r="C2627" s="37">
        <f>VLOOKUP(G2627,Remise!$A$3:$D$17,4,FALSE)</f>
        <v>0</v>
      </c>
      <c r="D2627">
        <f t="shared" si="41"/>
        <v>107.2</v>
      </c>
      <c r="E2627">
        <v>1</v>
      </c>
      <c r="F2627" s="32" t="s">
        <v>2624</v>
      </c>
      <c r="G2627" s="33">
        <v>19</v>
      </c>
      <c r="H2627" s="33" t="s">
        <v>10815</v>
      </c>
      <c r="I2627" s="33">
        <v>0.4</v>
      </c>
      <c r="J2627" s="33"/>
      <c r="K2627" s="33" t="s">
        <v>10671</v>
      </c>
      <c r="L2627" s="33">
        <v>1</v>
      </c>
      <c r="M2627" t="s">
        <v>10826</v>
      </c>
    </row>
    <row r="2628" spans="1:13" x14ac:dyDescent="0.3">
      <c r="A2628" s="32">
        <v>47514506</v>
      </c>
      <c r="B2628">
        <v>67.510000000000005</v>
      </c>
      <c r="C2628" s="37">
        <f>VLOOKUP(G2628,Remise!$A$3:$D$17,4,FALSE)</f>
        <v>0</v>
      </c>
      <c r="D2628">
        <f t="shared" si="41"/>
        <v>67.510000000000005</v>
      </c>
      <c r="E2628">
        <v>1</v>
      </c>
      <c r="F2628" s="32" t="s">
        <v>2625</v>
      </c>
      <c r="G2628" s="33">
        <v>19</v>
      </c>
      <c r="H2628" s="33" t="s">
        <v>10815</v>
      </c>
      <c r="I2628" s="33">
        <v>0.3</v>
      </c>
      <c r="J2628" s="33" t="s">
        <v>8532</v>
      </c>
      <c r="K2628" s="33" t="s">
        <v>10671</v>
      </c>
      <c r="L2628" s="33">
        <v>1</v>
      </c>
      <c r="M2628" t="s">
        <v>10826</v>
      </c>
    </row>
    <row r="2629" spans="1:13" x14ac:dyDescent="0.3">
      <c r="A2629" s="32">
        <v>47514511</v>
      </c>
      <c r="B2629">
        <v>87.78</v>
      </c>
      <c r="C2629" s="37">
        <f>VLOOKUP(G2629,Remise!$A$3:$D$17,4,FALSE)</f>
        <v>0</v>
      </c>
      <c r="D2629">
        <f t="shared" si="41"/>
        <v>87.78</v>
      </c>
      <c r="E2629">
        <v>1</v>
      </c>
      <c r="F2629" s="32" t="s">
        <v>2626</v>
      </c>
      <c r="G2629" s="33">
        <v>19</v>
      </c>
      <c r="H2629" s="33" t="s">
        <v>10815</v>
      </c>
      <c r="I2629" s="33">
        <v>0.3</v>
      </c>
      <c r="J2629" s="33"/>
      <c r="K2629" s="33" t="s">
        <v>10671</v>
      </c>
      <c r="L2629" s="33">
        <v>1</v>
      </c>
      <c r="M2629" t="s">
        <v>10826</v>
      </c>
    </row>
    <row r="2630" spans="1:13" x14ac:dyDescent="0.3">
      <c r="A2630" s="32">
        <v>47514516</v>
      </c>
      <c r="B2630">
        <v>139.33000000000001</v>
      </c>
      <c r="C2630" s="37">
        <f>VLOOKUP(G2630,Remise!$A$3:$D$17,4,FALSE)</f>
        <v>0</v>
      </c>
      <c r="D2630">
        <f t="shared" si="41"/>
        <v>139.33000000000001</v>
      </c>
      <c r="E2630">
        <v>1</v>
      </c>
      <c r="F2630" s="32" t="s">
        <v>2627</v>
      </c>
      <c r="G2630" s="33">
        <v>19</v>
      </c>
      <c r="H2630" s="33" t="s">
        <v>10815</v>
      </c>
      <c r="I2630" s="33" t="s">
        <v>6706</v>
      </c>
      <c r="J2630" s="33" t="s">
        <v>6777</v>
      </c>
      <c r="K2630" s="33" t="s">
        <v>10671</v>
      </c>
      <c r="L2630" s="33">
        <v>1</v>
      </c>
      <c r="M2630" t="s">
        <v>10826</v>
      </c>
    </row>
    <row r="2631" spans="1:13" x14ac:dyDescent="0.3">
      <c r="A2631" s="32">
        <v>47514518</v>
      </c>
      <c r="B2631">
        <v>275.83</v>
      </c>
      <c r="C2631" s="37">
        <f>VLOOKUP(G2631,Remise!$A$3:$D$17,4,FALSE)</f>
        <v>0</v>
      </c>
      <c r="D2631">
        <f t="shared" si="41"/>
        <v>275.83</v>
      </c>
      <c r="E2631">
        <v>1</v>
      </c>
      <c r="F2631" s="32" t="s">
        <v>2628</v>
      </c>
      <c r="G2631" s="33">
        <v>19</v>
      </c>
      <c r="H2631" s="33" t="s">
        <v>10815</v>
      </c>
      <c r="I2631" s="33" t="s">
        <v>6706</v>
      </c>
      <c r="J2631" s="33" t="s">
        <v>6777</v>
      </c>
      <c r="K2631" s="33" t="s">
        <v>10671</v>
      </c>
      <c r="L2631" s="33">
        <v>1</v>
      </c>
      <c r="M2631" t="s">
        <v>10826</v>
      </c>
    </row>
    <row r="2632" spans="1:13" x14ac:dyDescent="0.3">
      <c r="A2632" s="32">
        <v>47514522</v>
      </c>
      <c r="B2632">
        <v>253.15</v>
      </c>
      <c r="C2632" s="37">
        <f>VLOOKUP(G2632,Remise!$A$3:$D$17,4,FALSE)</f>
        <v>0</v>
      </c>
      <c r="D2632">
        <f t="shared" si="41"/>
        <v>253.15</v>
      </c>
      <c r="E2632">
        <v>1</v>
      </c>
      <c r="F2632" s="32" t="s">
        <v>2629</v>
      </c>
      <c r="G2632" s="33">
        <v>19</v>
      </c>
      <c r="H2632" s="33" t="s">
        <v>10815</v>
      </c>
      <c r="I2632" s="33">
        <v>0.45</v>
      </c>
      <c r="J2632" s="33"/>
      <c r="K2632" s="33" t="s">
        <v>10671</v>
      </c>
      <c r="L2632" s="33">
        <v>1</v>
      </c>
      <c r="M2632" t="s">
        <v>10826</v>
      </c>
    </row>
    <row r="2633" spans="1:13" x14ac:dyDescent="0.3">
      <c r="A2633" s="32">
        <v>47514703</v>
      </c>
      <c r="B2633">
        <v>48.72</v>
      </c>
      <c r="C2633" s="37">
        <f>VLOOKUP(G2633,Remise!$A$3:$D$17,4,FALSE)</f>
        <v>0</v>
      </c>
      <c r="D2633">
        <f t="shared" si="41"/>
        <v>48.72</v>
      </c>
      <c r="E2633">
        <v>1</v>
      </c>
      <c r="F2633" s="32" t="s">
        <v>2630</v>
      </c>
      <c r="G2633" s="33">
        <v>21</v>
      </c>
      <c r="H2633" s="33" t="s">
        <v>10813</v>
      </c>
      <c r="I2633" s="33">
        <v>0.2</v>
      </c>
      <c r="J2633" s="33" t="s">
        <v>8533</v>
      </c>
      <c r="K2633" s="33" t="s">
        <v>10671</v>
      </c>
      <c r="L2633" s="33">
        <v>1</v>
      </c>
      <c r="M2633" t="s">
        <v>10826</v>
      </c>
    </row>
    <row r="2634" spans="1:13" x14ac:dyDescent="0.3">
      <c r="A2634" s="32">
        <v>47514705</v>
      </c>
      <c r="B2634">
        <v>94.91</v>
      </c>
      <c r="C2634" s="37">
        <f>VLOOKUP(G2634,Remise!$A$3:$D$17,4,FALSE)</f>
        <v>0</v>
      </c>
      <c r="D2634">
        <f t="shared" si="41"/>
        <v>94.91</v>
      </c>
      <c r="E2634">
        <v>1</v>
      </c>
      <c r="F2634" s="32" t="s">
        <v>2631</v>
      </c>
      <c r="G2634" s="33">
        <v>21</v>
      </c>
      <c r="H2634" s="33" t="s">
        <v>10813</v>
      </c>
      <c r="I2634" s="33">
        <v>0.39</v>
      </c>
      <c r="J2634" s="33" t="s">
        <v>8534</v>
      </c>
      <c r="K2634" s="33" t="s">
        <v>10671</v>
      </c>
      <c r="L2634" s="33">
        <v>1</v>
      </c>
      <c r="M2634" t="s">
        <v>10826</v>
      </c>
    </row>
    <row r="2635" spans="1:13" x14ac:dyDescent="0.3">
      <c r="A2635" s="32">
        <v>47514706</v>
      </c>
      <c r="B2635">
        <v>95.55</v>
      </c>
      <c r="C2635" s="37">
        <f>VLOOKUP(G2635,Remise!$A$3:$D$17,4,FALSE)</f>
        <v>0</v>
      </c>
      <c r="D2635">
        <f t="shared" si="41"/>
        <v>95.55</v>
      </c>
      <c r="E2635">
        <v>1</v>
      </c>
      <c r="F2635" s="32" t="s">
        <v>2632</v>
      </c>
      <c r="G2635" s="33">
        <v>21</v>
      </c>
      <c r="H2635" s="33" t="s">
        <v>10813</v>
      </c>
      <c r="I2635" s="33">
        <v>0.46</v>
      </c>
      <c r="J2635" s="33" t="s">
        <v>8535</v>
      </c>
      <c r="K2635" s="33" t="s">
        <v>10671</v>
      </c>
      <c r="L2635" s="33">
        <v>1</v>
      </c>
      <c r="M2635" t="s">
        <v>10826</v>
      </c>
    </row>
    <row r="2636" spans="1:13" x14ac:dyDescent="0.3">
      <c r="A2636" s="32">
        <v>47514715</v>
      </c>
      <c r="B2636">
        <v>58.48</v>
      </c>
      <c r="C2636" s="37">
        <f>VLOOKUP(G2636,Remise!$A$3:$D$17,4,FALSE)</f>
        <v>0</v>
      </c>
      <c r="D2636">
        <f t="shared" si="41"/>
        <v>58.48</v>
      </c>
      <c r="E2636">
        <v>1</v>
      </c>
      <c r="F2636" s="32" t="s">
        <v>2633</v>
      </c>
      <c r="G2636" s="33">
        <v>19</v>
      </c>
      <c r="H2636" s="33" t="s">
        <v>10815</v>
      </c>
      <c r="I2636" s="33">
        <v>0.24</v>
      </c>
      <c r="J2636" s="33" t="s">
        <v>8536</v>
      </c>
      <c r="K2636" s="33" t="s">
        <v>10671</v>
      </c>
      <c r="L2636" s="33">
        <v>1</v>
      </c>
      <c r="M2636" t="s">
        <v>10826</v>
      </c>
    </row>
    <row r="2637" spans="1:13" x14ac:dyDescent="0.3">
      <c r="A2637" s="32">
        <v>47514717</v>
      </c>
      <c r="B2637">
        <v>93.55</v>
      </c>
      <c r="C2637" s="37">
        <f>VLOOKUP(G2637,Remise!$A$3:$D$17,4,FALSE)</f>
        <v>0</v>
      </c>
      <c r="D2637">
        <f t="shared" si="41"/>
        <v>93.55</v>
      </c>
      <c r="E2637">
        <v>1</v>
      </c>
      <c r="F2637" s="32" t="s">
        <v>2634</v>
      </c>
      <c r="G2637" s="33">
        <v>19</v>
      </c>
      <c r="H2637" s="33" t="s">
        <v>10815</v>
      </c>
      <c r="I2637" s="33">
        <v>0.4</v>
      </c>
      <c r="J2637" s="33" t="s">
        <v>8537</v>
      </c>
      <c r="K2637" s="33" t="s">
        <v>10671</v>
      </c>
      <c r="L2637" s="33">
        <v>1</v>
      </c>
      <c r="M2637" t="s">
        <v>10826</v>
      </c>
    </row>
    <row r="2638" spans="1:13" x14ac:dyDescent="0.3">
      <c r="A2638" s="32">
        <v>47514718</v>
      </c>
      <c r="B2638">
        <v>146.18</v>
      </c>
      <c r="C2638" s="37">
        <f>VLOOKUP(G2638,Remise!$A$3:$D$17,4,FALSE)</f>
        <v>0</v>
      </c>
      <c r="D2638">
        <f t="shared" si="41"/>
        <v>146.18</v>
      </c>
      <c r="E2638">
        <v>1</v>
      </c>
      <c r="F2638" s="32" t="s">
        <v>2635</v>
      </c>
      <c r="G2638" s="33">
        <v>19</v>
      </c>
      <c r="H2638" s="33" t="s">
        <v>10815</v>
      </c>
      <c r="I2638" s="33">
        <v>0.4</v>
      </c>
      <c r="J2638" s="33" t="s">
        <v>8538</v>
      </c>
      <c r="K2638" s="33" t="s">
        <v>10671</v>
      </c>
      <c r="L2638" s="33">
        <v>1</v>
      </c>
      <c r="M2638" t="s">
        <v>10826</v>
      </c>
    </row>
    <row r="2639" spans="1:13" x14ac:dyDescent="0.3">
      <c r="A2639" s="32">
        <v>47514721</v>
      </c>
      <c r="B2639">
        <v>64.78</v>
      </c>
      <c r="C2639" s="37">
        <f>VLOOKUP(G2639,Remise!$A$3:$D$17,4,FALSE)</f>
        <v>0</v>
      </c>
      <c r="D2639">
        <f t="shared" si="41"/>
        <v>64.78</v>
      </c>
      <c r="E2639">
        <v>1</v>
      </c>
      <c r="F2639" s="32" t="s">
        <v>2636</v>
      </c>
      <c r="G2639" s="33">
        <v>19</v>
      </c>
      <c r="H2639" s="33" t="s">
        <v>10815</v>
      </c>
      <c r="I2639" s="33">
        <v>0.25</v>
      </c>
      <c r="J2639" s="33" t="s">
        <v>8539</v>
      </c>
      <c r="K2639" s="33" t="s">
        <v>10671</v>
      </c>
      <c r="L2639" s="33">
        <v>1</v>
      </c>
      <c r="M2639" t="s">
        <v>10826</v>
      </c>
    </row>
    <row r="2640" spans="1:13" x14ac:dyDescent="0.3">
      <c r="A2640" s="32">
        <v>47514722</v>
      </c>
      <c r="B2640">
        <v>84.52</v>
      </c>
      <c r="C2640" s="37">
        <f>VLOOKUP(G2640,Remise!$A$3:$D$17,4,FALSE)</f>
        <v>0</v>
      </c>
      <c r="D2640">
        <f t="shared" si="41"/>
        <v>84.52</v>
      </c>
      <c r="E2640">
        <v>1</v>
      </c>
      <c r="F2640" s="32" t="s">
        <v>2637</v>
      </c>
      <c r="G2640" s="33">
        <v>19</v>
      </c>
      <c r="H2640" s="33" t="s">
        <v>10815</v>
      </c>
      <c r="I2640" s="33">
        <v>0.4</v>
      </c>
      <c r="J2640" s="33" t="s">
        <v>8540</v>
      </c>
      <c r="K2640" s="33" t="s">
        <v>10671</v>
      </c>
      <c r="L2640" s="33">
        <v>1</v>
      </c>
      <c r="M2640" t="s">
        <v>10826</v>
      </c>
    </row>
    <row r="2641" spans="1:13" x14ac:dyDescent="0.3">
      <c r="A2641" s="32">
        <v>47514723</v>
      </c>
      <c r="B2641">
        <v>116.03</v>
      </c>
      <c r="C2641" s="37">
        <f>VLOOKUP(G2641,Remise!$A$3:$D$17,4,FALSE)</f>
        <v>0</v>
      </c>
      <c r="D2641">
        <f t="shared" si="41"/>
        <v>116.03</v>
      </c>
      <c r="E2641">
        <v>1</v>
      </c>
      <c r="F2641" s="32" t="s">
        <v>2638</v>
      </c>
      <c r="G2641" s="33">
        <v>19</v>
      </c>
      <c r="H2641" s="33" t="s">
        <v>10815</v>
      </c>
      <c r="I2641" s="33">
        <v>0.42</v>
      </c>
      <c r="J2641" s="33" t="s">
        <v>8541</v>
      </c>
      <c r="K2641" s="33" t="s">
        <v>10671</v>
      </c>
      <c r="L2641" s="33">
        <v>1</v>
      </c>
      <c r="M2641" t="s">
        <v>10826</v>
      </c>
    </row>
    <row r="2642" spans="1:13" x14ac:dyDescent="0.3">
      <c r="A2642" s="32">
        <v>47514724</v>
      </c>
      <c r="B2642">
        <v>160.66</v>
      </c>
      <c r="C2642" s="37">
        <f>VLOOKUP(G2642,Remise!$A$3:$D$17,4,FALSE)</f>
        <v>0</v>
      </c>
      <c r="D2642">
        <f t="shared" si="41"/>
        <v>160.66</v>
      </c>
      <c r="E2642">
        <v>1</v>
      </c>
      <c r="F2642" s="32" t="s">
        <v>2639</v>
      </c>
      <c r="G2642" s="33">
        <v>19</v>
      </c>
      <c r="H2642" s="33" t="s">
        <v>10815</v>
      </c>
      <c r="I2642" s="33">
        <v>0.82</v>
      </c>
      <c r="J2642" s="33" t="s">
        <v>8542</v>
      </c>
      <c r="K2642" s="33" t="s">
        <v>10671</v>
      </c>
      <c r="L2642" s="33">
        <v>1</v>
      </c>
      <c r="M2642" t="s">
        <v>10826</v>
      </c>
    </row>
    <row r="2643" spans="1:13" x14ac:dyDescent="0.3">
      <c r="A2643" s="32">
        <v>47514727</v>
      </c>
      <c r="B2643">
        <v>70.77</v>
      </c>
      <c r="C2643" s="37">
        <f>VLOOKUP(G2643,Remise!$A$3:$D$17,4,FALSE)</f>
        <v>0</v>
      </c>
      <c r="D2643">
        <f t="shared" si="41"/>
        <v>70.77</v>
      </c>
      <c r="E2643">
        <v>1</v>
      </c>
      <c r="F2643" s="32" t="s">
        <v>2640</v>
      </c>
      <c r="G2643" s="33">
        <v>19</v>
      </c>
      <c r="H2643" s="33" t="s">
        <v>10815</v>
      </c>
      <c r="I2643" s="33">
        <v>0.32</v>
      </c>
      <c r="J2643" s="33" t="s">
        <v>8543</v>
      </c>
      <c r="K2643" s="33" t="s">
        <v>10671</v>
      </c>
      <c r="L2643" s="33">
        <v>1</v>
      </c>
      <c r="M2643" t="s">
        <v>10826</v>
      </c>
    </row>
    <row r="2644" spans="1:13" x14ac:dyDescent="0.3">
      <c r="A2644" s="32">
        <v>47514729</v>
      </c>
      <c r="B2644">
        <v>116.44</v>
      </c>
      <c r="C2644" s="37">
        <f>VLOOKUP(G2644,Remise!$A$3:$D$17,4,FALSE)</f>
        <v>0</v>
      </c>
      <c r="D2644">
        <f t="shared" si="41"/>
        <v>116.44</v>
      </c>
      <c r="E2644">
        <v>1</v>
      </c>
      <c r="F2644" s="32" t="s">
        <v>2641</v>
      </c>
      <c r="G2644" s="33">
        <v>19</v>
      </c>
      <c r="H2644" s="33" t="s">
        <v>10815</v>
      </c>
      <c r="I2644" s="33">
        <v>0.5</v>
      </c>
      <c r="J2644" s="33" t="s">
        <v>8544</v>
      </c>
      <c r="K2644" s="33" t="s">
        <v>10671</v>
      </c>
      <c r="L2644" s="33">
        <v>1</v>
      </c>
      <c r="M2644" t="s">
        <v>10826</v>
      </c>
    </row>
    <row r="2645" spans="1:13" x14ac:dyDescent="0.3">
      <c r="A2645" s="32">
        <v>47514730</v>
      </c>
      <c r="B2645">
        <v>154.24</v>
      </c>
      <c r="C2645" s="37">
        <f>VLOOKUP(G2645,Remise!$A$3:$D$17,4,FALSE)</f>
        <v>0</v>
      </c>
      <c r="D2645">
        <f t="shared" si="41"/>
        <v>154.24</v>
      </c>
      <c r="E2645">
        <v>1</v>
      </c>
      <c r="F2645" s="32" t="s">
        <v>2642</v>
      </c>
      <c r="G2645" s="33">
        <v>19</v>
      </c>
      <c r="H2645" s="33" t="s">
        <v>10815</v>
      </c>
      <c r="I2645" s="33">
        <v>0.56999999999999995</v>
      </c>
      <c r="J2645" s="33" t="s">
        <v>8545</v>
      </c>
      <c r="K2645" s="33" t="s">
        <v>10671</v>
      </c>
      <c r="L2645" s="33">
        <v>1</v>
      </c>
      <c r="M2645" t="s">
        <v>10826</v>
      </c>
    </row>
    <row r="2646" spans="1:13" x14ac:dyDescent="0.3">
      <c r="A2646" s="32">
        <v>47514731</v>
      </c>
      <c r="B2646">
        <v>120.75</v>
      </c>
      <c r="C2646" s="37">
        <f>VLOOKUP(G2646,Remise!$A$3:$D$17,4,FALSE)</f>
        <v>0</v>
      </c>
      <c r="D2646">
        <f t="shared" si="41"/>
        <v>120.75</v>
      </c>
      <c r="E2646">
        <v>1</v>
      </c>
      <c r="F2646" s="32" t="s">
        <v>2643</v>
      </c>
      <c r="G2646" s="33">
        <v>19</v>
      </c>
      <c r="H2646" s="33" t="s">
        <v>10815</v>
      </c>
      <c r="I2646" s="33">
        <v>0.25</v>
      </c>
      <c r="J2646" s="33"/>
      <c r="K2646" s="33" t="s">
        <v>10671</v>
      </c>
      <c r="L2646" s="33">
        <v>1</v>
      </c>
      <c r="M2646" t="s">
        <v>10826</v>
      </c>
    </row>
    <row r="2647" spans="1:13" x14ac:dyDescent="0.3">
      <c r="A2647" s="32">
        <v>47514739</v>
      </c>
      <c r="B2647">
        <v>70.77</v>
      </c>
      <c r="C2647" s="37">
        <f>VLOOKUP(G2647,Remise!$A$3:$D$17,4,FALSE)</f>
        <v>0</v>
      </c>
      <c r="D2647">
        <f t="shared" si="41"/>
        <v>70.77</v>
      </c>
      <c r="E2647">
        <v>1</v>
      </c>
      <c r="F2647" s="32" t="s">
        <v>2644</v>
      </c>
      <c r="G2647" s="33">
        <v>19</v>
      </c>
      <c r="H2647" s="33" t="s">
        <v>10815</v>
      </c>
      <c r="I2647" s="33">
        <v>0.31</v>
      </c>
      <c r="J2647" s="33" t="s">
        <v>8546</v>
      </c>
      <c r="K2647" s="33" t="s">
        <v>10671</v>
      </c>
      <c r="L2647" s="33">
        <v>1</v>
      </c>
      <c r="M2647" t="s">
        <v>10826</v>
      </c>
    </row>
    <row r="2648" spans="1:13" x14ac:dyDescent="0.3">
      <c r="A2648" s="32">
        <v>47514741</v>
      </c>
      <c r="B2648">
        <v>116.44</v>
      </c>
      <c r="C2648" s="37">
        <f>VLOOKUP(G2648,Remise!$A$3:$D$17,4,FALSE)</f>
        <v>0</v>
      </c>
      <c r="D2648">
        <f t="shared" si="41"/>
        <v>116.44</v>
      </c>
      <c r="E2648">
        <v>1</v>
      </c>
      <c r="F2648" s="32" t="s">
        <v>2645</v>
      </c>
      <c r="G2648" s="33">
        <v>19</v>
      </c>
      <c r="H2648" s="33" t="s">
        <v>10815</v>
      </c>
      <c r="I2648" s="33">
        <v>0.46</v>
      </c>
      <c r="J2648" s="33" t="s">
        <v>8547</v>
      </c>
      <c r="K2648" s="33" t="s">
        <v>10671</v>
      </c>
      <c r="L2648" s="33">
        <v>1</v>
      </c>
      <c r="M2648" t="s">
        <v>10826</v>
      </c>
    </row>
    <row r="2649" spans="1:13" x14ac:dyDescent="0.3">
      <c r="A2649" s="32">
        <v>47514742</v>
      </c>
      <c r="B2649">
        <v>154.24</v>
      </c>
      <c r="C2649" s="37">
        <f>VLOOKUP(G2649,Remise!$A$3:$D$17,4,FALSE)</f>
        <v>0</v>
      </c>
      <c r="D2649">
        <f t="shared" si="41"/>
        <v>154.24</v>
      </c>
      <c r="E2649">
        <v>1</v>
      </c>
      <c r="F2649" s="32" t="s">
        <v>2646</v>
      </c>
      <c r="G2649" s="33">
        <v>19</v>
      </c>
      <c r="H2649" s="33" t="s">
        <v>10815</v>
      </c>
      <c r="I2649" s="33">
        <v>0.55000000000000004</v>
      </c>
      <c r="J2649" s="33" t="s">
        <v>8548</v>
      </c>
      <c r="K2649" s="33" t="s">
        <v>10671</v>
      </c>
      <c r="L2649" s="33">
        <v>1</v>
      </c>
      <c r="M2649" t="s">
        <v>10826</v>
      </c>
    </row>
    <row r="2650" spans="1:13" x14ac:dyDescent="0.3">
      <c r="A2650" s="32">
        <v>47514745</v>
      </c>
      <c r="B2650">
        <v>70.77</v>
      </c>
      <c r="C2650" s="37">
        <f>VLOOKUP(G2650,Remise!$A$3:$D$17,4,FALSE)</f>
        <v>0</v>
      </c>
      <c r="D2650">
        <f t="shared" si="41"/>
        <v>70.77</v>
      </c>
      <c r="E2650">
        <v>1</v>
      </c>
      <c r="F2650" s="32" t="s">
        <v>2647</v>
      </c>
      <c r="G2650" s="33">
        <v>19</v>
      </c>
      <c r="H2650" s="33" t="s">
        <v>10815</v>
      </c>
      <c r="I2650" s="33">
        <v>0.32</v>
      </c>
      <c r="J2650" s="33" t="s">
        <v>8549</v>
      </c>
      <c r="K2650" s="33" t="s">
        <v>10671</v>
      </c>
      <c r="L2650" s="33">
        <v>1</v>
      </c>
      <c r="M2650" t="s">
        <v>10826</v>
      </c>
    </row>
    <row r="2651" spans="1:13" x14ac:dyDescent="0.3">
      <c r="A2651" s="32">
        <v>47514747</v>
      </c>
      <c r="B2651">
        <v>116.44</v>
      </c>
      <c r="C2651" s="37">
        <f>VLOOKUP(G2651,Remise!$A$3:$D$17,4,FALSE)</f>
        <v>0</v>
      </c>
      <c r="D2651">
        <f t="shared" si="41"/>
        <v>116.44</v>
      </c>
      <c r="E2651">
        <v>1</v>
      </c>
      <c r="F2651" s="32" t="s">
        <v>2648</v>
      </c>
      <c r="G2651" s="33">
        <v>19</v>
      </c>
      <c r="H2651" s="33" t="s">
        <v>10815</v>
      </c>
      <c r="I2651" s="33">
        <v>0.47</v>
      </c>
      <c r="J2651" s="33" t="s">
        <v>8550</v>
      </c>
      <c r="K2651" s="33" t="s">
        <v>10671</v>
      </c>
      <c r="L2651" s="33">
        <v>1</v>
      </c>
      <c r="M2651" t="s">
        <v>10826</v>
      </c>
    </row>
    <row r="2652" spans="1:13" x14ac:dyDescent="0.3">
      <c r="A2652" s="32">
        <v>47514748</v>
      </c>
      <c r="B2652">
        <v>154.24</v>
      </c>
      <c r="C2652" s="37">
        <f>VLOOKUP(G2652,Remise!$A$3:$D$17,4,FALSE)</f>
        <v>0</v>
      </c>
      <c r="D2652">
        <f t="shared" si="41"/>
        <v>154.24</v>
      </c>
      <c r="E2652">
        <v>1</v>
      </c>
      <c r="F2652" s="32" t="s">
        <v>2649</v>
      </c>
      <c r="G2652" s="33">
        <v>19</v>
      </c>
      <c r="H2652" s="33" t="s">
        <v>10815</v>
      </c>
      <c r="I2652" s="33">
        <v>0.5</v>
      </c>
      <c r="J2652" s="33" t="s">
        <v>8551</v>
      </c>
      <c r="K2652" s="33" t="s">
        <v>10671</v>
      </c>
      <c r="L2652" s="33">
        <v>1</v>
      </c>
      <c r="M2652" t="s">
        <v>10826</v>
      </c>
    </row>
    <row r="2653" spans="1:13" x14ac:dyDescent="0.3">
      <c r="A2653" s="32">
        <v>47514810</v>
      </c>
      <c r="B2653">
        <v>159.49</v>
      </c>
      <c r="C2653" s="37">
        <f>VLOOKUP(G2653,Remise!$A$3:$D$17,4,FALSE)</f>
        <v>0</v>
      </c>
      <c r="D2653">
        <f t="shared" si="41"/>
        <v>159.49</v>
      </c>
      <c r="E2653">
        <v>1</v>
      </c>
      <c r="F2653" s="32" t="s">
        <v>2650</v>
      </c>
      <c r="G2653" s="33">
        <v>19</v>
      </c>
      <c r="H2653" s="33" t="s">
        <v>10815</v>
      </c>
      <c r="I2653" s="33">
        <v>0.6</v>
      </c>
      <c r="J2653" s="33" t="s">
        <v>8552</v>
      </c>
      <c r="K2653" s="33" t="s">
        <v>10671</v>
      </c>
      <c r="L2653" s="33">
        <v>1</v>
      </c>
      <c r="M2653" t="s">
        <v>10826</v>
      </c>
    </row>
    <row r="2654" spans="1:13" x14ac:dyDescent="0.3">
      <c r="A2654" s="32">
        <v>47514811</v>
      </c>
      <c r="B2654">
        <v>278.77</v>
      </c>
      <c r="C2654" s="37">
        <f>VLOOKUP(G2654,Remise!$A$3:$D$17,4,FALSE)</f>
        <v>0</v>
      </c>
      <c r="D2654">
        <f t="shared" si="41"/>
        <v>278.77</v>
      </c>
      <c r="E2654">
        <v>1</v>
      </c>
      <c r="F2654" s="32" t="s">
        <v>2651</v>
      </c>
      <c r="G2654" s="33">
        <v>19</v>
      </c>
      <c r="H2654" s="33" t="s">
        <v>10815</v>
      </c>
      <c r="I2654" s="33">
        <v>0.87</v>
      </c>
      <c r="J2654" s="33" t="s">
        <v>8553</v>
      </c>
      <c r="K2654" s="33" t="s">
        <v>10671</v>
      </c>
      <c r="L2654" s="33">
        <v>1</v>
      </c>
      <c r="M2654" t="s">
        <v>10826</v>
      </c>
    </row>
    <row r="2655" spans="1:13" x14ac:dyDescent="0.3">
      <c r="A2655" s="32">
        <v>47514812</v>
      </c>
      <c r="B2655">
        <v>355.32</v>
      </c>
      <c r="C2655" s="37">
        <f>VLOOKUP(G2655,Remise!$A$3:$D$17,4,FALSE)</f>
        <v>0</v>
      </c>
      <c r="D2655">
        <f t="shared" si="41"/>
        <v>355.32</v>
      </c>
      <c r="E2655">
        <v>1</v>
      </c>
      <c r="F2655" s="32" t="s">
        <v>2652</v>
      </c>
      <c r="G2655" s="33">
        <v>19</v>
      </c>
      <c r="H2655" s="33" t="s">
        <v>10815</v>
      </c>
      <c r="I2655" s="33">
        <v>2.15</v>
      </c>
      <c r="J2655" s="33" t="s">
        <v>8554</v>
      </c>
      <c r="K2655" s="33" t="s">
        <v>10671</v>
      </c>
      <c r="L2655" s="33">
        <v>1</v>
      </c>
      <c r="M2655" t="s">
        <v>10826</v>
      </c>
    </row>
    <row r="2656" spans="1:13" x14ac:dyDescent="0.3">
      <c r="A2656" s="32">
        <v>47514813</v>
      </c>
      <c r="B2656">
        <v>382.41</v>
      </c>
      <c r="C2656" s="37">
        <f>VLOOKUP(G2656,Remise!$A$3:$D$17,4,FALSE)</f>
        <v>0</v>
      </c>
      <c r="D2656">
        <f t="shared" si="41"/>
        <v>382.41</v>
      </c>
      <c r="E2656">
        <v>1</v>
      </c>
      <c r="F2656" s="32" t="s">
        <v>2653</v>
      </c>
      <c r="G2656" s="33">
        <v>19</v>
      </c>
      <c r="H2656" s="33" t="s">
        <v>10815</v>
      </c>
      <c r="I2656" s="33">
        <v>2.44</v>
      </c>
      <c r="J2656" s="33" t="s">
        <v>8555</v>
      </c>
      <c r="K2656" s="33" t="s">
        <v>10671</v>
      </c>
      <c r="L2656" s="33">
        <v>1</v>
      </c>
      <c r="M2656" t="s">
        <v>10826</v>
      </c>
    </row>
    <row r="2657" spans="1:13" x14ac:dyDescent="0.3">
      <c r="A2657" s="32">
        <v>47514814</v>
      </c>
      <c r="B2657">
        <v>502.42</v>
      </c>
      <c r="C2657" s="37">
        <f>VLOOKUP(G2657,Remise!$A$3:$D$17,4,FALSE)</f>
        <v>0</v>
      </c>
      <c r="D2657">
        <f t="shared" si="41"/>
        <v>502.42</v>
      </c>
      <c r="E2657">
        <v>1</v>
      </c>
      <c r="F2657" s="32" t="s">
        <v>2654</v>
      </c>
      <c r="G2657" s="33">
        <v>19</v>
      </c>
      <c r="H2657" s="33" t="s">
        <v>10815</v>
      </c>
      <c r="I2657" s="33">
        <v>4</v>
      </c>
      <c r="J2657" s="33" t="s">
        <v>8556</v>
      </c>
      <c r="K2657" s="33" t="s">
        <v>10671</v>
      </c>
      <c r="L2657" s="33">
        <v>1</v>
      </c>
      <c r="M2657" t="s">
        <v>10826</v>
      </c>
    </row>
    <row r="2658" spans="1:13" x14ac:dyDescent="0.3">
      <c r="A2658" s="32">
        <v>47514815</v>
      </c>
      <c r="B2658">
        <v>1004.85</v>
      </c>
      <c r="C2658" s="37">
        <f>VLOOKUP(G2658,Remise!$A$3:$D$17,4,FALSE)</f>
        <v>0</v>
      </c>
      <c r="D2658">
        <f t="shared" si="41"/>
        <v>1004.85</v>
      </c>
      <c r="E2658">
        <v>1</v>
      </c>
      <c r="F2658" s="32" t="s">
        <v>2655</v>
      </c>
      <c r="G2658" s="33">
        <v>19</v>
      </c>
      <c r="H2658" s="33" t="s">
        <v>10815</v>
      </c>
      <c r="I2658" s="33">
        <v>5.6</v>
      </c>
      <c r="J2658" s="33" t="s">
        <v>8557</v>
      </c>
      <c r="K2658" s="33" t="s">
        <v>10671</v>
      </c>
      <c r="L2658" s="33">
        <v>1</v>
      </c>
      <c r="M2658" t="s">
        <v>10826</v>
      </c>
    </row>
    <row r="2659" spans="1:13" x14ac:dyDescent="0.3">
      <c r="A2659" s="32">
        <v>47514910</v>
      </c>
      <c r="B2659">
        <v>71.08</v>
      </c>
      <c r="C2659" s="37">
        <f>VLOOKUP(G2659,Remise!$A$3:$D$17,4,FALSE)</f>
        <v>0</v>
      </c>
      <c r="D2659">
        <f t="shared" si="41"/>
        <v>71.08</v>
      </c>
      <c r="E2659">
        <v>1</v>
      </c>
      <c r="F2659" s="32" t="s">
        <v>2656</v>
      </c>
      <c r="G2659" s="33">
        <v>19</v>
      </c>
      <c r="H2659" s="33" t="s">
        <v>10815</v>
      </c>
      <c r="I2659" s="33">
        <v>0.25</v>
      </c>
      <c r="J2659" s="33" t="s">
        <v>8558</v>
      </c>
      <c r="K2659" s="33" t="s">
        <v>10671</v>
      </c>
      <c r="L2659" s="33">
        <v>1</v>
      </c>
      <c r="M2659" t="s">
        <v>10826</v>
      </c>
    </row>
    <row r="2660" spans="1:13" x14ac:dyDescent="0.3">
      <c r="A2660" s="32">
        <v>47514912</v>
      </c>
      <c r="B2660">
        <v>33.49</v>
      </c>
      <c r="C2660" s="37">
        <f>VLOOKUP(G2660,Remise!$A$3:$D$17,4,FALSE)</f>
        <v>0</v>
      </c>
      <c r="D2660">
        <f t="shared" si="41"/>
        <v>33.49</v>
      </c>
      <c r="E2660">
        <v>1</v>
      </c>
      <c r="F2660" s="32" t="s">
        <v>2657</v>
      </c>
      <c r="G2660" s="33">
        <v>19</v>
      </c>
      <c r="H2660" s="33" t="s">
        <v>10815</v>
      </c>
      <c r="I2660" s="33">
        <v>0.1</v>
      </c>
      <c r="J2660" s="33"/>
      <c r="K2660" s="33" t="s">
        <v>10671</v>
      </c>
      <c r="L2660" s="33">
        <v>1</v>
      </c>
      <c r="M2660" t="s">
        <v>10826</v>
      </c>
    </row>
    <row r="2661" spans="1:13" x14ac:dyDescent="0.3">
      <c r="A2661" s="32">
        <v>47514920</v>
      </c>
      <c r="B2661">
        <v>114.97</v>
      </c>
      <c r="C2661" s="37">
        <f>VLOOKUP(G2661,Remise!$A$3:$D$17,4,FALSE)</f>
        <v>0</v>
      </c>
      <c r="D2661">
        <f t="shared" si="41"/>
        <v>114.97</v>
      </c>
      <c r="E2661">
        <v>1</v>
      </c>
      <c r="F2661" s="32" t="s">
        <v>2658</v>
      </c>
      <c r="G2661" s="33">
        <v>19</v>
      </c>
      <c r="H2661" s="33" t="s">
        <v>10815</v>
      </c>
      <c r="I2661" s="33">
        <v>0.5</v>
      </c>
      <c r="J2661" s="33" t="s">
        <v>8559</v>
      </c>
      <c r="K2661" s="33" t="s">
        <v>10671</v>
      </c>
      <c r="L2661" s="33">
        <v>1</v>
      </c>
      <c r="M2661" t="s">
        <v>10826</v>
      </c>
    </row>
    <row r="2662" spans="1:13" x14ac:dyDescent="0.3">
      <c r="A2662" s="32">
        <v>47514930</v>
      </c>
      <c r="B2662">
        <v>75.81</v>
      </c>
      <c r="C2662" s="37">
        <f>VLOOKUP(G2662,Remise!$A$3:$D$17,4,FALSE)</f>
        <v>0</v>
      </c>
      <c r="D2662">
        <f t="shared" si="41"/>
        <v>75.81</v>
      </c>
      <c r="E2662">
        <v>1</v>
      </c>
      <c r="F2662" s="32" t="s">
        <v>2659</v>
      </c>
      <c r="G2662" s="33">
        <v>19</v>
      </c>
      <c r="H2662" s="33" t="s">
        <v>10815</v>
      </c>
      <c r="I2662" s="33">
        <v>0.5</v>
      </c>
      <c r="J2662" s="33"/>
      <c r="K2662" s="33" t="s">
        <v>10671</v>
      </c>
      <c r="L2662" s="33">
        <v>1</v>
      </c>
      <c r="M2662" t="s">
        <v>10826</v>
      </c>
    </row>
    <row r="2663" spans="1:13" x14ac:dyDescent="0.3">
      <c r="A2663" s="32">
        <v>47514940</v>
      </c>
      <c r="B2663">
        <v>49.03</v>
      </c>
      <c r="C2663" s="37">
        <f>VLOOKUP(G2663,Remise!$A$3:$D$17,4,FALSE)</f>
        <v>0</v>
      </c>
      <c r="D2663">
        <f t="shared" si="41"/>
        <v>49.03</v>
      </c>
      <c r="E2663">
        <v>1</v>
      </c>
      <c r="F2663" s="32" t="s">
        <v>2660</v>
      </c>
      <c r="G2663" s="33">
        <v>19</v>
      </c>
      <c r="H2663" s="33" t="s">
        <v>10815</v>
      </c>
      <c r="I2663" s="33">
        <v>0.2</v>
      </c>
      <c r="J2663" s="33" t="s">
        <v>8560</v>
      </c>
      <c r="K2663" s="33" t="s">
        <v>10671</v>
      </c>
      <c r="L2663" s="33">
        <v>1</v>
      </c>
      <c r="M2663" t="s">
        <v>10826</v>
      </c>
    </row>
    <row r="2664" spans="1:13" x14ac:dyDescent="0.3">
      <c r="A2664" s="32">
        <v>47514942</v>
      </c>
      <c r="B2664">
        <v>51.45</v>
      </c>
      <c r="C2664" s="37">
        <f>VLOOKUP(G2664,Remise!$A$3:$D$17,4,FALSE)</f>
        <v>0</v>
      </c>
      <c r="D2664">
        <f t="shared" si="41"/>
        <v>51.45</v>
      </c>
      <c r="E2664">
        <v>1</v>
      </c>
      <c r="F2664" s="32" t="s">
        <v>2661</v>
      </c>
      <c r="G2664" s="33">
        <v>19</v>
      </c>
      <c r="H2664" s="33" t="s">
        <v>10815</v>
      </c>
      <c r="I2664" s="33">
        <v>0.4</v>
      </c>
      <c r="J2664" s="33"/>
      <c r="K2664" s="33" t="s">
        <v>10671</v>
      </c>
      <c r="L2664" s="33">
        <v>1</v>
      </c>
      <c r="M2664" t="s">
        <v>10826</v>
      </c>
    </row>
    <row r="2665" spans="1:13" x14ac:dyDescent="0.3">
      <c r="A2665" s="32">
        <v>47514950</v>
      </c>
      <c r="B2665">
        <v>70.239999999999995</v>
      </c>
      <c r="C2665" s="37">
        <f>VLOOKUP(G2665,Remise!$A$3:$D$17,4,FALSE)</f>
        <v>0</v>
      </c>
      <c r="D2665">
        <f t="shared" si="41"/>
        <v>70.239999999999995</v>
      </c>
      <c r="E2665">
        <v>1</v>
      </c>
      <c r="F2665" s="32" t="s">
        <v>2662</v>
      </c>
      <c r="G2665" s="33">
        <v>19</v>
      </c>
      <c r="H2665" s="33" t="s">
        <v>10815</v>
      </c>
      <c r="I2665" s="33">
        <v>0.2</v>
      </c>
      <c r="J2665" s="33" t="s">
        <v>8561</v>
      </c>
      <c r="K2665" s="33" t="s">
        <v>10671</v>
      </c>
      <c r="L2665" s="33">
        <v>1</v>
      </c>
      <c r="M2665" t="s">
        <v>10826</v>
      </c>
    </row>
    <row r="2666" spans="1:13" x14ac:dyDescent="0.3">
      <c r="A2666" s="32">
        <v>47515998</v>
      </c>
      <c r="B2666">
        <v>20.79</v>
      </c>
      <c r="C2666" s="37">
        <f>VLOOKUP(G2666,Remise!$A$3:$D$17,4,FALSE)</f>
        <v>0</v>
      </c>
      <c r="D2666">
        <f t="shared" si="41"/>
        <v>20.79</v>
      </c>
      <c r="E2666">
        <v>1</v>
      </c>
      <c r="F2666" s="32" t="s">
        <v>2663</v>
      </c>
      <c r="G2666" s="33">
        <v>21</v>
      </c>
      <c r="H2666" s="33" t="s">
        <v>10813</v>
      </c>
      <c r="I2666" s="33">
        <v>0.1</v>
      </c>
      <c r="J2666" s="33"/>
      <c r="K2666" s="33" t="s">
        <v>10677</v>
      </c>
      <c r="L2666" s="33">
        <v>1</v>
      </c>
      <c r="M2666" t="s">
        <v>10826</v>
      </c>
    </row>
    <row r="2667" spans="1:13" x14ac:dyDescent="0.3">
      <c r="A2667" s="32">
        <v>47515999</v>
      </c>
      <c r="B2667">
        <v>20.260000000000002</v>
      </c>
      <c r="C2667" s="37">
        <f>VLOOKUP(G2667,Remise!$A$3:$D$17,4,FALSE)</f>
        <v>0</v>
      </c>
      <c r="D2667">
        <f t="shared" si="41"/>
        <v>20.260000000000002</v>
      </c>
      <c r="E2667">
        <v>1</v>
      </c>
      <c r="F2667" s="32" t="s">
        <v>2664</v>
      </c>
      <c r="G2667" s="33">
        <v>21</v>
      </c>
      <c r="H2667" s="33" t="s">
        <v>10813</v>
      </c>
      <c r="I2667" s="33">
        <v>0.03</v>
      </c>
      <c r="J2667" s="33" t="s">
        <v>8562</v>
      </c>
      <c r="K2667" s="33" t="s">
        <v>10767</v>
      </c>
      <c r="L2667" s="33">
        <v>1</v>
      </c>
      <c r="M2667" t="s">
        <v>10826</v>
      </c>
    </row>
    <row r="2668" spans="1:13" x14ac:dyDescent="0.3">
      <c r="A2668" s="32">
        <v>47516001</v>
      </c>
      <c r="B2668">
        <v>66.36</v>
      </c>
      <c r="C2668" s="37">
        <f>VLOOKUP(G2668,Remise!$A$3:$D$17,4,FALSE)</f>
        <v>0</v>
      </c>
      <c r="D2668">
        <f t="shared" si="41"/>
        <v>66.36</v>
      </c>
      <c r="E2668">
        <v>1</v>
      </c>
      <c r="F2668" s="32" t="s">
        <v>2665</v>
      </c>
      <c r="G2668" s="33">
        <v>21</v>
      </c>
      <c r="H2668" s="33" t="s">
        <v>10813</v>
      </c>
      <c r="I2668" s="33">
        <v>0.25</v>
      </c>
      <c r="J2668" s="33" t="s">
        <v>8563</v>
      </c>
      <c r="K2668" s="33" t="s">
        <v>10671</v>
      </c>
      <c r="L2668" s="33">
        <v>1</v>
      </c>
      <c r="M2668" t="s">
        <v>10826</v>
      </c>
    </row>
    <row r="2669" spans="1:13" x14ac:dyDescent="0.3">
      <c r="A2669" s="32">
        <v>47516002</v>
      </c>
      <c r="B2669">
        <v>85.89</v>
      </c>
      <c r="C2669" s="37">
        <f>VLOOKUP(G2669,Remise!$A$3:$D$17,4,FALSE)</f>
        <v>0</v>
      </c>
      <c r="D2669">
        <f t="shared" si="41"/>
        <v>85.89</v>
      </c>
      <c r="E2669">
        <v>1</v>
      </c>
      <c r="F2669" s="32" t="s">
        <v>2666</v>
      </c>
      <c r="G2669" s="33">
        <v>21</v>
      </c>
      <c r="H2669" s="33" t="s">
        <v>10813</v>
      </c>
      <c r="I2669" s="33">
        <v>0.2</v>
      </c>
      <c r="J2669" s="33" t="s">
        <v>8564</v>
      </c>
      <c r="K2669" s="33" t="s">
        <v>10671</v>
      </c>
      <c r="L2669" s="33">
        <v>1</v>
      </c>
      <c r="M2669" t="s">
        <v>10826</v>
      </c>
    </row>
    <row r="2670" spans="1:13" x14ac:dyDescent="0.3">
      <c r="A2670" s="32">
        <v>47516003</v>
      </c>
      <c r="B2670">
        <v>101.32</v>
      </c>
      <c r="C2670" s="37">
        <f>VLOOKUP(G2670,Remise!$A$3:$D$17,4,FALSE)</f>
        <v>0</v>
      </c>
      <c r="D2670">
        <f t="shared" si="41"/>
        <v>101.32</v>
      </c>
      <c r="E2670">
        <v>1</v>
      </c>
      <c r="F2670" s="32" t="s">
        <v>2667</v>
      </c>
      <c r="G2670" s="33">
        <v>21</v>
      </c>
      <c r="H2670" s="33" t="s">
        <v>10813</v>
      </c>
      <c r="I2670" s="33">
        <v>0.43</v>
      </c>
      <c r="J2670" s="33" t="s">
        <v>8565</v>
      </c>
      <c r="K2670" s="33" t="s">
        <v>10671</v>
      </c>
      <c r="L2670" s="33">
        <v>1</v>
      </c>
      <c r="M2670" t="s">
        <v>10826</v>
      </c>
    </row>
    <row r="2671" spans="1:13" x14ac:dyDescent="0.3">
      <c r="A2671" s="32">
        <v>47516004</v>
      </c>
      <c r="B2671">
        <v>132.61000000000001</v>
      </c>
      <c r="C2671" s="37">
        <f>VLOOKUP(G2671,Remise!$A$3:$D$17,4,FALSE)</f>
        <v>0</v>
      </c>
      <c r="D2671">
        <f t="shared" si="41"/>
        <v>132.61000000000001</v>
      </c>
      <c r="E2671">
        <v>1</v>
      </c>
      <c r="F2671" s="32" t="s">
        <v>2668</v>
      </c>
      <c r="G2671" s="33">
        <v>21</v>
      </c>
      <c r="H2671" s="33" t="s">
        <v>10813</v>
      </c>
      <c r="I2671" s="33">
        <v>0.4</v>
      </c>
      <c r="J2671" s="33" t="s">
        <v>8566</v>
      </c>
      <c r="K2671" s="33" t="s">
        <v>10671</v>
      </c>
      <c r="L2671" s="33">
        <v>1</v>
      </c>
      <c r="M2671" t="s">
        <v>10826</v>
      </c>
    </row>
    <row r="2672" spans="1:13" x14ac:dyDescent="0.3">
      <c r="A2672" s="32">
        <v>47516005</v>
      </c>
      <c r="B2672">
        <v>191.73</v>
      </c>
      <c r="C2672" s="37">
        <f>VLOOKUP(G2672,Remise!$A$3:$D$17,4,FALSE)</f>
        <v>0</v>
      </c>
      <c r="D2672">
        <f t="shared" si="41"/>
        <v>191.73</v>
      </c>
      <c r="E2672">
        <v>1</v>
      </c>
      <c r="F2672" s="32" t="s">
        <v>2669</v>
      </c>
      <c r="G2672" s="33">
        <v>21</v>
      </c>
      <c r="H2672" s="33" t="s">
        <v>10813</v>
      </c>
      <c r="I2672" s="33">
        <v>0.5</v>
      </c>
      <c r="J2672" s="33" t="s">
        <v>8567</v>
      </c>
      <c r="K2672" s="33" t="s">
        <v>10671</v>
      </c>
      <c r="L2672" s="33">
        <v>1</v>
      </c>
      <c r="M2672" t="s">
        <v>10826</v>
      </c>
    </row>
    <row r="2673" spans="1:13" x14ac:dyDescent="0.3">
      <c r="A2673" s="32">
        <v>47516006</v>
      </c>
      <c r="B2673">
        <v>89.67</v>
      </c>
      <c r="C2673" s="37">
        <f>VLOOKUP(G2673,Remise!$A$3:$D$17,4,FALSE)</f>
        <v>0</v>
      </c>
      <c r="D2673">
        <f t="shared" si="41"/>
        <v>89.67</v>
      </c>
      <c r="E2673">
        <v>1</v>
      </c>
      <c r="F2673" s="32" t="s">
        <v>2670</v>
      </c>
      <c r="G2673" s="33">
        <v>21</v>
      </c>
      <c r="H2673" s="33" t="s">
        <v>10813</v>
      </c>
      <c r="I2673" s="33">
        <v>0.24</v>
      </c>
      <c r="J2673" s="33"/>
      <c r="K2673" s="33" t="s">
        <v>10671</v>
      </c>
      <c r="L2673" s="33">
        <v>1</v>
      </c>
      <c r="M2673" t="s">
        <v>10826</v>
      </c>
    </row>
    <row r="2674" spans="1:13" x14ac:dyDescent="0.3">
      <c r="A2674" s="32">
        <v>47516007</v>
      </c>
      <c r="B2674">
        <v>78.959999999999994</v>
      </c>
      <c r="C2674" s="37">
        <f>VLOOKUP(G2674,Remise!$A$3:$D$17,4,FALSE)</f>
        <v>0</v>
      </c>
      <c r="D2674">
        <f t="shared" si="41"/>
        <v>78.959999999999994</v>
      </c>
      <c r="E2674">
        <v>1</v>
      </c>
      <c r="F2674" s="32" t="s">
        <v>2671</v>
      </c>
      <c r="G2674" s="33">
        <v>21</v>
      </c>
      <c r="H2674" s="33" t="s">
        <v>10813</v>
      </c>
      <c r="I2674" s="33">
        <v>0.25</v>
      </c>
      <c r="J2674" s="33" t="s">
        <v>8568</v>
      </c>
      <c r="K2674" s="33" t="s">
        <v>10671</v>
      </c>
      <c r="L2674" s="33">
        <v>1</v>
      </c>
      <c r="M2674" t="s">
        <v>10826</v>
      </c>
    </row>
    <row r="2675" spans="1:13" x14ac:dyDescent="0.3">
      <c r="A2675" s="32">
        <v>47516009</v>
      </c>
      <c r="B2675">
        <v>105.42</v>
      </c>
      <c r="C2675" s="37">
        <f>VLOOKUP(G2675,Remise!$A$3:$D$17,4,FALSE)</f>
        <v>0</v>
      </c>
      <c r="D2675">
        <f t="shared" si="41"/>
        <v>105.42</v>
      </c>
      <c r="E2675">
        <v>1</v>
      </c>
      <c r="F2675" s="32" t="s">
        <v>2672</v>
      </c>
      <c r="G2675" s="33">
        <v>21</v>
      </c>
      <c r="H2675" s="33" t="s">
        <v>10813</v>
      </c>
      <c r="I2675" s="33">
        <v>0.5</v>
      </c>
      <c r="J2675" s="33"/>
      <c r="K2675" s="33" t="s">
        <v>10671</v>
      </c>
      <c r="L2675" s="33">
        <v>1</v>
      </c>
      <c r="M2675" t="s">
        <v>10826</v>
      </c>
    </row>
    <row r="2676" spans="1:13" x14ac:dyDescent="0.3">
      <c r="A2676" s="32">
        <v>47516010</v>
      </c>
      <c r="B2676">
        <v>136.71</v>
      </c>
      <c r="C2676" s="37">
        <f>VLOOKUP(G2676,Remise!$A$3:$D$17,4,FALSE)</f>
        <v>0</v>
      </c>
      <c r="D2676">
        <f t="shared" si="41"/>
        <v>136.71</v>
      </c>
      <c r="E2676">
        <v>1</v>
      </c>
      <c r="F2676" s="32" t="s">
        <v>2673</v>
      </c>
      <c r="G2676" s="33">
        <v>21</v>
      </c>
      <c r="H2676" s="33" t="s">
        <v>10813</v>
      </c>
      <c r="I2676" s="33">
        <v>0.25</v>
      </c>
      <c r="J2676" s="33"/>
      <c r="K2676" s="33" t="s">
        <v>10671</v>
      </c>
      <c r="L2676" s="33">
        <v>1</v>
      </c>
      <c r="M2676" t="s">
        <v>10826</v>
      </c>
    </row>
    <row r="2677" spans="1:13" x14ac:dyDescent="0.3">
      <c r="A2677" s="32">
        <v>47516011</v>
      </c>
      <c r="B2677">
        <v>195.51</v>
      </c>
      <c r="C2677" s="37">
        <f>VLOOKUP(G2677,Remise!$A$3:$D$17,4,FALSE)</f>
        <v>0</v>
      </c>
      <c r="D2677">
        <f t="shared" si="41"/>
        <v>195.51</v>
      </c>
      <c r="E2677">
        <v>1</v>
      </c>
      <c r="F2677" s="32" t="s">
        <v>2674</v>
      </c>
      <c r="G2677" s="33">
        <v>21</v>
      </c>
      <c r="H2677" s="33" t="s">
        <v>10813</v>
      </c>
      <c r="I2677" s="33">
        <v>0.6</v>
      </c>
      <c r="J2677" s="33" t="s">
        <v>8569</v>
      </c>
      <c r="K2677" s="33" t="s">
        <v>10671</v>
      </c>
      <c r="L2677" s="33">
        <v>1</v>
      </c>
      <c r="M2677" t="s">
        <v>10826</v>
      </c>
    </row>
    <row r="2678" spans="1:13" x14ac:dyDescent="0.3">
      <c r="A2678" s="32">
        <v>47516013</v>
      </c>
      <c r="B2678">
        <v>77.7</v>
      </c>
      <c r="C2678" s="37">
        <f>VLOOKUP(G2678,Remise!$A$3:$D$17,4,FALSE)</f>
        <v>0</v>
      </c>
      <c r="D2678">
        <f t="shared" si="41"/>
        <v>77.7</v>
      </c>
      <c r="E2678">
        <v>1</v>
      </c>
      <c r="F2678" s="32" t="s">
        <v>2675</v>
      </c>
      <c r="G2678" s="33">
        <v>21</v>
      </c>
      <c r="H2678" s="33" t="s">
        <v>10813</v>
      </c>
      <c r="I2678" s="33">
        <v>0.28000000000000003</v>
      </c>
      <c r="J2678" s="33" t="s">
        <v>8570</v>
      </c>
      <c r="K2678" s="33" t="s">
        <v>10671</v>
      </c>
      <c r="L2678" s="33">
        <v>1</v>
      </c>
      <c r="M2678" t="s">
        <v>10826</v>
      </c>
    </row>
    <row r="2679" spans="1:13" x14ac:dyDescent="0.3">
      <c r="A2679" s="32">
        <v>47516014</v>
      </c>
      <c r="B2679">
        <v>97.65</v>
      </c>
      <c r="C2679" s="37">
        <f>VLOOKUP(G2679,Remise!$A$3:$D$17,4,FALSE)</f>
        <v>0</v>
      </c>
      <c r="D2679">
        <f t="shared" si="41"/>
        <v>97.65</v>
      </c>
      <c r="E2679">
        <v>1</v>
      </c>
      <c r="F2679" s="32" t="s">
        <v>2676</v>
      </c>
      <c r="G2679" s="33">
        <v>21</v>
      </c>
      <c r="H2679" s="33" t="s">
        <v>10813</v>
      </c>
      <c r="I2679" s="33">
        <v>0.35</v>
      </c>
      <c r="J2679" s="33" t="s">
        <v>8571</v>
      </c>
      <c r="K2679" s="33" t="s">
        <v>10671</v>
      </c>
      <c r="L2679" s="33">
        <v>1</v>
      </c>
      <c r="M2679" t="s">
        <v>10826</v>
      </c>
    </row>
    <row r="2680" spans="1:13" x14ac:dyDescent="0.3">
      <c r="A2680" s="32">
        <v>47516015</v>
      </c>
      <c r="B2680">
        <v>117.49</v>
      </c>
      <c r="C2680" s="37">
        <f>VLOOKUP(G2680,Remise!$A$3:$D$17,4,FALSE)</f>
        <v>0</v>
      </c>
      <c r="D2680">
        <f t="shared" si="41"/>
        <v>117.49</v>
      </c>
      <c r="E2680">
        <v>1</v>
      </c>
      <c r="F2680" s="32" t="s">
        <v>2677</v>
      </c>
      <c r="G2680" s="33">
        <v>21</v>
      </c>
      <c r="H2680" s="33" t="s">
        <v>10813</v>
      </c>
      <c r="I2680" s="33">
        <v>0.55000000000000004</v>
      </c>
      <c r="J2680" s="33" t="s">
        <v>8572</v>
      </c>
      <c r="K2680" s="33" t="s">
        <v>10671</v>
      </c>
      <c r="L2680" s="33">
        <v>1</v>
      </c>
      <c r="M2680" t="s">
        <v>10826</v>
      </c>
    </row>
    <row r="2681" spans="1:13" x14ac:dyDescent="0.3">
      <c r="A2681" s="32">
        <v>47516016</v>
      </c>
      <c r="B2681">
        <v>145.84</v>
      </c>
      <c r="C2681" s="37">
        <f>VLOOKUP(G2681,Remise!$A$3:$D$17,4,FALSE)</f>
        <v>0</v>
      </c>
      <c r="D2681">
        <f t="shared" si="41"/>
        <v>145.84</v>
      </c>
      <c r="E2681">
        <v>1</v>
      </c>
      <c r="F2681" s="32" t="s">
        <v>2678</v>
      </c>
      <c r="G2681" s="33">
        <v>21</v>
      </c>
      <c r="H2681" s="33" t="s">
        <v>10813</v>
      </c>
      <c r="I2681" s="33">
        <v>0.53</v>
      </c>
      <c r="J2681" s="33"/>
      <c r="K2681" s="33" t="s">
        <v>10671</v>
      </c>
      <c r="L2681" s="33">
        <v>1</v>
      </c>
      <c r="M2681" t="s">
        <v>10826</v>
      </c>
    </row>
    <row r="2682" spans="1:13" x14ac:dyDescent="0.3">
      <c r="A2682" s="32">
        <v>47516017</v>
      </c>
      <c r="B2682">
        <v>206.85</v>
      </c>
      <c r="C2682" s="37">
        <f>VLOOKUP(G2682,Remise!$A$3:$D$17,4,FALSE)</f>
        <v>0</v>
      </c>
      <c r="D2682">
        <f t="shared" si="41"/>
        <v>206.85</v>
      </c>
      <c r="E2682">
        <v>1</v>
      </c>
      <c r="F2682" s="32" t="s">
        <v>2679</v>
      </c>
      <c r="G2682" s="33">
        <v>21</v>
      </c>
      <c r="H2682" s="33" t="s">
        <v>10813</v>
      </c>
      <c r="I2682" s="33">
        <v>1.2</v>
      </c>
      <c r="J2682" s="33" t="s">
        <v>8573</v>
      </c>
      <c r="K2682" s="33" t="s">
        <v>10671</v>
      </c>
      <c r="L2682" s="33">
        <v>1</v>
      </c>
      <c r="M2682" t="s">
        <v>10826</v>
      </c>
    </row>
    <row r="2683" spans="1:13" x14ac:dyDescent="0.3">
      <c r="A2683" s="32">
        <v>47516018</v>
      </c>
      <c r="B2683">
        <v>70.45</v>
      </c>
      <c r="C2683" s="37">
        <f>VLOOKUP(G2683,Remise!$A$3:$D$17,4,FALSE)</f>
        <v>0</v>
      </c>
      <c r="D2683">
        <f t="shared" si="41"/>
        <v>70.45</v>
      </c>
      <c r="E2683">
        <v>1</v>
      </c>
      <c r="F2683" s="32" t="s">
        <v>2680</v>
      </c>
      <c r="G2683" s="33">
        <v>21</v>
      </c>
      <c r="H2683" s="33" t="s">
        <v>10813</v>
      </c>
      <c r="I2683" s="33">
        <v>0.25</v>
      </c>
      <c r="J2683" s="33" t="s">
        <v>8574</v>
      </c>
      <c r="K2683" s="33" t="s">
        <v>10671</v>
      </c>
      <c r="L2683" s="33">
        <v>1</v>
      </c>
      <c r="M2683" t="s">
        <v>10826</v>
      </c>
    </row>
    <row r="2684" spans="1:13" x14ac:dyDescent="0.3">
      <c r="A2684" s="32">
        <v>47516020</v>
      </c>
      <c r="B2684">
        <v>55.75</v>
      </c>
      <c r="C2684" s="37">
        <f>VLOOKUP(G2684,Remise!$A$3:$D$17,4,FALSE)</f>
        <v>0</v>
      </c>
      <c r="D2684">
        <f t="shared" si="41"/>
        <v>55.75</v>
      </c>
      <c r="E2684">
        <v>1</v>
      </c>
      <c r="F2684" s="32" t="s">
        <v>2681</v>
      </c>
      <c r="G2684" s="33">
        <v>21</v>
      </c>
      <c r="H2684" s="33" t="s">
        <v>10813</v>
      </c>
      <c r="I2684" s="33">
        <v>0.24</v>
      </c>
      <c r="J2684" s="33"/>
      <c r="K2684" s="33" t="s">
        <v>10671</v>
      </c>
      <c r="L2684" s="33">
        <v>1</v>
      </c>
      <c r="M2684" t="s">
        <v>10826</v>
      </c>
    </row>
    <row r="2685" spans="1:13" x14ac:dyDescent="0.3">
      <c r="A2685" s="32">
        <v>47516023</v>
      </c>
      <c r="B2685">
        <v>130.09</v>
      </c>
      <c r="C2685" s="37">
        <f>VLOOKUP(G2685,Remise!$A$3:$D$17,4,FALSE)</f>
        <v>0</v>
      </c>
      <c r="D2685">
        <f t="shared" si="41"/>
        <v>130.09</v>
      </c>
      <c r="E2685">
        <v>1</v>
      </c>
      <c r="F2685" s="32" t="s">
        <v>2682</v>
      </c>
      <c r="G2685" s="33">
        <v>21</v>
      </c>
      <c r="H2685" s="33" t="s">
        <v>10813</v>
      </c>
      <c r="I2685" s="33">
        <v>0.5</v>
      </c>
      <c r="J2685" s="33"/>
      <c r="K2685" s="33" t="s">
        <v>10671</v>
      </c>
      <c r="L2685" s="33">
        <v>1</v>
      </c>
      <c r="M2685" t="s">
        <v>10826</v>
      </c>
    </row>
    <row r="2686" spans="1:13" x14ac:dyDescent="0.3">
      <c r="A2686" s="32">
        <v>47516026</v>
      </c>
      <c r="B2686">
        <v>105.42</v>
      </c>
      <c r="C2686" s="37">
        <f>VLOOKUP(G2686,Remise!$A$3:$D$17,4,FALSE)</f>
        <v>0</v>
      </c>
      <c r="D2686">
        <f t="shared" si="41"/>
        <v>105.42</v>
      </c>
      <c r="E2686">
        <v>1</v>
      </c>
      <c r="F2686" s="32" t="s">
        <v>2683</v>
      </c>
      <c r="G2686" s="33">
        <v>19</v>
      </c>
      <c r="H2686" s="33" t="s">
        <v>10815</v>
      </c>
      <c r="I2686" s="33">
        <v>0.45</v>
      </c>
      <c r="J2686" s="33"/>
      <c r="K2686" s="33" t="s">
        <v>10671</v>
      </c>
      <c r="L2686" s="33">
        <v>1</v>
      </c>
      <c r="M2686" t="s">
        <v>10826</v>
      </c>
    </row>
    <row r="2687" spans="1:13" x14ac:dyDescent="0.3">
      <c r="A2687" s="32">
        <v>47516032</v>
      </c>
      <c r="B2687">
        <v>531.51</v>
      </c>
      <c r="C2687" s="37">
        <f>VLOOKUP(G2687,Remise!$A$3:$D$17,4,FALSE)</f>
        <v>0</v>
      </c>
      <c r="D2687">
        <f t="shared" si="41"/>
        <v>531.51</v>
      </c>
      <c r="E2687">
        <v>1</v>
      </c>
      <c r="F2687" s="32" t="s">
        <v>2684</v>
      </c>
      <c r="G2687" s="33">
        <v>21</v>
      </c>
      <c r="H2687" s="33" t="s">
        <v>10813</v>
      </c>
      <c r="I2687" s="33">
        <v>0.6</v>
      </c>
      <c r="J2687" s="33"/>
      <c r="K2687" s="33" t="s">
        <v>10671</v>
      </c>
      <c r="L2687" s="33">
        <v>1</v>
      </c>
      <c r="M2687" t="s">
        <v>10826</v>
      </c>
    </row>
    <row r="2688" spans="1:13" x14ac:dyDescent="0.3">
      <c r="A2688" s="32">
        <v>47516053</v>
      </c>
      <c r="B2688">
        <v>84.21</v>
      </c>
      <c r="C2688" s="37">
        <f>VLOOKUP(G2688,Remise!$A$3:$D$17,4,FALSE)</f>
        <v>0</v>
      </c>
      <c r="D2688">
        <f t="shared" si="41"/>
        <v>84.21</v>
      </c>
      <c r="E2688">
        <v>1</v>
      </c>
      <c r="F2688" s="32" t="s">
        <v>2685</v>
      </c>
      <c r="G2688" s="33">
        <v>21</v>
      </c>
      <c r="H2688" s="33" t="s">
        <v>10813</v>
      </c>
      <c r="I2688" s="33" t="s">
        <v>6706</v>
      </c>
      <c r="J2688" s="33" t="s">
        <v>6777</v>
      </c>
      <c r="K2688" s="33" t="s">
        <v>10671</v>
      </c>
      <c r="L2688" s="33">
        <v>1</v>
      </c>
      <c r="M2688" t="s">
        <v>10826</v>
      </c>
    </row>
    <row r="2689" spans="1:13" x14ac:dyDescent="0.3">
      <c r="A2689" s="32">
        <v>47516055</v>
      </c>
      <c r="B2689">
        <v>174.3</v>
      </c>
      <c r="C2689" s="37">
        <f>VLOOKUP(G2689,Remise!$A$3:$D$17,4,FALSE)</f>
        <v>0</v>
      </c>
      <c r="D2689">
        <f t="shared" ref="D2689:D2752" si="42">IFERROR((1-C2689)*B2689,"Nous consulter")</f>
        <v>174.3</v>
      </c>
      <c r="E2689">
        <v>1</v>
      </c>
      <c r="F2689" s="32" t="s">
        <v>2686</v>
      </c>
      <c r="G2689" s="33">
        <v>21</v>
      </c>
      <c r="H2689" s="33" t="s">
        <v>10813</v>
      </c>
      <c r="I2689" s="33" t="s">
        <v>6706</v>
      </c>
      <c r="J2689" s="33" t="s">
        <v>6777</v>
      </c>
      <c r="K2689" s="33" t="s">
        <v>10671</v>
      </c>
      <c r="L2689" s="33">
        <v>1</v>
      </c>
      <c r="M2689" t="s">
        <v>10826</v>
      </c>
    </row>
    <row r="2690" spans="1:13" x14ac:dyDescent="0.3">
      <c r="A2690" s="32">
        <v>47516057</v>
      </c>
      <c r="B2690">
        <v>52.39</v>
      </c>
      <c r="C2690" s="37">
        <f>VLOOKUP(G2690,Remise!$A$3:$D$17,4,FALSE)</f>
        <v>0</v>
      </c>
      <c r="D2690">
        <f t="shared" si="42"/>
        <v>52.39</v>
      </c>
      <c r="E2690">
        <v>1</v>
      </c>
      <c r="F2690" s="32" t="s">
        <v>2687</v>
      </c>
      <c r="G2690" s="33">
        <v>21</v>
      </c>
      <c r="H2690" s="33" t="s">
        <v>10813</v>
      </c>
      <c r="I2690" s="33">
        <v>0.36</v>
      </c>
      <c r="J2690" s="33" t="s">
        <v>6777</v>
      </c>
      <c r="K2690" s="33" t="s">
        <v>10671</v>
      </c>
      <c r="L2690" s="33">
        <v>1</v>
      </c>
      <c r="M2690" t="s">
        <v>10826</v>
      </c>
    </row>
    <row r="2691" spans="1:13" x14ac:dyDescent="0.3">
      <c r="A2691" s="32">
        <v>47516061</v>
      </c>
      <c r="B2691">
        <v>179.86</v>
      </c>
      <c r="C2691" s="37">
        <f>VLOOKUP(G2691,Remise!$A$3:$D$17,4,FALSE)</f>
        <v>0</v>
      </c>
      <c r="D2691">
        <f t="shared" si="42"/>
        <v>179.86</v>
      </c>
      <c r="E2691">
        <v>1</v>
      </c>
      <c r="F2691" s="32" t="s">
        <v>2688</v>
      </c>
      <c r="G2691" s="33">
        <v>21</v>
      </c>
      <c r="H2691" s="33" t="s">
        <v>10813</v>
      </c>
      <c r="I2691" s="33">
        <v>2.2000000000000002</v>
      </c>
      <c r="J2691" s="33" t="s">
        <v>6777</v>
      </c>
      <c r="K2691" s="33" t="s">
        <v>10671</v>
      </c>
      <c r="L2691" s="33">
        <v>1</v>
      </c>
      <c r="M2691" t="s">
        <v>10826</v>
      </c>
    </row>
    <row r="2692" spans="1:13" x14ac:dyDescent="0.3">
      <c r="A2692" s="32">
        <v>47516100</v>
      </c>
      <c r="B2692">
        <v>15.43</v>
      </c>
      <c r="C2692" s="37">
        <f>VLOOKUP(G2692,Remise!$A$3:$D$17,4,FALSE)</f>
        <v>0</v>
      </c>
      <c r="D2692">
        <f t="shared" si="42"/>
        <v>15.43</v>
      </c>
      <c r="E2692">
        <v>1</v>
      </c>
      <c r="F2692" s="32" t="s">
        <v>2689</v>
      </c>
      <c r="G2692" s="33">
        <v>21</v>
      </c>
      <c r="H2692" s="33" t="s">
        <v>10813</v>
      </c>
      <c r="I2692" s="33">
        <v>0.03</v>
      </c>
      <c r="J2692" s="33" t="s">
        <v>8575</v>
      </c>
      <c r="K2692" s="33" t="s">
        <v>10677</v>
      </c>
      <c r="L2692" s="33">
        <v>1</v>
      </c>
      <c r="M2692" t="s">
        <v>10826</v>
      </c>
    </row>
    <row r="2693" spans="1:13" x14ac:dyDescent="0.3">
      <c r="A2693" s="32">
        <v>47516101</v>
      </c>
      <c r="B2693">
        <v>15.43</v>
      </c>
      <c r="C2693" s="37">
        <f>VLOOKUP(G2693,Remise!$A$3:$D$17,4,FALSE)</f>
        <v>0</v>
      </c>
      <c r="D2693">
        <f t="shared" si="42"/>
        <v>15.43</v>
      </c>
      <c r="E2693">
        <v>1</v>
      </c>
      <c r="F2693" s="32" t="s">
        <v>2690</v>
      </c>
      <c r="G2693" s="33">
        <v>21</v>
      </c>
      <c r="H2693" s="33" t="s">
        <v>10813</v>
      </c>
      <c r="I2693" s="33">
        <v>0.06</v>
      </c>
      <c r="J2693" s="33" t="s">
        <v>8576</v>
      </c>
      <c r="K2693" s="33" t="s">
        <v>10677</v>
      </c>
      <c r="L2693" s="33">
        <v>1</v>
      </c>
      <c r="M2693" t="s">
        <v>10826</v>
      </c>
    </row>
    <row r="2694" spans="1:13" x14ac:dyDescent="0.3">
      <c r="A2694" s="32">
        <v>47516102</v>
      </c>
      <c r="B2694">
        <v>23.1</v>
      </c>
      <c r="C2694" s="37">
        <f>VLOOKUP(G2694,Remise!$A$3:$D$17,4,FALSE)</f>
        <v>0</v>
      </c>
      <c r="D2694">
        <f t="shared" si="42"/>
        <v>23.1</v>
      </c>
      <c r="E2694">
        <v>1</v>
      </c>
      <c r="F2694" s="32" t="s">
        <v>2691</v>
      </c>
      <c r="G2694" s="33">
        <v>21</v>
      </c>
      <c r="H2694" s="33" t="s">
        <v>10813</v>
      </c>
      <c r="I2694" s="33">
        <v>0.4</v>
      </c>
      <c r="J2694" s="33" t="s">
        <v>8577</v>
      </c>
      <c r="K2694" s="33" t="s">
        <v>10677</v>
      </c>
      <c r="L2694" s="33">
        <v>1</v>
      </c>
      <c r="M2694" t="s">
        <v>10826</v>
      </c>
    </row>
    <row r="2695" spans="1:13" x14ac:dyDescent="0.3">
      <c r="A2695" s="32">
        <v>47516103</v>
      </c>
      <c r="B2695">
        <v>23.1</v>
      </c>
      <c r="C2695" s="37">
        <f>VLOOKUP(G2695,Remise!$A$3:$D$17,4,FALSE)</f>
        <v>0</v>
      </c>
      <c r="D2695">
        <f t="shared" si="42"/>
        <v>23.1</v>
      </c>
      <c r="E2695">
        <v>1</v>
      </c>
      <c r="F2695" s="32" t="s">
        <v>2692</v>
      </c>
      <c r="G2695" s="33">
        <v>21</v>
      </c>
      <c r="H2695" s="33" t="s">
        <v>10813</v>
      </c>
      <c r="I2695" s="33">
        <v>0.2</v>
      </c>
      <c r="J2695" s="33" t="s">
        <v>8578</v>
      </c>
      <c r="K2695" s="33" t="s">
        <v>10677</v>
      </c>
      <c r="L2695" s="33">
        <v>1</v>
      </c>
      <c r="M2695" t="s">
        <v>10826</v>
      </c>
    </row>
    <row r="2696" spans="1:13" x14ac:dyDescent="0.3">
      <c r="A2696" s="32">
        <v>47516104</v>
      </c>
      <c r="B2696">
        <v>27.19</v>
      </c>
      <c r="C2696" s="37">
        <f>VLOOKUP(G2696,Remise!$A$3:$D$17,4,FALSE)</f>
        <v>0</v>
      </c>
      <c r="D2696">
        <f t="shared" si="42"/>
        <v>27.19</v>
      </c>
      <c r="E2696">
        <v>1</v>
      </c>
      <c r="F2696" s="32" t="s">
        <v>2693</v>
      </c>
      <c r="G2696" s="33">
        <v>21</v>
      </c>
      <c r="H2696" s="33" t="s">
        <v>10813</v>
      </c>
      <c r="I2696" s="33">
        <v>0.05</v>
      </c>
      <c r="J2696" s="33" t="s">
        <v>8579</v>
      </c>
      <c r="K2696" s="33" t="s">
        <v>10677</v>
      </c>
      <c r="L2696" s="33">
        <v>1</v>
      </c>
      <c r="M2696" t="s">
        <v>10826</v>
      </c>
    </row>
    <row r="2697" spans="1:13" x14ac:dyDescent="0.3">
      <c r="A2697" s="32">
        <v>47516105</v>
      </c>
      <c r="B2697">
        <v>27.19</v>
      </c>
      <c r="C2697" s="37">
        <f>VLOOKUP(G2697,Remise!$A$3:$D$17,4,FALSE)</f>
        <v>0</v>
      </c>
      <c r="D2697">
        <f t="shared" si="42"/>
        <v>27.19</v>
      </c>
      <c r="E2697">
        <v>1</v>
      </c>
      <c r="F2697" s="32" t="s">
        <v>2694</v>
      </c>
      <c r="G2697" s="33">
        <v>21</v>
      </c>
      <c r="H2697" s="33" t="s">
        <v>10813</v>
      </c>
      <c r="I2697" s="33">
        <v>0.1</v>
      </c>
      <c r="J2697" s="33" t="s">
        <v>8580</v>
      </c>
      <c r="K2697" s="33" t="s">
        <v>10677</v>
      </c>
      <c r="L2697" s="33">
        <v>1</v>
      </c>
      <c r="M2697" t="s">
        <v>10826</v>
      </c>
    </row>
    <row r="2698" spans="1:13" x14ac:dyDescent="0.3">
      <c r="A2698" s="32">
        <v>47516106</v>
      </c>
      <c r="B2698">
        <v>15.43</v>
      </c>
      <c r="C2698" s="37">
        <f>VLOOKUP(G2698,Remise!$A$3:$D$17,4,FALSE)</f>
        <v>0</v>
      </c>
      <c r="D2698">
        <f t="shared" si="42"/>
        <v>15.43</v>
      </c>
      <c r="E2698">
        <v>1</v>
      </c>
      <c r="F2698" s="32" t="s">
        <v>2695</v>
      </c>
      <c r="G2698" s="33">
        <v>21</v>
      </c>
      <c r="H2698" s="33" t="s">
        <v>10813</v>
      </c>
      <c r="I2698" s="33">
        <v>0.1</v>
      </c>
      <c r="J2698" s="33" t="s">
        <v>8581</v>
      </c>
      <c r="K2698" s="33" t="s">
        <v>10677</v>
      </c>
      <c r="L2698" s="33">
        <v>1</v>
      </c>
      <c r="M2698" t="s">
        <v>10826</v>
      </c>
    </row>
    <row r="2699" spans="1:13" x14ac:dyDescent="0.3">
      <c r="A2699" s="32">
        <v>47516107</v>
      </c>
      <c r="B2699">
        <v>15.43</v>
      </c>
      <c r="C2699" s="37">
        <f>VLOOKUP(G2699,Remise!$A$3:$D$17,4,FALSE)</f>
        <v>0</v>
      </c>
      <c r="D2699">
        <f t="shared" si="42"/>
        <v>15.43</v>
      </c>
      <c r="E2699">
        <v>1</v>
      </c>
      <c r="F2699" s="32" t="s">
        <v>2696</v>
      </c>
      <c r="G2699" s="33">
        <v>21</v>
      </c>
      <c r="H2699" s="33" t="s">
        <v>10813</v>
      </c>
      <c r="I2699" s="33">
        <v>0.1</v>
      </c>
      <c r="J2699" s="33" t="s">
        <v>8582</v>
      </c>
      <c r="K2699" s="33" t="s">
        <v>10677</v>
      </c>
      <c r="L2699" s="33">
        <v>1</v>
      </c>
      <c r="M2699" t="s">
        <v>10826</v>
      </c>
    </row>
    <row r="2700" spans="1:13" x14ac:dyDescent="0.3">
      <c r="A2700" s="32">
        <v>47516110</v>
      </c>
      <c r="B2700">
        <v>27.19</v>
      </c>
      <c r="C2700" s="37">
        <f>VLOOKUP(G2700,Remise!$A$3:$D$17,4,FALSE)</f>
        <v>0</v>
      </c>
      <c r="D2700">
        <f t="shared" si="42"/>
        <v>27.19</v>
      </c>
      <c r="E2700">
        <v>1</v>
      </c>
      <c r="F2700" s="32" t="s">
        <v>2697</v>
      </c>
      <c r="G2700" s="33">
        <v>21</v>
      </c>
      <c r="H2700" s="33" t="s">
        <v>10813</v>
      </c>
      <c r="I2700" s="33">
        <v>0.05</v>
      </c>
      <c r="J2700" s="33" t="s">
        <v>6777</v>
      </c>
      <c r="K2700" s="33" t="s">
        <v>10677</v>
      </c>
      <c r="L2700" s="33">
        <v>1</v>
      </c>
      <c r="M2700" t="s">
        <v>10826</v>
      </c>
    </row>
    <row r="2701" spans="1:13" x14ac:dyDescent="0.3">
      <c r="A2701" s="32">
        <v>47516111</v>
      </c>
      <c r="B2701">
        <v>27.19</v>
      </c>
      <c r="C2701" s="37">
        <f>VLOOKUP(G2701,Remise!$A$3:$D$17,4,FALSE)</f>
        <v>0</v>
      </c>
      <c r="D2701">
        <f t="shared" si="42"/>
        <v>27.19</v>
      </c>
      <c r="E2701">
        <v>1</v>
      </c>
      <c r="F2701" s="32" t="s">
        <v>2698</v>
      </c>
      <c r="G2701" s="33">
        <v>21</v>
      </c>
      <c r="H2701" s="33" t="s">
        <v>10813</v>
      </c>
      <c r="I2701" s="33">
        <v>0.1</v>
      </c>
      <c r="J2701" s="33" t="s">
        <v>6777</v>
      </c>
      <c r="K2701" s="33" t="s">
        <v>10677</v>
      </c>
      <c r="L2701" s="33">
        <v>1</v>
      </c>
      <c r="M2701" t="s">
        <v>10826</v>
      </c>
    </row>
    <row r="2702" spans="1:13" x14ac:dyDescent="0.3">
      <c r="A2702" s="32">
        <v>47516121</v>
      </c>
      <c r="B2702">
        <v>13.02</v>
      </c>
      <c r="C2702" s="37">
        <f>VLOOKUP(G2702,Remise!$A$3:$D$17,4,FALSE)</f>
        <v>0</v>
      </c>
      <c r="D2702">
        <f t="shared" si="42"/>
        <v>13.02</v>
      </c>
      <c r="E2702">
        <v>1</v>
      </c>
      <c r="F2702" s="32" t="s">
        <v>2699</v>
      </c>
      <c r="G2702" s="33">
        <v>21</v>
      </c>
      <c r="H2702" s="33" t="s">
        <v>10813</v>
      </c>
      <c r="I2702" s="33">
        <v>0.03</v>
      </c>
      <c r="J2702" s="33" t="s">
        <v>8583</v>
      </c>
      <c r="K2702" s="33" t="s">
        <v>10677</v>
      </c>
      <c r="L2702" s="33">
        <v>1</v>
      </c>
      <c r="M2702" t="s">
        <v>10826</v>
      </c>
    </row>
    <row r="2703" spans="1:13" x14ac:dyDescent="0.3">
      <c r="A2703" s="32">
        <v>47516122</v>
      </c>
      <c r="B2703">
        <v>16.8</v>
      </c>
      <c r="C2703" s="37">
        <f>VLOOKUP(G2703,Remise!$A$3:$D$17,4,FALSE)</f>
        <v>0</v>
      </c>
      <c r="D2703">
        <f t="shared" si="42"/>
        <v>16.8</v>
      </c>
      <c r="E2703">
        <v>1</v>
      </c>
      <c r="F2703" s="32" t="s">
        <v>2700</v>
      </c>
      <c r="G2703" s="33">
        <v>21</v>
      </c>
      <c r="H2703" s="33" t="s">
        <v>10813</v>
      </c>
      <c r="I2703" s="33">
        <v>0.2</v>
      </c>
      <c r="J2703" s="33" t="s">
        <v>8584</v>
      </c>
      <c r="K2703" s="33" t="s">
        <v>10677</v>
      </c>
      <c r="L2703" s="33">
        <v>1</v>
      </c>
      <c r="M2703" t="s">
        <v>10826</v>
      </c>
    </row>
    <row r="2704" spans="1:13" x14ac:dyDescent="0.3">
      <c r="A2704" s="32">
        <v>47516123</v>
      </c>
      <c r="B2704">
        <v>16.8</v>
      </c>
      <c r="C2704" s="37">
        <f>VLOOKUP(G2704,Remise!$A$3:$D$17,4,FALSE)</f>
        <v>0</v>
      </c>
      <c r="D2704">
        <f t="shared" si="42"/>
        <v>16.8</v>
      </c>
      <c r="E2704">
        <v>1</v>
      </c>
      <c r="F2704" s="32" t="s">
        <v>2701</v>
      </c>
      <c r="G2704" s="33">
        <v>21</v>
      </c>
      <c r="H2704" s="33" t="s">
        <v>10813</v>
      </c>
      <c r="I2704" s="33">
        <v>0.1</v>
      </c>
      <c r="J2704" s="33"/>
      <c r="K2704" s="33" t="s">
        <v>10677</v>
      </c>
      <c r="L2704" s="33">
        <v>1</v>
      </c>
      <c r="M2704" t="s">
        <v>10826</v>
      </c>
    </row>
    <row r="2705" spans="1:13" x14ac:dyDescent="0.3">
      <c r="A2705" s="32">
        <v>47516124</v>
      </c>
      <c r="B2705">
        <v>17.64</v>
      </c>
      <c r="C2705" s="37">
        <f>VLOOKUP(G2705,Remise!$A$3:$D$17,4,FALSE)</f>
        <v>0</v>
      </c>
      <c r="D2705">
        <f t="shared" si="42"/>
        <v>17.64</v>
      </c>
      <c r="E2705">
        <v>1</v>
      </c>
      <c r="F2705" s="32" t="s">
        <v>2702</v>
      </c>
      <c r="G2705" s="33">
        <v>21</v>
      </c>
      <c r="H2705" s="33" t="s">
        <v>10813</v>
      </c>
      <c r="I2705" s="33">
        <v>0.12</v>
      </c>
      <c r="J2705" s="33"/>
      <c r="K2705" s="33" t="s">
        <v>10677</v>
      </c>
      <c r="L2705" s="33">
        <v>1</v>
      </c>
      <c r="M2705" t="s">
        <v>10826</v>
      </c>
    </row>
    <row r="2706" spans="1:13" x14ac:dyDescent="0.3">
      <c r="A2706" s="32">
        <v>47516200</v>
      </c>
      <c r="B2706">
        <v>44.41</v>
      </c>
      <c r="C2706" s="37">
        <f>VLOOKUP(G2706,Remise!$A$3:$D$17,4,FALSE)</f>
        <v>0</v>
      </c>
      <c r="D2706">
        <f t="shared" si="42"/>
        <v>44.41</v>
      </c>
      <c r="E2706">
        <v>1</v>
      </c>
      <c r="F2706" s="32" t="s">
        <v>2703</v>
      </c>
      <c r="G2706" s="33">
        <v>19</v>
      </c>
      <c r="H2706" s="33" t="s">
        <v>10815</v>
      </c>
      <c r="I2706" s="33">
        <v>0.2</v>
      </c>
      <c r="J2706" s="33"/>
      <c r="K2706" s="33" t="s">
        <v>10671</v>
      </c>
      <c r="L2706" s="33">
        <v>1</v>
      </c>
      <c r="M2706" t="s">
        <v>10826</v>
      </c>
    </row>
    <row r="2707" spans="1:13" x14ac:dyDescent="0.3">
      <c r="A2707" s="32">
        <v>47516201</v>
      </c>
      <c r="B2707">
        <v>62.05</v>
      </c>
      <c r="C2707" s="37">
        <f>VLOOKUP(G2707,Remise!$A$3:$D$17,4,FALSE)</f>
        <v>0</v>
      </c>
      <c r="D2707">
        <f t="shared" si="42"/>
        <v>62.05</v>
      </c>
      <c r="E2707">
        <v>1</v>
      </c>
      <c r="F2707" s="32" t="s">
        <v>2704</v>
      </c>
      <c r="G2707" s="33">
        <v>19</v>
      </c>
      <c r="H2707" s="33" t="s">
        <v>10815</v>
      </c>
      <c r="I2707" s="33">
        <v>0.18</v>
      </c>
      <c r="J2707" s="33"/>
      <c r="K2707" s="33" t="s">
        <v>10671</v>
      </c>
      <c r="L2707" s="33">
        <v>1</v>
      </c>
      <c r="M2707" t="s">
        <v>10826</v>
      </c>
    </row>
    <row r="2708" spans="1:13" x14ac:dyDescent="0.3">
      <c r="A2708" s="32">
        <v>47516202</v>
      </c>
      <c r="B2708">
        <v>87.25</v>
      </c>
      <c r="C2708" s="37">
        <f>VLOOKUP(G2708,Remise!$A$3:$D$17,4,FALSE)</f>
        <v>0</v>
      </c>
      <c r="D2708">
        <f t="shared" si="42"/>
        <v>87.25</v>
      </c>
      <c r="E2708">
        <v>1</v>
      </c>
      <c r="F2708" s="32" t="s">
        <v>2705</v>
      </c>
      <c r="G2708" s="33">
        <v>19</v>
      </c>
      <c r="H2708" s="33" t="s">
        <v>10815</v>
      </c>
      <c r="I2708" s="33">
        <v>0.4</v>
      </c>
      <c r="J2708" s="33" t="s">
        <v>6777</v>
      </c>
      <c r="K2708" s="33" t="s">
        <v>10671</v>
      </c>
      <c r="L2708" s="33">
        <v>1</v>
      </c>
      <c r="M2708" t="s">
        <v>10826</v>
      </c>
    </row>
    <row r="2709" spans="1:13" x14ac:dyDescent="0.3">
      <c r="A2709" s="32">
        <v>47516203</v>
      </c>
      <c r="B2709">
        <v>121.17</v>
      </c>
      <c r="C2709" s="37">
        <f>VLOOKUP(G2709,Remise!$A$3:$D$17,4,FALSE)</f>
        <v>0</v>
      </c>
      <c r="D2709">
        <f t="shared" si="42"/>
        <v>121.17</v>
      </c>
      <c r="E2709">
        <v>1</v>
      </c>
      <c r="F2709" s="32" t="s">
        <v>2706</v>
      </c>
      <c r="G2709" s="33">
        <v>19</v>
      </c>
      <c r="H2709" s="33" t="s">
        <v>10815</v>
      </c>
      <c r="I2709" s="33" t="s">
        <v>6706</v>
      </c>
      <c r="J2709" s="33"/>
      <c r="K2709" s="33" t="s">
        <v>10671</v>
      </c>
      <c r="L2709" s="33">
        <v>1</v>
      </c>
      <c r="M2709" t="s">
        <v>10826</v>
      </c>
    </row>
    <row r="2710" spans="1:13" x14ac:dyDescent="0.3">
      <c r="A2710" s="32">
        <v>47516206</v>
      </c>
      <c r="B2710">
        <v>60.79</v>
      </c>
      <c r="C2710" s="37">
        <f>VLOOKUP(G2710,Remise!$A$3:$D$17,4,FALSE)</f>
        <v>0</v>
      </c>
      <c r="D2710">
        <f t="shared" si="42"/>
        <v>60.79</v>
      </c>
      <c r="E2710">
        <v>1</v>
      </c>
      <c r="F2710" s="32" t="s">
        <v>2707</v>
      </c>
      <c r="G2710" s="33">
        <v>19</v>
      </c>
      <c r="H2710" s="33" t="s">
        <v>10815</v>
      </c>
      <c r="I2710" s="33">
        <v>0.25</v>
      </c>
      <c r="J2710" s="33"/>
      <c r="K2710" s="33" t="s">
        <v>10671</v>
      </c>
      <c r="L2710" s="33">
        <v>1</v>
      </c>
      <c r="M2710" t="s">
        <v>10826</v>
      </c>
    </row>
    <row r="2711" spans="1:13" x14ac:dyDescent="0.3">
      <c r="A2711" s="32">
        <v>47516207</v>
      </c>
      <c r="B2711">
        <v>82</v>
      </c>
      <c r="C2711" s="37">
        <f>VLOOKUP(G2711,Remise!$A$3:$D$17,4,FALSE)</f>
        <v>0</v>
      </c>
      <c r="D2711">
        <f t="shared" si="42"/>
        <v>82</v>
      </c>
      <c r="E2711">
        <v>1</v>
      </c>
      <c r="F2711" s="32" t="s">
        <v>2708</v>
      </c>
      <c r="G2711" s="33">
        <v>19</v>
      </c>
      <c r="H2711" s="33" t="s">
        <v>10815</v>
      </c>
      <c r="I2711" s="33">
        <v>0.3</v>
      </c>
      <c r="J2711" s="33"/>
      <c r="K2711" s="33" t="s">
        <v>10671</v>
      </c>
      <c r="L2711" s="33">
        <v>1</v>
      </c>
      <c r="M2711" t="s">
        <v>10826</v>
      </c>
    </row>
    <row r="2712" spans="1:13" x14ac:dyDescent="0.3">
      <c r="A2712" s="32">
        <v>47516208</v>
      </c>
      <c r="B2712">
        <v>109.09</v>
      </c>
      <c r="C2712" s="37">
        <f>VLOOKUP(G2712,Remise!$A$3:$D$17,4,FALSE)</f>
        <v>0</v>
      </c>
      <c r="D2712">
        <f t="shared" si="42"/>
        <v>109.09</v>
      </c>
      <c r="E2712">
        <v>1</v>
      </c>
      <c r="F2712" s="32" t="s">
        <v>2709</v>
      </c>
      <c r="G2712" s="33">
        <v>19</v>
      </c>
      <c r="H2712" s="33" t="s">
        <v>10815</v>
      </c>
      <c r="I2712" s="33">
        <v>0.3</v>
      </c>
      <c r="J2712" s="33"/>
      <c r="K2712" s="33" t="s">
        <v>10671</v>
      </c>
      <c r="L2712" s="33">
        <v>1</v>
      </c>
      <c r="M2712" t="s">
        <v>10826</v>
      </c>
    </row>
    <row r="2713" spans="1:13" x14ac:dyDescent="0.3">
      <c r="A2713" s="32">
        <v>47516211</v>
      </c>
      <c r="B2713">
        <v>303.76</v>
      </c>
      <c r="C2713" s="37">
        <f>VLOOKUP(G2713,Remise!$A$3:$D$17,4,FALSE)</f>
        <v>0</v>
      </c>
      <c r="D2713">
        <f t="shared" si="42"/>
        <v>303.76</v>
      </c>
      <c r="E2713">
        <v>1</v>
      </c>
      <c r="F2713" s="32" t="s">
        <v>2710</v>
      </c>
      <c r="G2713" s="33">
        <v>21</v>
      </c>
      <c r="H2713" s="33" t="s">
        <v>10813</v>
      </c>
      <c r="I2713" s="33" t="s">
        <v>6706</v>
      </c>
      <c r="J2713" s="33" t="s">
        <v>6777</v>
      </c>
      <c r="K2713" s="33" t="s">
        <v>10671</v>
      </c>
      <c r="L2713" s="33">
        <v>1</v>
      </c>
      <c r="M2713" t="s">
        <v>10826</v>
      </c>
    </row>
    <row r="2714" spans="1:13" x14ac:dyDescent="0.3">
      <c r="A2714" s="32">
        <v>47516220</v>
      </c>
      <c r="B2714">
        <v>47.88</v>
      </c>
      <c r="C2714" s="37">
        <f>VLOOKUP(G2714,Remise!$A$3:$D$17,4,FALSE)</f>
        <v>0</v>
      </c>
      <c r="D2714">
        <f t="shared" si="42"/>
        <v>47.88</v>
      </c>
      <c r="E2714">
        <v>1</v>
      </c>
      <c r="F2714" s="32" t="s">
        <v>2711</v>
      </c>
      <c r="G2714" s="33">
        <v>19</v>
      </c>
      <c r="H2714" s="33" t="s">
        <v>10815</v>
      </c>
      <c r="I2714" s="33">
        <v>1</v>
      </c>
      <c r="J2714" s="33"/>
      <c r="K2714" s="33" t="s">
        <v>10671</v>
      </c>
      <c r="L2714" s="33">
        <v>1</v>
      </c>
      <c r="M2714" t="s">
        <v>10826</v>
      </c>
    </row>
    <row r="2715" spans="1:13" x14ac:dyDescent="0.3">
      <c r="A2715" s="32">
        <v>47516221</v>
      </c>
      <c r="B2715">
        <v>68.459999999999994</v>
      </c>
      <c r="C2715" s="37">
        <f>VLOOKUP(G2715,Remise!$A$3:$D$17,4,FALSE)</f>
        <v>0</v>
      </c>
      <c r="D2715">
        <f t="shared" si="42"/>
        <v>68.459999999999994</v>
      </c>
      <c r="E2715">
        <v>1</v>
      </c>
      <c r="F2715" s="32" t="s">
        <v>2712</v>
      </c>
      <c r="G2715" s="33">
        <v>19</v>
      </c>
      <c r="H2715" s="33" t="s">
        <v>10815</v>
      </c>
      <c r="I2715" s="33">
        <v>0.35</v>
      </c>
      <c r="J2715" s="33"/>
      <c r="K2715" s="33" t="s">
        <v>10671</v>
      </c>
      <c r="L2715" s="33">
        <v>1</v>
      </c>
      <c r="M2715" t="s">
        <v>10826</v>
      </c>
    </row>
    <row r="2716" spans="1:13" x14ac:dyDescent="0.3">
      <c r="A2716" s="32">
        <v>47516222</v>
      </c>
      <c r="B2716">
        <v>97.02</v>
      </c>
      <c r="C2716" s="37">
        <f>VLOOKUP(G2716,Remise!$A$3:$D$17,4,FALSE)</f>
        <v>0</v>
      </c>
      <c r="D2716">
        <f t="shared" si="42"/>
        <v>97.02</v>
      </c>
      <c r="E2716">
        <v>1</v>
      </c>
      <c r="F2716" s="32" t="s">
        <v>2713</v>
      </c>
      <c r="G2716" s="33">
        <v>19</v>
      </c>
      <c r="H2716" s="33" t="s">
        <v>10815</v>
      </c>
      <c r="I2716" s="33">
        <v>0.35</v>
      </c>
      <c r="J2716" s="33" t="s">
        <v>6777</v>
      </c>
      <c r="K2716" s="33" t="s">
        <v>10671</v>
      </c>
      <c r="L2716" s="33">
        <v>1</v>
      </c>
      <c r="M2716" t="s">
        <v>10826</v>
      </c>
    </row>
    <row r="2717" spans="1:13" x14ac:dyDescent="0.3">
      <c r="A2717" s="32">
        <v>47516223</v>
      </c>
      <c r="B2717">
        <v>138.6</v>
      </c>
      <c r="C2717" s="37">
        <f>VLOOKUP(G2717,Remise!$A$3:$D$17,4,FALSE)</f>
        <v>0</v>
      </c>
      <c r="D2717">
        <f t="shared" si="42"/>
        <v>138.6</v>
      </c>
      <c r="E2717">
        <v>1</v>
      </c>
      <c r="F2717" s="32" t="s">
        <v>2714</v>
      </c>
      <c r="G2717" s="33">
        <v>19</v>
      </c>
      <c r="H2717" s="33" t="s">
        <v>10815</v>
      </c>
      <c r="I2717" s="33" t="s">
        <v>6706</v>
      </c>
      <c r="J2717" s="33" t="s">
        <v>6777</v>
      </c>
      <c r="K2717" s="33" t="s">
        <v>10671</v>
      </c>
      <c r="L2717" s="33">
        <v>1</v>
      </c>
      <c r="M2717" t="s">
        <v>10826</v>
      </c>
    </row>
    <row r="2718" spans="1:13" x14ac:dyDescent="0.3">
      <c r="A2718" s="32">
        <v>47516224</v>
      </c>
      <c r="B2718">
        <v>198.55</v>
      </c>
      <c r="C2718" s="37">
        <f>VLOOKUP(G2718,Remise!$A$3:$D$17,4,FALSE)</f>
        <v>0</v>
      </c>
      <c r="D2718">
        <f t="shared" si="42"/>
        <v>198.55</v>
      </c>
      <c r="E2718">
        <v>1</v>
      </c>
      <c r="F2718" s="32" t="s">
        <v>2715</v>
      </c>
      <c r="G2718" s="33">
        <v>21</v>
      </c>
      <c r="H2718" s="33" t="s">
        <v>10813</v>
      </c>
      <c r="I2718" s="33" t="s">
        <v>6706</v>
      </c>
      <c r="J2718" s="33" t="s">
        <v>6777</v>
      </c>
      <c r="K2718" s="33" t="s">
        <v>10671</v>
      </c>
      <c r="L2718" s="33">
        <v>1</v>
      </c>
      <c r="M2718" t="s">
        <v>10826</v>
      </c>
    </row>
    <row r="2719" spans="1:13" x14ac:dyDescent="0.3">
      <c r="A2719" s="32">
        <v>47516225</v>
      </c>
      <c r="B2719">
        <v>250.21</v>
      </c>
      <c r="C2719" s="37">
        <f>VLOOKUP(G2719,Remise!$A$3:$D$17,4,FALSE)</f>
        <v>0</v>
      </c>
      <c r="D2719">
        <f t="shared" si="42"/>
        <v>250.21</v>
      </c>
      <c r="E2719">
        <v>1</v>
      </c>
      <c r="F2719" s="32" t="s">
        <v>2716</v>
      </c>
      <c r="G2719" s="33">
        <v>21</v>
      </c>
      <c r="H2719" s="33" t="s">
        <v>10813</v>
      </c>
      <c r="I2719" s="33">
        <v>0.4</v>
      </c>
      <c r="J2719" s="33"/>
      <c r="K2719" s="33" t="s">
        <v>10671</v>
      </c>
      <c r="L2719" s="33">
        <v>1</v>
      </c>
      <c r="M2719" t="s">
        <v>10826</v>
      </c>
    </row>
    <row r="2720" spans="1:13" x14ac:dyDescent="0.3">
      <c r="A2720" s="32">
        <v>47516234</v>
      </c>
      <c r="B2720">
        <v>74.13</v>
      </c>
      <c r="C2720" s="37">
        <f>VLOOKUP(G2720,Remise!$A$3:$D$17,4,FALSE)</f>
        <v>0</v>
      </c>
      <c r="D2720">
        <f t="shared" si="42"/>
        <v>74.13</v>
      </c>
      <c r="E2720">
        <v>1</v>
      </c>
      <c r="F2720" s="32" t="s">
        <v>2717</v>
      </c>
      <c r="G2720" s="33">
        <v>19</v>
      </c>
      <c r="H2720" s="33" t="s">
        <v>10815</v>
      </c>
      <c r="I2720" s="33" t="s">
        <v>6706</v>
      </c>
      <c r="J2720" s="33" t="s">
        <v>6777</v>
      </c>
      <c r="K2720" s="33" t="s">
        <v>10671</v>
      </c>
      <c r="L2720" s="33">
        <v>1</v>
      </c>
      <c r="M2720" t="s">
        <v>10826</v>
      </c>
    </row>
    <row r="2721" spans="1:13" x14ac:dyDescent="0.3">
      <c r="A2721" s="32">
        <v>47516236</v>
      </c>
      <c r="B2721">
        <v>147.72999999999999</v>
      </c>
      <c r="C2721" s="37">
        <f>VLOOKUP(G2721,Remise!$A$3:$D$17,4,FALSE)</f>
        <v>0</v>
      </c>
      <c r="D2721">
        <f t="shared" si="42"/>
        <v>147.72999999999999</v>
      </c>
      <c r="E2721">
        <v>1</v>
      </c>
      <c r="F2721" s="32" t="s">
        <v>2718</v>
      </c>
      <c r="G2721" s="33">
        <v>19</v>
      </c>
      <c r="H2721" s="33" t="s">
        <v>10815</v>
      </c>
      <c r="I2721" s="33" t="s">
        <v>6706</v>
      </c>
      <c r="J2721" s="33"/>
      <c r="K2721" s="33" t="s">
        <v>10671</v>
      </c>
      <c r="L2721" s="33">
        <v>1</v>
      </c>
      <c r="M2721" t="s">
        <v>10826</v>
      </c>
    </row>
    <row r="2722" spans="1:13" x14ac:dyDescent="0.3">
      <c r="A2722" s="32">
        <v>47516237</v>
      </c>
      <c r="B2722">
        <v>212.94</v>
      </c>
      <c r="C2722" s="37">
        <f>VLOOKUP(G2722,Remise!$A$3:$D$17,4,FALSE)</f>
        <v>0</v>
      </c>
      <c r="D2722">
        <f t="shared" si="42"/>
        <v>212.94</v>
      </c>
      <c r="E2722">
        <v>1</v>
      </c>
      <c r="F2722" s="32" t="s">
        <v>2719</v>
      </c>
      <c r="G2722" s="33">
        <v>19</v>
      </c>
      <c r="H2722" s="33" t="s">
        <v>10815</v>
      </c>
      <c r="I2722" s="33" t="s">
        <v>6706</v>
      </c>
      <c r="J2722" s="33"/>
      <c r="K2722" s="33" t="s">
        <v>10671</v>
      </c>
      <c r="L2722" s="33">
        <v>1</v>
      </c>
      <c r="M2722" t="s">
        <v>10826</v>
      </c>
    </row>
    <row r="2723" spans="1:13" x14ac:dyDescent="0.3">
      <c r="A2723" s="32">
        <v>47516238</v>
      </c>
      <c r="B2723">
        <v>335.26</v>
      </c>
      <c r="C2723" s="37">
        <f>VLOOKUP(G2723,Remise!$A$3:$D$17,4,FALSE)</f>
        <v>0</v>
      </c>
      <c r="D2723">
        <f t="shared" si="42"/>
        <v>335.26</v>
      </c>
      <c r="E2723">
        <v>1</v>
      </c>
      <c r="F2723" s="32" t="s">
        <v>2720</v>
      </c>
      <c r="G2723" s="33">
        <v>21</v>
      </c>
      <c r="H2723" s="33" t="s">
        <v>10813</v>
      </c>
      <c r="I2723" s="33" t="s">
        <v>6706</v>
      </c>
      <c r="J2723" s="33" t="s">
        <v>6777</v>
      </c>
      <c r="K2723" s="33" t="s">
        <v>10671</v>
      </c>
      <c r="L2723" s="33">
        <v>1</v>
      </c>
      <c r="M2723" t="s">
        <v>10826</v>
      </c>
    </row>
    <row r="2724" spans="1:13" x14ac:dyDescent="0.3">
      <c r="A2724" s="32">
        <v>47516400</v>
      </c>
      <c r="B2724">
        <v>28.35</v>
      </c>
      <c r="C2724" s="37">
        <f>VLOOKUP(G2724,Remise!$A$3:$D$17,4,FALSE)</f>
        <v>0</v>
      </c>
      <c r="D2724">
        <f t="shared" si="42"/>
        <v>28.35</v>
      </c>
      <c r="E2724">
        <v>1</v>
      </c>
      <c r="F2724" s="32" t="s">
        <v>2721</v>
      </c>
      <c r="G2724" s="33">
        <v>21</v>
      </c>
      <c r="H2724" s="33" t="s">
        <v>10813</v>
      </c>
      <c r="I2724" s="33">
        <v>0.5</v>
      </c>
      <c r="J2724" s="33"/>
      <c r="K2724" s="33" t="s">
        <v>10671</v>
      </c>
      <c r="L2724" s="33">
        <v>1</v>
      </c>
      <c r="M2724" t="s">
        <v>10826</v>
      </c>
    </row>
    <row r="2725" spans="1:13" x14ac:dyDescent="0.3">
      <c r="A2725" s="32">
        <v>47516407</v>
      </c>
      <c r="B2725">
        <v>37.06</v>
      </c>
      <c r="C2725" s="37">
        <f>VLOOKUP(G2725,Remise!$A$3:$D$17,4,FALSE)</f>
        <v>0</v>
      </c>
      <c r="D2725">
        <f t="shared" si="42"/>
        <v>37.06</v>
      </c>
      <c r="E2725">
        <v>1</v>
      </c>
      <c r="F2725" s="32" t="s">
        <v>2722</v>
      </c>
      <c r="G2725" s="33">
        <v>21</v>
      </c>
      <c r="H2725" s="33" t="s">
        <v>10813</v>
      </c>
      <c r="I2725" s="33">
        <v>0.2</v>
      </c>
      <c r="J2725" s="33"/>
      <c r="K2725" s="33" t="s">
        <v>10671</v>
      </c>
      <c r="L2725" s="33">
        <v>1</v>
      </c>
      <c r="M2725" t="s">
        <v>10826</v>
      </c>
    </row>
    <row r="2726" spans="1:13" x14ac:dyDescent="0.3">
      <c r="A2726" s="32">
        <v>47516409</v>
      </c>
      <c r="B2726">
        <v>39.479999999999997</v>
      </c>
      <c r="C2726" s="37">
        <f>VLOOKUP(G2726,Remise!$A$3:$D$17,4,FALSE)</f>
        <v>0</v>
      </c>
      <c r="D2726">
        <f t="shared" si="42"/>
        <v>39.479999999999997</v>
      </c>
      <c r="E2726">
        <v>1</v>
      </c>
      <c r="F2726" s="32" t="s">
        <v>2723</v>
      </c>
      <c r="G2726" s="33">
        <v>21</v>
      </c>
      <c r="H2726" s="33" t="s">
        <v>10813</v>
      </c>
      <c r="I2726" s="33">
        <v>0.2</v>
      </c>
      <c r="J2726" s="33"/>
      <c r="K2726" s="33" t="s">
        <v>10671</v>
      </c>
      <c r="L2726" s="33">
        <v>1</v>
      </c>
      <c r="M2726" t="s">
        <v>10826</v>
      </c>
    </row>
    <row r="2727" spans="1:13" x14ac:dyDescent="0.3">
      <c r="A2727" s="32">
        <v>47516411</v>
      </c>
      <c r="B2727">
        <v>49.77</v>
      </c>
      <c r="C2727" s="37">
        <f>VLOOKUP(G2727,Remise!$A$3:$D$17,4,FALSE)</f>
        <v>0</v>
      </c>
      <c r="D2727">
        <f t="shared" si="42"/>
        <v>49.77</v>
      </c>
      <c r="E2727">
        <v>1</v>
      </c>
      <c r="F2727" s="32" t="s">
        <v>2724</v>
      </c>
      <c r="G2727" s="33">
        <v>21</v>
      </c>
      <c r="H2727" s="33" t="s">
        <v>10813</v>
      </c>
      <c r="I2727" s="33">
        <v>0.15</v>
      </c>
      <c r="J2727" s="33"/>
      <c r="K2727" s="33" t="s">
        <v>10671</v>
      </c>
      <c r="L2727" s="33">
        <v>1</v>
      </c>
      <c r="M2727" t="s">
        <v>10826</v>
      </c>
    </row>
    <row r="2728" spans="1:13" x14ac:dyDescent="0.3">
      <c r="A2728" s="32">
        <v>47516420</v>
      </c>
      <c r="B2728">
        <v>30.87</v>
      </c>
      <c r="C2728" s="37">
        <f>VLOOKUP(G2728,Remise!$A$3:$D$17,4,FALSE)</f>
        <v>0</v>
      </c>
      <c r="D2728">
        <f t="shared" si="42"/>
        <v>30.87</v>
      </c>
      <c r="E2728">
        <v>1</v>
      </c>
      <c r="F2728" s="32" t="s">
        <v>2725</v>
      </c>
      <c r="G2728" s="33">
        <v>21</v>
      </c>
      <c r="H2728" s="33" t="s">
        <v>10813</v>
      </c>
      <c r="I2728" s="33">
        <v>0.15</v>
      </c>
      <c r="J2728" s="33"/>
      <c r="K2728" s="33" t="s">
        <v>10671</v>
      </c>
      <c r="L2728" s="33">
        <v>1</v>
      </c>
      <c r="M2728" t="s">
        <v>10826</v>
      </c>
    </row>
    <row r="2729" spans="1:13" x14ac:dyDescent="0.3">
      <c r="A2729" s="32">
        <v>47516423</v>
      </c>
      <c r="B2729">
        <v>41.16</v>
      </c>
      <c r="C2729" s="37">
        <f>VLOOKUP(G2729,Remise!$A$3:$D$17,4,FALSE)</f>
        <v>0</v>
      </c>
      <c r="D2729">
        <f t="shared" si="42"/>
        <v>41.16</v>
      </c>
      <c r="E2729">
        <v>1</v>
      </c>
      <c r="F2729" s="32" t="s">
        <v>2726</v>
      </c>
      <c r="G2729" s="33">
        <v>21</v>
      </c>
      <c r="H2729" s="33" t="s">
        <v>10813</v>
      </c>
      <c r="I2729" s="33">
        <v>0.3</v>
      </c>
      <c r="J2729" s="33"/>
      <c r="K2729" s="33" t="s">
        <v>10671</v>
      </c>
      <c r="L2729" s="33">
        <v>1</v>
      </c>
      <c r="M2729" t="s">
        <v>10826</v>
      </c>
    </row>
    <row r="2730" spans="1:13" x14ac:dyDescent="0.3">
      <c r="A2730" s="32">
        <v>47516427</v>
      </c>
      <c r="B2730">
        <v>39.479999999999997</v>
      </c>
      <c r="C2730" s="37">
        <f>VLOOKUP(G2730,Remise!$A$3:$D$17,4,FALSE)</f>
        <v>0</v>
      </c>
      <c r="D2730">
        <f t="shared" si="42"/>
        <v>39.479999999999997</v>
      </c>
      <c r="E2730">
        <v>1</v>
      </c>
      <c r="F2730" s="32" t="s">
        <v>2727</v>
      </c>
      <c r="G2730" s="33">
        <v>21</v>
      </c>
      <c r="H2730" s="33" t="s">
        <v>10813</v>
      </c>
      <c r="I2730" s="33">
        <v>0.2</v>
      </c>
      <c r="J2730" s="33"/>
      <c r="K2730" s="33" t="s">
        <v>10671</v>
      </c>
      <c r="L2730" s="33">
        <v>1</v>
      </c>
      <c r="M2730" t="s">
        <v>10826</v>
      </c>
    </row>
    <row r="2731" spans="1:13" x14ac:dyDescent="0.3">
      <c r="A2731" s="32">
        <v>47516429</v>
      </c>
      <c r="B2731">
        <v>41.79</v>
      </c>
      <c r="C2731" s="37">
        <f>VLOOKUP(G2731,Remise!$A$3:$D$17,4,FALSE)</f>
        <v>0</v>
      </c>
      <c r="D2731">
        <f t="shared" si="42"/>
        <v>41.79</v>
      </c>
      <c r="E2731">
        <v>1</v>
      </c>
      <c r="F2731" s="32" t="s">
        <v>2728</v>
      </c>
      <c r="G2731" s="33">
        <v>21</v>
      </c>
      <c r="H2731" s="33" t="s">
        <v>10813</v>
      </c>
      <c r="I2731" s="33">
        <v>0.15</v>
      </c>
      <c r="J2731" s="33"/>
      <c r="K2731" s="33" t="s">
        <v>10671</v>
      </c>
      <c r="L2731" s="33">
        <v>1</v>
      </c>
      <c r="M2731" t="s">
        <v>10826</v>
      </c>
    </row>
    <row r="2732" spans="1:13" x14ac:dyDescent="0.3">
      <c r="A2732" s="32">
        <v>47516450</v>
      </c>
      <c r="B2732">
        <v>30.34</v>
      </c>
      <c r="C2732" s="37">
        <f>VLOOKUP(G2732,Remise!$A$3:$D$17,4,FALSE)</f>
        <v>0</v>
      </c>
      <c r="D2732">
        <f t="shared" si="42"/>
        <v>30.34</v>
      </c>
      <c r="E2732">
        <v>1</v>
      </c>
      <c r="F2732" s="32" t="s">
        <v>2729</v>
      </c>
      <c r="G2732" s="33">
        <v>21</v>
      </c>
      <c r="H2732" s="33" t="s">
        <v>10813</v>
      </c>
      <c r="I2732" s="33">
        <v>0.18</v>
      </c>
      <c r="J2732" s="33"/>
      <c r="K2732" s="33" t="s">
        <v>10671</v>
      </c>
      <c r="L2732" s="33">
        <v>1</v>
      </c>
      <c r="M2732" t="s">
        <v>10826</v>
      </c>
    </row>
    <row r="2733" spans="1:13" x14ac:dyDescent="0.3">
      <c r="A2733" s="32">
        <v>47516456</v>
      </c>
      <c r="B2733">
        <v>42</v>
      </c>
      <c r="C2733" s="37">
        <f>VLOOKUP(G2733,Remise!$A$3:$D$17,4,FALSE)</f>
        <v>0</v>
      </c>
      <c r="D2733">
        <f t="shared" si="42"/>
        <v>42</v>
      </c>
      <c r="E2733">
        <v>1</v>
      </c>
      <c r="F2733" s="32" t="s">
        <v>2730</v>
      </c>
      <c r="G2733" s="33">
        <v>21</v>
      </c>
      <c r="H2733" s="33" t="s">
        <v>10813</v>
      </c>
      <c r="I2733" s="33">
        <v>0.15</v>
      </c>
      <c r="J2733" s="33"/>
      <c r="K2733" s="33" t="s">
        <v>10671</v>
      </c>
      <c r="L2733" s="33">
        <v>1</v>
      </c>
      <c r="M2733" t="s">
        <v>10826</v>
      </c>
    </row>
    <row r="2734" spans="1:13" x14ac:dyDescent="0.3">
      <c r="A2734" s="32">
        <v>47516457</v>
      </c>
      <c r="B2734">
        <v>39.06</v>
      </c>
      <c r="C2734" s="37">
        <f>VLOOKUP(G2734,Remise!$A$3:$D$17,4,FALSE)</f>
        <v>0</v>
      </c>
      <c r="D2734">
        <f t="shared" si="42"/>
        <v>39.06</v>
      </c>
      <c r="E2734">
        <v>1</v>
      </c>
      <c r="F2734" s="32" t="s">
        <v>2731</v>
      </c>
      <c r="G2734" s="33">
        <v>21</v>
      </c>
      <c r="H2734" s="33" t="s">
        <v>10813</v>
      </c>
      <c r="I2734" s="33">
        <v>0.15</v>
      </c>
      <c r="J2734" s="33"/>
      <c r="K2734" s="33" t="s">
        <v>10671</v>
      </c>
      <c r="L2734" s="33">
        <v>1</v>
      </c>
      <c r="M2734" t="s">
        <v>10826</v>
      </c>
    </row>
    <row r="2735" spans="1:13" x14ac:dyDescent="0.3">
      <c r="A2735" s="32">
        <v>47516459</v>
      </c>
      <c r="B2735">
        <v>41.37</v>
      </c>
      <c r="C2735" s="37">
        <f>VLOOKUP(G2735,Remise!$A$3:$D$17,4,FALSE)</f>
        <v>0</v>
      </c>
      <c r="D2735">
        <f t="shared" si="42"/>
        <v>41.37</v>
      </c>
      <c r="E2735">
        <v>1</v>
      </c>
      <c r="F2735" s="32" t="s">
        <v>2732</v>
      </c>
      <c r="G2735" s="33">
        <v>21</v>
      </c>
      <c r="H2735" s="33" t="s">
        <v>10813</v>
      </c>
      <c r="I2735" s="33">
        <v>0.15</v>
      </c>
      <c r="J2735" s="33"/>
      <c r="K2735" s="33" t="s">
        <v>10671</v>
      </c>
      <c r="L2735" s="33">
        <v>1</v>
      </c>
      <c r="M2735" t="s">
        <v>10826</v>
      </c>
    </row>
    <row r="2736" spans="1:13" x14ac:dyDescent="0.3">
      <c r="A2736" s="32">
        <v>47516461</v>
      </c>
      <c r="B2736">
        <v>51.76</v>
      </c>
      <c r="C2736" s="37">
        <f>VLOOKUP(G2736,Remise!$A$3:$D$17,4,FALSE)</f>
        <v>0</v>
      </c>
      <c r="D2736">
        <f t="shared" si="42"/>
        <v>51.76</v>
      </c>
      <c r="E2736">
        <v>1</v>
      </c>
      <c r="F2736" s="32" t="s">
        <v>2733</v>
      </c>
      <c r="G2736" s="33">
        <v>21</v>
      </c>
      <c r="H2736" s="33" t="s">
        <v>10813</v>
      </c>
      <c r="I2736" s="33">
        <v>0.18</v>
      </c>
      <c r="J2736" s="33"/>
      <c r="K2736" s="33" t="s">
        <v>10671</v>
      </c>
      <c r="L2736" s="33">
        <v>1</v>
      </c>
      <c r="M2736" t="s">
        <v>10826</v>
      </c>
    </row>
    <row r="2737" spans="1:13" x14ac:dyDescent="0.3">
      <c r="A2737" s="32">
        <v>47516470</v>
      </c>
      <c r="B2737">
        <v>32.86</v>
      </c>
      <c r="C2737" s="37">
        <f>VLOOKUP(G2737,Remise!$A$3:$D$17,4,FALSE)</f>
        <v>0</v>
      </c>
      <c r="D2737">
        <f t="shared" si="42"/>
        <v>32.86</v>
      </c>
      <c r="E2737">
        <v>1</v>
      </c>
      <c r="F2737" s="32" t="s">
        <v>2734</v>
      </c>
      <c r="G2737" s="33">
        <v>21</v>
      </c>
      <c r="H2737" s="33" t="s">
        <v>10813</v>
      </c>
      <c r="I2737" s="33">
        <v>0.18</v>
      </c>
      <c r="J2737" s="33"/>
      <c r="K2737" s="33" t="s">
        <v>10671</v>
      </c>
      <c r="L2737" s="33">
        <v>1</v>
      </c>
      <c r="M2737" t="s">
        <v>10826</v>
      </c>
    </row>
    <row r="2738" spans="1:13" x14ac:dyDescent="0.3">
      <c r="A2738" s="32">
        <v>47516477</v>
      </c>
      <c r="B2738">
        <v>41.68</v>
      </c>
      <c r="C2738" s="37">
        <f>VLOOKUP(G2738,Remise!$A$3:$D$17,4,FALSE)</f>
        <v>0</v>
      </c>
      <c r="D2738">
        <f t="shared" si="42"/>
        <v>41.68</v>
      </c>
      <c r="E2738">
        <v>1</v>
      </c>
      <c r="F2738" s="32" t="s">
        <v>2735</v>
      </c>
      <c r="G2738" s="33">
        <v>21</v>
      </c>
      <c r="H2738" s="33" t="s">
        <v>10813</v>
      </c>
      <c r="I2738" s="33">
        <v>0.18</v>
      </c>
      <c r="J2738" s="33"/>
      <c r="K2738" s="33" t="s">
        <v>10671</v>
      </c>
      <c r="L2738" s="33">
        <v>1</v>
      </c>
      <c r="M2738" t="s">
        <v>10826</v>
      </c>
    </row>
    <row r="2739" spans="1:13" x14ac:dyDescent="0.3">
      <c r="A2739" s="32">
        <v>47516479</v>
      </c>
      <c r="B2739">
        <v>44.1</v>
      </c>
      <c r="C2739" s="37">
        <f>VLOOKUP(G2739,Remise!$A$3:$D$17,4,FALSE)</f>
        <v>0</v>
      </c>
      <c r="D2739">
        <f t="shared" si="42"/>
        <v>44.1</v>
      </c>
      <c r="E2739">
        <v>1</v>
      </c>
      <c r="F2739" s="32" t="s">
        <v>2736</v>
      </c>
      <c r="G2739" s="33">
        <v>21</v>
      </c>
      <c r="H2739" s="33" t="s">
        <v>10813</v>
      </c>
      <c r="I2739" s="33">
        <v>0.31</v>
      </c>
      <c r="J2739" s="33"/>
      <c r="K2739" s="33" t="s">
        <v>10671</v>
      </c>
      <c r="L2739" s="33">
        <v>1</v>
      </c>
      <c r="M2739" t="s">
        <v>10826</v>
      </c>
    </row>
    <row r="2740" spans="1:13" x14ac:dyDescent="0.3">
      <c r="A2740" s="32">
        <v>47516515</v>
      </c>
      <c r="B2740">
        <v>183.54</v>
      </c>
      <c r="C2740" s="37">
        <f>VLOOKUP(G2740,Remise!$A$3:$D$17,4,FALSE)</f>
        <v>0</v>
      </c>
      <c r="D2740">
        <f t="shared" si="42"/>
        <v>183.54</v>
      </c>
      <c r="E2740">
        <v>1</v>
      </c>
      <c r="F2740" s="32" t="s">
        <v>2737</v>
      </c>
      <c r="G2740" s="33">
        <v>21</v>
      </c>
      <c r="H2740" s="33" t="s">
        <v>10813</v>
      </c>
      <c r="I2740" s="33">
        <v>0.4</v>
      </c>
      <c r="J2740" s="33" t="s">
        <v>8585</v>
      </c>
      <c r="K2740" s="33" t="s">
        <v>10671</v>
      </c>
      <c r="L2740" s="33">
        <v>1</v>
      </c>
      <c r="M2740" t="s">
        <v>10826</v>
      </c>
    </row>
    <row r="2741" spans="1:13" x14ac:dyDescent="0.3">
      <c r="A2741" s="32">
        <v>47516519</v>
      </c>
      <c r="B2741">
        <v>282.86</v>
      </c>
      <c r="C2741" s="37">
        <f>VLOOKUP(G2741,Remise!$A$3:$D$17,4,FALSE)</f>
        <v>0</v>
      </c>
      <c r="D2741">
        <f t="shared" si="42"/>
        <v>282.86</v>
      </c>
      <c r="E2741">
        <v>1</v>
      </c>
      <c r="F2741" s="32" t="s">
        <v>2738</v>
      </c>
      <c r="G2741" s="33">
        <v>21</v>
      </c>
      <c r="H2741" s="33" t="s">
        <v>10813</v>
      </c>
      <c r="I2741" s="33">
        <v>0.4</v>
      </c>
      <c r="J2741" s="33" t="s">
        <v>8586</v>
      </c>
      <c r="K2741" s="33" t="s">
        <v>10671</v>
      </c>
      <c r="L2741" s="33">
        <v>1</v>
      </c>
      <c r="M2741" t="s">
        <v>10826</v>
      </c>
    </row>
    <row r="2742" spans="1:13" x14ac:dyDescent="0.3">
      <c r="A2742" s="32">
        <v>47516520</v>
      </c>
      <c r="B2742">
        <v>257.98</v>
      </c>
      <c r="C2742" s="37">
        <f>VLOOKUP(G2742,Remise!$A$3:$D$17,4,FALSE)</f>
        <v>0</v>
      </c>
      <c r="D2742">
        <f t="shared" si="42"/>
        <v>257.98</v>
      </c>
      <c r="E2742">
        <v>1</v>
      </c>
      <c r="F2742" s="32" t="s">
        <v>2739</v>
      </c>
      <c r="G2742" s="33">
        <v>21</v>
      </c>
      <c r="H2742" s="33" t="s">
        <v>10813</v>
      </c>
      <c r="I2742" s="33">
        <v>0.53</v>
      </c>
      <c r="J2742" s="33" t="s">
        <v>8587</v>
      </c>
      <c r="K2742" s="33" t="s">
        <v>10671</v>
      </c>
      <c r="L2742" s="33">
        <v>1</v>
      </c>
      <c r="M2742" t="s">
        <v>10826</v>
      </c>
    </row>
    <row r="2743" spans="1:13" x14ac:dyDescent="0.3">
      <c r="A2743" s="32">
        <v>47516521</v>
      </c>
      <c r="B2743">
        <v>162.01</v>
      </c>
      <c r="C2743" s="37">
        <f>VLOOKUP(G2743,Remise!$A$3:$D$17,4,FALSE)</f>
        <v>0</v>
      </c>
      <c r="D2743">
        <f t="shared" si="42"/>
        <v>162.01</v>
      </c>
      <c r="E2743">
        <v>1</v>
      </c>
      <c r="F2743" s="32" t="s">
        <v>2740</v>
      </c>
      <c r="G2743" s="33">
        <v>21</v>
      </c>
      <c r="H2743" s="33" t="s">
        <v>10813</v>
      </c>
      <c r="I2743" s="33">
        <v>0.4</v>
      </c>
      <c r="J2743" s="33" t="s">
        <v>8588</v>
      </c>
      <c r="K2743" s="33" t="s">
        <v>10671</v>
      </c>
      <c r="L2743" s="33">
        <v>1</v>
      </c>
      <c r="M2743" t="s">
        <v>10826</v>
      </c>
    </row>
    <row r="2744" spans="1:13" x14ac:dyDescent="0.3">
      <c r="A2744" s="32">
        <v>47516522</v>
      </c>
      <c r="B2744">
        <v>246.64</v>
      </c>
      <c r="C2744" s="37">
        <f>VLOOKUP(G2744,Remise!$A$3:$D$17,4,FALSE)</f>
        <v>0</v>
      </c>
      <c r="D2744">
        <f t="shared" si="42"/>
        <v>246.64</v>
      </c>
      <c r="E2744">
        <v>1</v>
      </c>
      <c r="F2744" s="32" t="s">
        <v>2741</v>
      </c>
      <c r="G2744" s="33">
        <v>21</v>
      </c>
      <c r="H2744" s="33" t="s">
        <v>10813</v>
      </c>
      <c r="I2744" s="33">
        <v>0.4</v>
      </c>
      <c r="J2744" s="33" t="s">
        <v>8589</v>
      </c>
      <c r="K2744" s="33" t="s">
        <v>10671</v>
      </c>
      <c r="L2744" s="33">
        <v>1</v>
      </c>
      <c r="M2744" t="s">
        <v>10826</v>
      </c>
    </row>
    <row r="2745" spans="1:13" x14ac:dyDescent="0.3">
      <c r="A2745" s="32">
        <v>47516523</v>
      </c>
      <c r="B2745">
        <v>183.96</v>
      </c>
      <c r="C2745" s="37">
        <f>VLOOKUP(G2745,Remise!$A$3:$D$17,4,FALSE)</f>
        <v>0</v>
      </c>
      <c r="D2745">
        <f t="shared" si="42"/>
        <v>183.96</v>
      </c>
      <c r="E2745">
        <v>1</v>
      </c>
      <c r="F2745" s="32" t="s">
        <v>2742</v>
      </c>
      <c r="G2745" s="33">
        <v>21</v>
      </c>
      <c r="H2745" s="33" t="s">
        <v>10813</v>
      </c>
      <c r="I2745" s="33">
        <v>0.35</v>
      </c>
      <c r="J2745" s="33"/>
      <c r="K2745" s="33" t="s">
        <v>10671</v>
      </c>
      <c r="L2745" s="33">
        <v>1</v>
      </c>
      <c r="M2745" t="s">
        <v>10826</v>
      </c>
    </row>
    <row r="2746" spans="1:13" x14ac:dyDescent="0.3">
      <c r="A2746" s="32">
        <v>47516535</v>
      </c>
      <c r="B2746">
        <v>180.18</v>
      </c>
      <c r="C2746" s="37">
        <f>VLOOKUP(G2746,Remise!$A$3:$D$17,4,FALSE)</f>
        <v>0</v>
      </c>
      <c r="D2746">
        <f t="shared" si="42"/>
        <v>180.18</v>
      </c>
      <c r="E2746">
        <v>1</v>
      </c>
      <c r="F2746" s="32" t="s">
        <v>2743</v>
      </c>
      <c r="G2746" s="33">
        <v>21</v>
      </c>
      <c r="H2746" s="33" t="s">
        <v>10813</v>
      </c>
      <c r="I2746" s="33">
        <v>0.3</v>
      </c>
      <c r="J2746" s="33"/>
      <c r="K2746" s="33" t="s">
        <v>10671</v>
      </c>
      <c r="L2746" s="33">
        <v>1</v>
      </c>
      <c r="M2746" t="s">
        <v>10826</v>
      </c>
    </row>
    <row r="2747" spans="1:13" x14ac:dyDescent="0.3">
      <c r="A2747" s="32">
        <v>47516540</v>
      </c>
      <c r="B2747">
        <v>68.67</v>
      </c>
      <c r="C2747" s="37">
        <f>VLOOKUP(G2747,Remise!$A$3:$D$17,4,FALSE)</f>
        <v>0</v>
      </c>
      <c r="D2747">
        <f t="shared" si="42"/>
        <v>68.67</v>
      </c>
      <c r="E2747">
        <v>1</v>
      </c>
      <c r="F2747" s="32" t="s">
        <v>2744</v>
      </c>
      <c r="G2747" s="33">
        <v>21</v>
      </c>
      <c r="H2747" s="33" t="s">
        <v>10813</v>
      </c>
      <c r="I2747" s="33">
        <v>0.4</v>
      </c>
      <c r="J2747" s="33"/>
      <c r="K2747" s="33" t="s">
        <v>10671</v>
      </c>
      <c r="L2747" s="33">
        <v>1</v>
      </c>
      <c r="M2747" t="s">
        <v>10826</v>
      </c>
    </row>
    <row r="2748" spans="1:13" x14ac:dyDescent="0.3">
      <c r="A2748" s="32">
        <v>47516541</v>
      </c>
      <c r="B2748">
        <v>93.97</v>
      </c>
      <c r="C2748" s="37">
        <f>VLOOKUP(G2748,Remise!$A$3:$D$17,4,FALSE)</f>
        <v>0</v>
      </c>
      <c r="D2748">
        <f t="shared" si="42"/>
        <v>93.97</v>
      </c>
      <c r="E2748">
        <v>1</v>
      </c>
      <c r="F2748" s="32" t="s">
        <v>2745</v>
      </c>
      <c r="G2748" s="33">
        <v>21</v>
      </c>
      <c r="H2748" s="33" t="s">
        <v>10813</v>
      </c>
      <c r="I2748" s="33">
        <v>0.6</v>
      </c>
      <c r="J2748" s="33"/>
      <c r="K2748" s="33" t="s">
        <v>10671</v>
      </c>
      <c r="L2748" s="33">
        <v>1</v>
      </c>
      <c r="M2748" t="s">
        <v>10826</v>
      </c>
    </row>
    <row r="2749" spans="1:13" x14ac:dyDescent="0.3">
      <c r="A2749" s="32">
        <v>47516542</v>
      </c>
      <c r="B2749">
        <v>113.82</v>
      </c>
      <c r="C2749" s="37">
        <f>VLOOKUP(G2749,Remise!$A$3:$D$17,4,FALSE)</f>
        <v>0</v>
      </c>
      <c r="D2749">
        <f t="shared" si="42"/>
        <v>113.82</v>
      </c>
      <c r="E2749">
        <v>1</v>
      </c>
      <c r="F2749" s="32" t="s">
        <v>2746</v>
      </c>
      <c r="G2749" s="33">
        <v>21</v>
      </c>
      <c r="H2749" s="33" t="s">
        <v>10813</v>
      </c>
      <c r="I2749" s="33">
        <v>0.7</v>
      </c>
      <c r="J2749" s="33"/>
      <c r="K2749" s="33" t="s">
        <v>10671</v>
      </c>
      <c r="L2749" s="33">
        <v>1</v>
      </c>
      <c r="M2749" t="s">
        <v>10826</v>
      </c>
    </row>
    <row r="2750" spans="1:13" x14ac:dyDescent="0.3">
      <c r="A2750" s="32">
        <v>47516543</v>
      </c>
      <c r="B2750">
        <v>163.69</v>
      </c>
      <c r="C2750" s="37">
        <f>VLOOKUP(G2750,Remise!$A$3:$D$17,4,FALSE)</f>
        <v>0</v>
      </c>
      <c r="D2750">
        <f t="shared" si="42"/>
        <v>163.69</v>
      </c>
      <c r="E2750">
        <v>1</v>
      </c>
      <c r="F2750" s="32" t="s">
        <v>2747</v>
      </c>
      <c r="G2750" s="33">
        <v>21</v>
      </c>
      <c r="H2750" s="33" t="s">
        <v>10813</v>
      </c>
      <c r="I2750" s="33">
        <v>1.05</v>
      </c>
      <c r="J2750" s="33"/>
      <c r="K2750" s="33" t="s">
        <v>10671</v>
      </c>
      <c r="L2750" s="33">
        <v>1</v>
      </c>
      <c r="M2750" t="s">
        <v>10826</v>
      </c>
    </row>
    <row r="2751" spans="1:13" x14ac:dyDescent="0.3">
      <c r="A2751" s="32">
        <v>47516560</v>
      </c>
      <c r="B2751">
        <v>248.74</v>
      </c>
      <c r="C2751" s="37">
        <f>VLOOKUP(G2751,Remise!$A$3:$D$17,4,FALSE)</f>
        <v>0</v>
      </c>
      <c r="D2751">
        <f t="shared" si="42"/>
        <v>248.74</v>
      </c>
      <c r="E2751">
        <v>1</v>
      </c>
      <c r="F2751" s="32" t="s">
        <v>2748</v>
      </c>
      <c r="G2751" s="33">
        <v>21</v>
      </c>
      <c r="H2751" s="33" t="s">
        <v>10813</v>
      </c>
      <c r="I2751" s="33">
        <v>0.53</v>
      </c>
      <c r="J2751" s="33"/>
      <c r="K2751" s="33" t="s">
        <v>10671</v>
      </c>
      <c r="L2751" s="33">
        <v>1</v>
      </c>
      <c r="M2751" t="s">
        <v>10826</v>
      </c>
    </row>
    <row r="2752" spans="1:13" x14ac:dyDescent="0.3">
      <c r="A2752" s="32">
        <v>47516566</v>
      </c>
      <c r="B2752">
        <v>202.02</v>
      </c>
      <c r="C2752" s="37">
        <f>VLOOKUP(G2752,Remise!$A$3:$D$17,4,FALSE)</f>
        <v>0</v>
      </c>
      <c r="D2752">
        <f t="shared" si="42"/>
        <v>202.02</v>
      </c>
      <c r="E2752">
        <v>1</v>
      </c>
      <c r="F2752" s="32" t="s">
        <v>2749</v>
      </c>
      <c r="G2752" s="33">
        <v>21</v>
      </c>
      <c r="H2752" s="33" t="s">
        <v>10813</v>
      </c>
      <c r="I2752" s="33">
        <v>0.4</v>
      </c>
      <c r="J2752" s="33"/>
      <c r="K2752" s="33" t="s">
        <v>10671</v>
      </c>
      <c r="L2752" s="33">
        <v>1</v>
      </c>
      <c r="M2752" t="s">
        <v>10826</v>
      </c>
    </row>
    <row r="2753" spans="1:13" x14ac:dyDescent="0.3">
      <c r="A2753" s="38">
        <v>47550001</v>
      </c>
      <c r="B2753" t="s">
        <v>6706</v>
      </c>
      <c r="C2753" s="37">
        <f>VLOOKUP(G2753,Remise!$A$3:$D$17,4,FALSE)</f>
        <v>0</v>
      </c>
      <c r="D2753" t="str">
        <f t="shared" ref="D2753:D2816" si="43">IFERROR((1-C2753)*B2753,"Nous consulter")</f>
        <v>Nous consulter</v>
      </c>
      <c r="E2753">
        <v>1</v>
      </c>
      <c r="F2753" s="32" t="s">
        <v>2750</v>
      </c>
      <c r="G2753" s="33">
        <v>14</v>
      </c>
      <c r="H2753" s="33" t="s">
        <v>10820</v>
      </c>
      <c r="I2753" s="33">
        <v>0.11</v>
      </c>
      <c r="J2753" s="33" t="s">
        <v>8590</v>
      </c>
      <c r="K2753" s="33" t="s">
        <v>10768</v>
      </c>
      <c r="L2753" s="33">
        <v>1</v>
      </c>
      <c r="M2753" t="s">
        <v>10826</v>
      </c>
    </row>
    <row r="2754" spans="1:13" x14ac:dyDescent="0.3">
      <c r="A2754" s="38">
        <v>47550002</v>
      </c>
      <c r="B2754">
        <v>4.13</v>
      </c>
      <c r="C2754" s="37">
        <f>VLOOKUP(G2754,Remise!$A$3:$D$17,4,FALSE)</f>
        <v>0</v>
      </c>
      <c r="D2754">
        <f t="shared" si="43"/>
        <v>4.13</v>
      </c>
      <c r="E2754">
        <v>1</v>
      </c>
      <c r="F2754" s="32" t="s">
        <v>2751</v>
      </c>
      <c r="G2754" s="33">
        <v>27</v>
      </c>
      <c r="H2754" s="33" t="s">
        <v>10877</v>
      </c>
      <c r="I2754" s="33">
        <v>4.0000000000000001E-3</v>
      </c>
      <c r="J2754" s="33" t="s">
        <v>8591</v>
      </c>
      <c r="K2754" s="33" t="s">
        <v>10691</v>
      </c>
      <c r="L2754" s="33">
        <v>1</v>
      </c>
      <c r="M2754" t="s">
        <v>10826</v>
      </c>
    </row>
    <row r="2755" spans="1:13" x14ac:dyDescent="0.3">
      <c r="A2755" s="38">
        <v>47550003</v>
      </c>
      <c r="B2755">
        <v>4.42</v>
      </c>
      <c r="C2755" s="37">
        <f>VLOOKUP(G2755,Remise!$A$3:$D$17,4,FALSE)</f>
        <v>0</v>
      </c>
      <c r="D2755">
        <f t="shared" si="43"/>
        <v>4.42</v>
      </c>
      <c r="E2755">
        <v>1</v>
      </c>
      <c r="F2755" s="32" t="s">
        <v>2752</v>
      </c>
      <c r="G2755" s="33">
        <v>27</v>
      </c>
      <c r="H2755" s="33" t="s">
        <v>10877</v>
      </c>
      <c r="I2755" s="33">
        <v>6.0000000000000001E-3</v>
      </c>
      <c r="J2755" s="33" t="s">
        <v>8592</v>
      </c>
      <c r="K2755" s="33" t="s">
        <v>10691</v>
      </c>
      <c r="L2755" s="33">
        <v>1</v>
      </c>
      <c r="M2755" t="s">
        <v>10826</v>
      </c>
    </row>
    <row r="2756" spans="1:13" x14ac:dyDescent="0.3">
      <c r="A2756" s="38">
        <v>47550004</v>
      </c>
      <c r="B2756">
        <v>5</v>
      </c>
      <c r="C2756" s="37">
        <f>VLOOKUP(G2756,Remise!$A$3:$D$17,4,FALSE)</f>
        <v>0</v>
      </c>
      <c r="D2756">
        <f t="shared" si="43"/>
        <v>5</v>
      </c>
      <c r="E2756">
        <v>1</v>
      </c>
      <c r="F2756" s="32" t="s">
        <v>2753</v>
      </c>
      <c r="G2756" s="33">
        <v>27</v>
      </c>
      <c r="H2756" s="33" t="s">
        <v>10877</v>
      </c>
      <c r="I2756" s="33">
        <v>0.01</v>
      </c>
      <c r="J2756" s="33" t="s">
        <v>8593</v>
      </c>
      <c r="K2756" s="33" t="s">
        <v>10691</v>
      </c>
      <c r="L2756" s="33">
        <v>1</v>
      </c>
      <c r="M2756" t="s">
        <v>10826</v>
      </c>
    </row>
    <row r="2757" spans="1:13" x14ac:dyDescent="0.3">
      <c r="A2757" s="38">
        <v>47550005</v>
      </c>
      <c r="B2757">
        <v>5.7</v>
      </c>
      <c r="C2757" s="37">
        <f>VLOOKUP(G2757,Remise!$A$3:$D$17,4,FALSE)</f>
        <v>0</v>
      </c>
      <c r="D2757">
        <f t="shared" si="43"/>
        <v>5.7</v>
      </c>
      <c r="E2757">
        <v>1</v>
      </c>
      <c r="F2757" s="32" t="s">
        <v>2754</v>
      </c>
      <c r="G2757" s="33">
        <v>27</v>
      </c>
      <c r="H2757" s="33" t="s">
        <v>10877</v>
      </c>
      <c r="I2757" s="33">
        <v>0.01</v>
      </c>
      <c r="J2757" s="33" t="s">
        <v>8594</v>
      </c>
      <c r="K2757" s="33" t="s">
        <v>10691</v>
      </c>
      <c r="L2757" s="33">
        <v>1</v>
      </c>
      <c r="M2757" t="s">
        <v>10826</v>
      </c>
    </row>
    <row r="2758" spans="1:13" x14ac:dyDescent="0.3">
      <c r="A2758" s="38">
        <v>47550006</v>
      </c>
      <c r="B2758">
        <v>50.03</v>
      </c>
      <c r="C2758" s="37">
        <f>VLOOKUP(G2758,Remise!$A$3:$D$17,4,FALSE)</f>
        <v>0</v>
      </c>
      <c r="D2758">
        <f t="shared" si="43"/>
        <v>50.03</v>
      </c>
      <c r="E2758">
        <v>1</v>
      </c>
      <c r="F2758" s="32" t="s">
        <v>2755</v>
      </c>
      <c r="G2758" s="33">
        <v>27</v>
      </c>
      <c r="H2758" s="33" t="s">
        <v>10877</v>
      </c>
      <c r="I2758" s="33">
        <v>0.06</v>
      </c>
      <c r="J2758" s="33" t="s">
        <v>8595</v>
      </c>
      <c r="K2758" s="33" t="s">
        <v>10691</v>
      </c>
      <c r="L2758" s="33">
        <v>1</v>
      </c>
      <c r="M2758" t="s">
        <v>10826</v>
      </c>
    </row>
    <row r="2759" spans="1:13" x14ac:dyDescent="0.3">
      <c r="A2759" s="38">
        <v>47550007</v>
      </c>
      <c r="B2759">
        <v>54.74</v>
      </c>
      <c r="C2759" s="37">
        <f>VLOOKUP(G2759,Remise!$A$3:$D$17,4,FALSE)</f>
        <v>0</v>
      </c>
      <c r="D2759">
        <f t="shared" si="43"/>
        <v>54.74</v>
      </c>
      <c r="E2759">
        <v>1</v>
      </c>
      <c r="F2759" s="32" t="s">
        <v>2756</v>
      </c>
      <c r="G2759" s="33">
        <v>27</v>
      </c>
      <c r="H2759" s="33" t="s">
        <v>10877</v>
      </c>
      <c r="I2759" s="33">
        <v>0.1</v>
      </c>
      <c r="J2759" s="33" t="s">
        <v>8596</v>
      </c>
      <c r="K2759" s="33" t="s">
        <v>10691</v>
      </c>
      <c r="L2759" s="33">
        <v>1</v>
      </c>
      <c r="M2759" t="s">
        <v>10826</v>
      </c>
    </row>
    <row r="2760" spans="1:13" x14ac:dyDescent="0.3">
      <c r="A2760" s="38">
        <v>47550113</v>
      </c>
      <c r="B2760" t="s">
        <v>6706</v>
      </c>
      <c r="C2760" s="37">
        <f>VLOOKUP(G2760,Remise!$A$3:$D$17,4,FALSE)</f>
        <v>0</v>
      </c>
      <c r="D2760" t="str">
        <f t="shared" si="43"/>
        <v>Nous consulter</v>
      </c>
      <c r="E2760">
        <v>1</v>
      </c>
      <c r="F2760" s="32" t="s">
        <v>2757</v>
      </c>
      <c r="G2760" s="33">
        <v>14</v>
      </c>
      <c r="H2760" s="33" t="s">
        <v>10820</v>
      </c>
      <c r="I2760" s="33">
        <v>8.9999999999999993E-3</v>
      </c>
      <c r="J2760" s="33" t="s">
        <v>8597</v>
      </c>
      <c r="K2760" s="33" t="s">
        <v>10758</v>
      </c>
      <c r="L2760" s="33">
        <v>25</v>
      </c>
      <c r="M2760" t="s">
        <v>10826</v>
      </c>
    </row>
    <row r="2761" spans="1:13" x14ac:dyDescent="0.3">
      <c r="A2761" s="38">
        <v>47550115</v>
      </c>
      <c r="B2761" t="s">
        <v>6706</v>
      </c>
      <c r="C2761" s="37">
        <f>VLOOKUP(G2761,Remise!$A$3:$D$17,4,FALSE)</f>
        <v>0</v>
      </c>
      <c r="D2761" t="str">
        <f t="shared" si="43"/>
        <v>Nous consulter</v>
      </c>
      <c r="E2761">
        <v>1</v>
      </c>
      <c r="F2761" s="32" t="s">
        <v>2758</v>
      </c>
      <c r="G2761" s="33">
        <v>14</v>
      </c>
      <c r="H2761" s="33" t="s">
        <v>10820</v>
      </c>
      <c r="I2761" s="33">
        <v>0.01</v>
      </c>
      <c r="J2761" s="33" t="s">
        <v>8598</v>
      </c>
      <c r="K2761" s="33" t="s">
        <v>10758</v>
      </c>
      <c r="L2761" s="33">
        <v>25</v>
      </c>
      <c r="M2761" t="s">
        <v>10826</v>
      </c>
    </row>
    <row r="2762" spans="1:13" x14ac:dyDescent="0.3">
      <c r="A2762" s="38">
        <v>47550116</v>
      </c>
      <c r="B2762" t="s">
        <v>6706</v>
      </c>
      <c r="C2762" s="37">
        <f>VLOOKUP(G2762,Remise!$A$3:$D$17,4,FALSE)</f>
        <v>0</v>
      </c>
      <c r="D2762" t="str">
        <f t="shared" si="43"/>
        <v>Nous consulter</v>
      </c>
      <c r="E2762">
        <v>1</v>
      </c>
      <c r="F2762" s="32" t="s">
        <v>2759</v>
      </c>
      <c r="G2762" s="33">
        <v>14</v>
      </c>
      <c r="H2762" s="33" t="s">
        <v>10820</v>
      </c>
      <c r="I2762" s="33">
        <v>0.01</v>
      </c>
      <c r="J2762" s="33" t="s">
        <v>8599</v>
      </c>
      <c r="K2762" s="33" t="s">
        <v>10758</v>
      </c>
      <c r="L2762" s="33">
        <v>25</v>
      </c>
      <c r="M2762" t="s">
        <v>10826</v>
      </c>
    </row>
    <row r="2763" spans="1:13" x14ac:dyDescent="0.3">
      <c r="A2763" s="38">
        <v>47550383</v>
      </c>
      <c r="B2763" t="s">
        <v>6706</v>
      </c>
      <c r="C2763" s="37">
        <f>VLOOKUP(G2763,Remise!$A$3:$D$17,4,FALSE)</f>
        <v>0</v>
      </c>
      <c r="D2763" t="str">
        <f t="shared" si="43"/>
        <v>Nous consulter</v>
      </c>
      <c r="E2763">
        <v>1</v>
      </c>
      <c r="F2763" s="32" t="s">
        <v>2760</v>
      </c>
      <c r="G2763" s="33">
        <v>14</v>
      </c>
      <c r="H2763" s="33" t="s">
        <v>10820</v>
      </c>
      <c r="I2763" s="33">
        <v>2E-3</v>
      </c>
      <c r="J2763" s="33" t="s">
        <v>8600</v>
      </c>
      <c r="K2763" s="33" t="s">
        <v>10750</v>
      </c>
      <c r="L2763" s="33">
        <v>1</v>
      </c>
      <c r="M2763" t="s">
        <v>10826</v>
      </c>
    </row>
    <row r="2764" spans="1:13" x14ac:dyDescent="0.3">
      <c r="A2764" s="38">
        <v>47550384</v>
      </c>
      <c r="B2764" t="s">
        <v>6706</v>
      </c>
      <c r="C2764" s="37">
        <f>VLOOKUP(G2764,Remise!$A$3:$D$17,4,FALSE)</f>
        <v>0</v>
      </c>
      <c r="D2764" t="str">
        <f t="shared" si="43"/>
        <v>Nous consulter</v>
      </c>
      <c r="E2764">
        <v>1</v>
      </c>
      <c r="F2764" s="32" t="s">
        <v>2761</v>
      </c>
      <c r="G2764" s="33">
        <v>14</v>
      </c>
      <c r="H2764" s="33" t="s">
        <v>10820</v>
      </c>
      <c r="I2764" s="33">
        <v>2E-3</v>
      </c>
      <c r="J2764" s="33" t="s">
        <v>8601</v>
      </c>
      <c r="K2764" s="33" t="s">
        <v>10750</v>
      </c>
      <c r="L2764" s="33">
        <v>1</v>
      </c>
      <c r="M2764" t="s">
        <v>10826</v>
      </c>
    </row>
    <row r="2765" spans="1:13" x14ac:dyDescent="0.3">
      <c r="A2765" s="38">
        <v>47550385</v>
      </c>
      <c r="B2765" t="s">
        <v>6706</v>
      </c>
      <c r="C2765" s="37">
        <f>VLOOKUP(G2765,Remise!$A$3:$D$17,4,FALSE)</f>
        <v>0</v>
      </c>
      <c r="D2765" t="str">
        <f t="shared" si="43"/>
        <v>Nous consulter</v>
      </c>
      <c r="E2765">
        <v>1</v>
      </c>
      <c r="F2765" s="32" t="s">
        <v>2762</v>
      </c>
      <c r="G2765" s="33">
        <v>14</v>
      </c>
      <c r="H2765" s="33" t="s">
        <v>10820</v>
      </c>
      <c r="I2765" s="33">
        <v>3.0000000000000001E-3</v>
      </c>
      <c r="J2765" s="33" t="s">
        <v>8602</v>
      </c>
      <c r="K2765" s="33" t="s">
        <v>10750</v>
      </c>
      <c r="L2765" s="33">
        <v>1</v>
      </c>
      <c r="M2765" t="s">
        <v>10826</v>
      </c>
    </row>
    <row r="2766" spans="1:13" x14ac:dyDescent="0.3">
      <c r="A2766" s="38">
        <v>47550783</v>
      </c>
      <c r="B2766" t="s">
        <v>6706</v>
      </c>
      <c r="C2766" s="37">
        <f>VLOOKUP(G2766,Remise!$A$3:$D$17,4,FALSE)</f>
        <v>0</v>
      </c>
      <c r="D2766" t="str">
        <f t="shared" si="43"/>
        <v>Nous consulter</v>
      </c>
      <c r="E2766">
        <v>1</v>
      </c>
      <c r="F2766" s="32" t="s">
        <v>2763</v>
      </c>
      <c r="G2766" s="33">
        <v>14</v>
      </c>
      <c r="H2766" s="33" t="s">
        <v>10820</v>
      </c>
      <c r="I2766" s="33">
        <v>4.0000000000000001E-3</v>
      </c>
      <c r="J2766" s="33" t="s">
        <v>8603</v>
      </c>
      <c r="K2766" s="33" t="s">
        <v>10750</v>
      </c>
      <c r="L2766" s="33">
        <v>1</v>
      </c>
      <c r="M2766" t="s">
        <v>10826</v>
      </c>
    </row>
    <row r="2767" spans="1:13" x14ac:dyDescent="0.3">
      <c r="A2767" s="38">
        <v>47550785</v>
      </c>
      <c r="B2767" t="s">
        <v>6706</v>
      </c>
      <c r="C2767" s="37">
        <f>VLOOKUP(G2767,Remise!$A$3:$D$17,4,FALSE)</f>
        <v>0</v>
      </c>
      <c r="D2767" t="str">
        <f t="shared" si="43"/>
        <v>Nous consulter</v>
      </c>
      <c r="E2767">
        <v>1</v>
      </c>
      <c r="F2767" s="32" t="s">
        <v>2764</v>
      </c>
      <c r="G2767" s="33">
        <v>14</v>
      </c>
      <c r="H2767" s="33" t="s">
        <v>10820</v>
      </c>
      <c r="I2767" s="33">
        <v>8.9999999999999993E-3</v>
      </c>
      <c r="J2767" s="33" t="s">
        <v>8604</v>
      </c>
      <c r="K2767" s="33" t="s">
        <v>10750</v>
      </c>
      <c r="L2767" s="33">
        <v>1</v>
      </c>
      <c r="M2767" t="s">
        <v>10826</v>
      </c>
    </row>
    <row r="2768" spans="1:13" x14ac:dyDescent="0.3">
      <c r="A2768" s="38">
        <v>47550786</v>
      </c>
      <c r="B2768" t="s">
        <v>6706</v>
      </c>
      <c r="C2768" s="37">
        <f>VLOOKUP(G2768,Remise!$A$3:$D$17,4,FALSE)</f>
        <v>0</v>
      </c>
      <c r="D2768" t="str">
        <f t="shared" si="43"/>
        <v>Nous consulter</v>
      </c>
      <c r="E2768">
        <v>1</v>
      </c>
      <c r="F2768" s="32" t="s">
        <v>2765</v>
      </c>
      <c r="G2768" s="33">
        <v>14</v>
      </c>
      <c r="H2768" s="33" t="s">
        <v>10820</v>
      </c>
      <c r="I2768" s="33">
        <v>1E-3</v>
      </c>
      <c r="J2768" s="33" t="s">
        <v>8605</v>
      </c>
      <c r="K2768" s="33" t="s">
        <v>10750</v>
      </c>
      <c r="L2768" s="33">
        <v>1</v>
      </c>
      <c r="M2768" t="s">
        <v>10826</v>
      </c>
    </row>
    <row r="2769" spans="1:13" x14ac:dyDescent="0.3">
      <c r="A2769" s="38">
        <v>47550787</v>
      </c>
      <c r="B2769" t="s">
        <v>6706</v>
      </c>
      <c r="C2769" s="37">
        <f>VLOOKUP(G2769,Remise!$A$3:$D$17,4,FALSE)</f>
        <v>0</v>
      </c>
      <c r="D2769" t="str">
        <f t="shared" si="43"/>
        <v>Nous consulter</v>
      </c>
      <c r="E2769">
        <v>1</v>
      </c>
      <c r="F2769" s="32" t="s">
        <v>2766</v>
      </c>
      <c r="G2769" s="33">
        <v>14</v>
      </c>
      <c r="H2769" s="33" t="s">
        <v>10820</v>
      </c>
      <c r="I2769" s="33">
        <v>5.0000000000000001E-3</v>
      </c>
      <c r="J2769" s="33" t="s">
        <v>8606</v>
      </c>
      <c r="K2769" s="33" t="s">
        <v>10750</v>
      </c>
      <c r="L2769" s="33">
        <v>1</v>
      </c>
      <c r="M2769" t="s">
        <v>10826</v>
      </c>
    </row>
    <row r="2770" spans="1:13" x14ac:dyDescent="0.3">
      <c r="A2770" s="38">
        <v>47550788</v>
      </c>
      <c r="B2770" t="s">
        <v>6706</v>
      </c>
      <c r="C2770" s="37">
        <f>VLOOKUP(G2770,Remise!$A$3:$D$17,4,FALSE)</f>
        <v>0</v>
      </c>
      <c r="D2770" t="str">
        <f t="shared" si="43"/>
        <v>Nous consulter</v>
      </c>
      <c r="E2770">
        <v>1</v>
      </c>
      <c r="F2770" s="32" t="s">
        <v>2767</v>
      </c>
      <c r="G2770" s="33">
        <v>14</v>
      </c>
      <c r="H2770" s="33" t="s">
        <v>10820</v>
      </c>
      <c r="I2770" s="33">
        <v>8.4</v>
      </c>
      <c r="J2770" s="33" t="s">
        <v>8607</v>
      </c>
      <c r="K2770" s="33" t="s">
        <v>10750</v>
      </c>
      <c r="L2770" s="33">
        <v>1</v>
      </c>
      <c r="M2770" t="s">
        <v>10826</v>
      </c>
    </row>
    <row r="2771" spans="1:13" x14ac:dyDescent="0.3">
      <c r="A2771" s="38">
        <v>47550790</v>
      </c>
      <c r="B2771" t="s">
        <v>6706</v>
      </c>
      <c r="C2771" s="37">
        <f>VLOOKUP(G2771,Remise!$A$3:$D$17,4,FALSE)</f>
        <v>0</v>
      </c>
      <c r="D2771" t="str">
        <f t="shared" si="43"/>
        <v>Nous consulter</v>
      </c>
      <c r="E2771">
        <v>1</v>
      </c>
      <c r="F2771" s="32" t="s">
        <v>2768</v>
      </c>
      <c r="G2771" s="33">
        <v>14</v>
      </c>
      <c r="H2771" s="33" t="s">
        <v>10820</v>
      </c>
      <c r="I2771" s="33">
        <v>3.0000000000000001E-3</v>
      </c>
      <c r="J2771" s="33" t="s">
        <v>8608</v>
      </c>
      <c r="K2771" s="33" t="s">
        <v>10691</v>
      </c>
      <c r="L2771" s="33">
        <v>1</v>
      </c>
      <c r="M2771" t="s">
        <v>10826</v>
      </c>
    </row>
    <row r="2772" spans="1:13" x14ac:dyDescent="0.3">
      <c r="A2772" s="38">
        <v>47550791</v>
      </c>
      <c r="B2772" t="s">
        <v>6706</v>
      </c>
      <c r="C2772" s="37">
        <f>VLOOKUP(G2772,Remise!$A$3:$D$17,4,FALSE)</f>
        <v>0</v>
      </c>
      <c r="D2772" t="str">
        <f t="shared" si="43"/>
        <v>Nous consulter</v>
      </c>
      <c r="E2772">
        <v>1</v>
      </c>
      <c r="F2772" s="32" t="s">
        <v>2769</v>
      </c>
      <c r="G2772" s="33">
        <v>14</v>
      </c>
      <c r="H2772" s="33" t="s">
        <v>10820</v>
      </c>
      <c r="I2772" s="33">
        <v>0.01</v>
      </c>
      <c r="J2772" s="33" t="s">
        <v>8609</v>
      </c>
      <c r="K2772" s="33" t="s">
        <v>10691</v>
      </c>
      <c r="L2772" s="33">
        <v>1</v>
      </c>
      <c r="M2772" t="s">
        <v>10826</v>
      </c>
    </row>
    <row r="2773" spans="1:13" x14ac:dyDescent="0.3">
      <c r="A2773" s="38">
        <v>47550792</v>
      </c>
      <c r="B2773" t="s">
        <v>6706</v>
      </c>
      <c r="C2773" s="37">
        <f>VLOOKUP(G2773,Remise!$A$3:$D$17,4,FALSE)</f>
        <v>0</v>
      </c>
      <c r="D2773" t="str">
        <f t="shared" si="43"/>
        <v>Nous consulter</v>
      </c>
      <c r="E2773">
        <v>1</v>
      </c>
      <c r="F2773" s="32" t="s">
        <v>2770</v>
      </c>
      <c r="G2773" s="33">
        <v>14</v>
      </c>
      <c r="H2773" s="33" t="s">
        <v>10820</v>
      </c>
      <c r="I2773" s="33">
        <v>45.2</v>
      </c>
      <c r="J2773" s="33" t="s">
        <v>8610</v>
      </c>
      <c r="K2773" s="33" t="s">
        <v>10758</v>
      </c>
      <c r="L2773" s="33">
        <v>1</v>
      </c>
      <c r="M2773" t="s">
        <v>10826</v>
      </c>
    </row>
    <row r="2774" spans="1:13" x14ac:dyDescent="0.3">
      <c r="A2774" s="38">
        <v>47550793</v>
      </c>
      <c r="B2774">
        <v>4.13</v>
      </c>
      <c r="C2774" s="37">
        <f>VLOOKUP(G2774,Remise!$A$3:$D$17,4,FALSE)</f>
        <v>0</v>
      </c>
      <c r="D2774">
        <f t="shared" si="43"/>
        <v>4.13</v>
      </c>
      <c r="E2774">
        <v>1</v>
      </c>
      <c r="F2774" s="32" t="s">
        <v>2771</v>
      </c>
      <c r="G2774" s="33">
        <v>27</v>
      </c>
      <c r="H2774" s="33" t="s">
        <v>10877</v>
      </c>
      <c r="I2774" s="33">
        <v>4.0000000000000001E-3</v>
      </c>
      <c r="J2774" s="33" t="s">
        <v>8611</v>
      </c>
      <c r="K2774" s="33" t="s">
        <v>10691</v>
      </c>
      <c r="L2774" s="33">
        <v>1</v>
      </c>
      <c r="M2774" t="s">
        <v>10826</v>
      </c>
    </row>
    <row r="2775" spans="1:13" x14ac:dyDescent="0.3">
      <c r="A2775" s="38">
        <v>47550794</v>
      </c>
      <c r="B2775">
        <v>4.42</v>
      </c>
      <c r="C2775" s="37">
        <f>VLOOKUP(G2775,Remise!$A$3:$D$17,4,FALSE)</f>
        <v>0</v>
      </c>
      <c r="D2775">
        <f t="shared" si="43"/>
        <v>4.42</v>
      </c>
      <c r="E2775">
        <v>1</v>
      </c>
      <c r="F2775" s="32" t="s">
        <v>2772</v>
      </c>
      <c r="G2775" s="33">
        <v>27</v>
      </c>
      <c r="H2775" s="33" t="s">
        <v>10877</v>
      </c>
      <c r="I2775" s="33">
        <v>6.0000000000000001E-3</v>
      </c>
      <c r="J2775" s="33" t="s">
        <v>8612</v>
      </c>
      <c r="K2775" s="33" t="s">
        <v>10691</v>
      </c>
      <c r="L2775" s="33">
        <v>1</v>
      </c>
      <c r="M2775" t="s">
        <v>10826</v>
      </c>
    </row>
    <row r="2776" spans="1:13" x14ac:dyDescent="0.3">
      <c r="A2776" s="38">
        <v>47550795</v>
      </c>
      <c r="B2776">
        <v>5.14</v>
      </c>
      <c r="C2776" s="37">
        <f>VLOOKUP(G2776,Remise!$A$3:$D$17,4,FALSE)</f>
        <v>0</v>
      </c>
      <c r="D2776">
        <f t="shared" si="43"/>
        <v>5.14</v>
      </c>
      <c r="E2776">
        <v>1</v>
      </c>
      <c r="F2776" s="32" t="s">
        <v>2773</v>
      </c>
      <c r="G2776" s="33">
        <v>27</v>
      </c>
      <c r="H2776" s="33" t="s">
        <v>10877</v>
      </c>
      <c r="I2776" s="33">
        <v>0.01</v>
      </c>
      <c r="J2776" s="33" t="s">
        <v>8613</v>
      </c>
      <c r="K2776" s="33" t="s">
        <v>10691</v>
      </c>
      <c r="L2776" s="33">
        <v>50</v>
      </c>
      <c r="M2776" t="s">
        <v>10826</v>
      </c>
    </row>
    <row r="2777" spans="1:13" x14ac:dyDescent="0.3">
      <c r="A2777" s="38">
        <v>47550796</v>
      </c>
      <c r="B2777">
        <v>5.85</v>
      </c>
      <c r="C2777" s="37">
        <f>VLOOKUP(G2777,Remise!$A$3:$D$17,4,FALSE)</f>
        <v>0</v>
      </c>
      <c r="D2777">
        <f t="shared" si="43"/>
        <v>5.85</v>
      </c>
      <c r="E2777">
        <v>1</v>
      </c>
      <c r="F2777" s="32" t="s">
        <v>2774</v>
      </c>
      <c r="G2777" s="33">
        <v>27</v>
      </c>
      <c r="H2777" s="33" t="s">
        <v>10877</v>
      </c>
      <c r="I2777" s="33">
        <v>0.01</v>
      </c>
      <c r="J2777" s="33" t="s">
        <v>8614</v>
      </c>
      <c r="K2777" s="33" t="s">
        <v>10691</v>
      </c>
      <c r="L2777" s="33">
        <v>1</v>
      </c>
      <c r="M2777" t="s">
        <v>10826</v>
      </c>
    </row>
    <row r="2778" spans="1:13" x14ac:dyDescent="0.3">
      <c r="A2778" s="38">
        <v>47550797</v>
      </c>
      <c r="B2778">
        <v>50.03</v>
      </c>
      <c r="C2778" s="37">
        <f>VLOOKUP(G2778,Remise!$A$3:$D$17,4,FALSE)</f>
        <v>0</v>
      </c>
      <c r="D2778">
        <f t="shared" si="43"/>
        <v>50.03</v>
      </c>
      <c r="E2778">
        <v>1</v>
      </c>
      <c r="F2778" s="32" t="s">
        <v>2775</v>
      </c>
      <c r="G2778" s="33">
        <v>27</v>
      </c>
      <c r="H2778" s="33" t="s">
        <v>10877</v>
      </c>
      <c r="I2778" s="33">
        <v>0.06</v>
      </c>
      <c r="J2778" s="33" t="s">
        <v>8615</v>
      </c>
      <c r="K2778" s="33" t="s">
        <v>10691</v>
      </c>
      <c r="L2778" s="33">
        <v>1</v>
      </c>
      <c r="M2778" t="s">
        <v>10826</v>
      </c>
    </row>
    <row r="2779" spans="1:13" x14ac:dyDescent="0.3">
      <c r="A2779" s="38">
        <v>47550798</v>
      </c>
      <c r="B2779">
        <v>54.74</v>
      </c>
      <c r="C2779" s="37">
        <f>VLOOKUP(G2779,Remise!$A$3:$D$17,4,FALSE)</f>
        <v>0</v>
      </c>
      <c r="D2779">
        <f t="shared" si="43"/>
        <v>54.74</v>
      </c>
      <c r="E2779">
        <v>1</v>
      </c>
      <c r="F2779" s="32" t="s">
        <v>2776</v>
      </c>
      <c r="G2779" s="33">
        <v>27</v>
      </c>
      <c r="H2779" s="33" t="s">
        <v>10877</v>
      </c>
      <c r="I2779" s="33">
        <v>0.09</v>
      </c>
      <c r="J2779" s="33" t="s">
        <v>8616</v>
      </c>
      <c r="K2779" s="33" t="s">
        <v>10691</v>
      </c>
      <c r="L2779" s="33">
        <v>1</v>
      </c>
      <c r="M2779" t="s">
        <v>10826</v>
      </c>
    </row>
    <row r="2780" spans="1:13" x14ac:dyDescent="0.3">
      <c r="A2780" s="38">
        <v>47550799</v>
      </c>
      <c r="B2780" t="s">
        <v>6706</v>
      </c>
      <c r="C2780" s="37">
        <f>VLOOKUP(G2780,Remise!$A$3:$D$17,4,FALSE)</f>
        <v>0</v>
      </c>
      <c r="D2780" t="str">
        <f t="shared" si="43"/>
        <v>Nous consulter</v>
      </c>
      <c r="E2780">
        <v>1</v>
      </c>
      <c r="F2780" s="32" t="s">
        <v>2777</v>
      </c>
      <c r="G2780" s="33">
        <v>14</v>
      </c>
      <c r="H2780" s="33" t="s">
        <v>10820</v>
      </c>
      <c r="I2780" s="33">
        <v>2E-3</v>
      </c>
      <c r="J2780" s="33" t="s">
        <v>8617</v>
      </c>
      <c r="K2780" s="33" t="s">
        <v>10691</v>
      </c>
      <c r="L2780" s="33">
        <v>1</v>
      </c>
      <c r="M2780" t="s">
        <v>10826</v>
      </c>
    </row>
    <row r="2781" spans="1:13" x14ac:dyDescent="0.3">
      <c r="A2781" s="38">
        <v>47550800</v>
      </c>
      <c r="B2781" t="s">
        <v>6706</v>
      </c>
      <c r="C2781" s="37">
        <f>VLOOKUP(G2781,Remise!$A$3:$D$17,4,FALSE)</f>
        <v>0</v>
      </c>
      <c r="D2781" t="str">
        <f t="shared" si="43"/>
        <v>Nous consulter</v>
      </c>
      <c r="E2781">
        <v>1</v>
      </c>
      <c r="F2781" s="32" t="s">
        <v>2778</v>
      </c>
      <c r="G2781" s="33">
        <v>14</v>
      </c>
      <c r="H2781" s="33" t="s">
        <v>10820</v>
      </c>
      <c r="I2781" s="33">
        <v>0.1</v>
      </c>
      <c r="J2781" s="33" t="s">
        <v>8618</v>
      </c>
      <c r="K2781" s="33" t="s">
        <v>10691</v>
      </c>
      <c r="L2781" s="33">
        <v>1</v>
      </c>
      <c r="M2781" t="s">
        <v>10826</v>
      </c>
    </row>
    <row r="2782" spans="1:13" x14ac:dyDescent="0.3">
      <c r="A2782" s="38">
        <v>47550802</v>
      </c>
      <c r="B2782" t="s">
        <v>6706</v>
      </c>
      <c r="C2782" s="37">
        <f>VLOOKUP(G2782,Remise!$A$3:$D$17,4,FALSE)</f>
        <v>0</v>
      </c>
      <c r="D2782" t="str">
        <f t="shared" si="43"/>
        <v>Nous consulter</v>
      </c>
      <c r="E2782">
        <v>1</v>
      </c>
      <c r="F2782" s="32" t="s">
        <v>2779</v>
      </c>
      <c r="G2782" s="33">
        <v>14</v>
      </c>
      <c r="H2782" s="33" t="s">
        <v>10820</v>
      </c>
      <c r="I2782" s="33">
        <v>2E-3</v>
      </c>
      <c r="J2782" s="33" t="s">
        <v>8619</v>
      </c>
      <c r="K2782" s="33" t="s">
        <v>10691</v>
      </c>
      <c r="L2782" s="33">
        <v>1</v>
      </c>
      <c r="M2782" t="s">
        <v>10826</v>
      </c>
    </row>
    <row r="2783" spans="1:13" x14ac:dyDescent="0.3">
      <c r="A2783" s="38">
        <v>47550806</v>
      </c>
      <c r="B2783" t="s">
        <v>6706</v>
      </c>
      <c r="C2783" s="37">
        <f>VLOOKUP(G2783,Remise!$A$3:$D$17,4,FALSE)</f>
        <v>0</v>
      </c>
      <c r="D2783" t="str">
        <f t="shared" si="43"/>
        <v>Nous consulter</v>
      </c>
      <c r="E2783">
        <v>1</v>
      </c>
      <c r="F2783" s="32" t="s">
        <v>2780</v>
      </c>
      <c r="G2783" s="33">
        <v>14</v>
      </c>
      <c r="H2783" s="33" t="s">
        <v>10820</v>
      </c>
      <c r="I2783" s="33">
        <v>0.03</v>
      </c>
      <c r="J2783" s="33" t="s">
        <v>8620</v>
      </c>
      <c r="K2783" s="33" t="s">
        <v>10691</v>
      </c>
      <c r="L2783" s="33">
        <v>1</v>
      </c>
      <c r="M2783" t="s">
        <v>10826</v>
      </c>
    </row>
    <row r="2784" spans="1:13" x14ac:dyDescent="0.3">
      <c r="A2784" s="38">
        <v>47550807</v>
      </c>
      <c r="B2784" t="s">
        <v>6706</v>
      </c>
      <c r="C2784" s="37">
        <f>VLOOKUP(G2784,Remise!$A$3:$D$17,4,FALSE)</f>
        <v>0</v>
      </c>
      <c r="D2784" t="str">
        <f t="shared" si="43"/>
        <v>Nous consulter</v>
      </c>
      <c r="E2784">
        <v>1</v>
      </c>
      <c r="F2784" s="32" t="s">
        <v>2781</v>
      </c>
      <c r="G2784" s="33">
        <v>14</v>
      </c>
      <c r="H2784" s="33" t="s">
        <v>10820</v>
      </c>
      <c r="I2784" s="33">
        <v>0.02</v>
      </c>
      <c r="J2784" s="33" t="s">
        <v>8621</v>
      </c>
      <c r="K2784" s="33" t="s">
        <v>10691</v>
      </c>
      <c r="L2784" s="33">
        <v>1</v>
      </c>
      <c r="M2784" t="s">
        <v>10826</v>
      </c>
    </row>
    <row r="2785" spans="1:13" x14ac:dyDescent="0.3">
      <c r="A2785" s="38">
        <v>47550808</v>
      </c>
      <c r="B2785" t="s">
        <v>6706</v>
      </c>
      <c r="C2785" s="37">
        <f>VLOOKUP(G2785,Remise!$A$3:$D$17,4,FALSE)</f>
        <v>0</v>
      </c>
      <c r="D2785" t="str">
        <f t="shared" si="43"/>
        <v>Nous consulter</v>
      </c>
      <c r="E2785">
        <v>1</v>
      </c>
      <c r="F2785" s="32" t="s">
        <v>2782</v>
      </c>
      <c r="G2785" s="33">
        <v>14</v>
      </c>
      <c r="H2785" s="33" t="s">
        <v>10820</v>
      </c>
      <c r="I2785" s="33">
        <v>0.04</v>
      </c>
      <c r="J2785" s="33" t="s">
        <v>8622</v>
      </c>
      <c r="K2785" s="33" t="s">
        <v>10768</v>
      </c>
      <c r="L2785" s="33">
        <v>1</v>
      </c>
      <c r="M2785" t="s">
        <v>10826</v>
      </c>
    </row>
    <row r="2786" spans="1:13" x14ac:dyDescent="0.3">
      <c r="A2786" s="38">
        <v>47550819</v>
      </c>
      <c r="B2786" t="s">
        <v>6706</v>
      </c>
      <c r="C2786" s="37">
        <f>VLOOKUP(G2786,Remise!$A$3:$D$17,4,FALSE)</f>
        <v>0</v>
      </c>
      <c r="D2786" t="str">
        <f t="shared" si="43"/>
        <v>Nous consulter</v>
      </c>
      <c r="E2786">
        <v>1</v>
      </c>
      <c r="F2786" s="32" t="s">
        <v>2783</v>
      </c>
      <c r="G2786" s="33">
        <v>14</v>
      </c>
      <c r="H2786" s="33" t="s">
        <v>10820</v>
      </c>
      <c r="I2786" s="33">
        <v>0.06</v>
      </c>
      <c r="J2786" s="33" t="s">
        <v>8623</v>
      </c>
      <c r="K2786" s="33" t="s">
        <v>10768</v>
      </c>
      <c r="L2786" s="33">
        <v>1</v>
      </c>
      <c r="M2786" t="s">
        <v>10826</v>
      </c>
    </row>
    <row r="2787" spans="1:13" x14ac:dyDescent="0.3">
      <c r="A2787" s="38">
        <v>47550820</v>
      </c>
      <c r="B2787" t="s">
        <v>6706</v>
      </c>
      <c r="C2787" s="37">
        <f>VLOOKUP(G2787,Remise!$A$3:$D$17,4,FALSE)</f>
        <v>0</v>
      </c>
      <c r="D2787" t="str">
        <f t="shared" si="43"/>
        <v>Nous consulter</v>
      </c>
      <c r="E2787">
        <v>1</v>
      </c>
      <c r="F2787" s="32" t="s">
        <v>2784</v>
      </c>
      <c r="G2787" s="33">
        <v>14</v>
      </c>
      <c r="H2787" s="33" t="s">
        <v>10820</v>
      </c>
      <c r="I2787" s="33">
        <v>0.03</v>
      </c>
      <c r="J2787" s="33" t="s">
        <v>8624</v>
      </c>
      <c r="K2787" s="33" t="s">
        <v>10768</v>
      </c>
      <c r="L2787" s="33">
        <v>1</v>
      </c>
      <c r="M2787" t="s">
        <v>10826</v>
      </c>
    </row>
    <row r="2788" spans="1:13" x14ac:dyDescent="0.3">
      <c r="A2788" s="38">
        <v>47550821</v>
      </c>
      <c r="B2788" t="s">
        <v>6706</v>
      </c>
      <c r="C2788" s="37">
        <f>VLOOKUP(G2788,Remise!$A$3:$D$17,4,FALSE)</f>
        <v>0</v>
      </c>
      <c r="D2788" t="str">
        <f t="shared" si="43"/>
        <v>Nous consulter</v>
      </c>
      <c r="E2788">
        <v>1</v>
      </c>
      <c r="F2788" s="32" t="s">
        <v>2785</v>
      </c>
      <c r="G2788" s="33">
        <v>14</v>
      </c>
      <c r="H2788" s="33" t="s">
        <v>10820</v>
      </c>
      <c r="I2788" s="33">
        <v>0.05</v>
      </c>
      <c r="J2788" s="33" t="s">
        <v>8625</v>
      </c>
      <c r="K2788" s="33" t="s">
        <v>10768</v>
      </c>
      <c r="L2788" s="33">
        <v>1</v>
      </c>
      <c r="M2788" t="s">
        <v>10826</v>
      </c>
    </row>
    <row r="2789" spans="1:13" x14ac:dyDescent="0.3">
      <c r="A2789" s="38">
        <v>47550822</v>
      </c>
      <c r="B2789" t="s">
        <v>6706</v>
      </c>
      <c r="C2789" s="37">
        <f>VLOOKUP(G2789,Remise!$A$3:$D$17,4,FALSE)</f>
        <v>0</v>
      </c>
      <c r="D2789" t="str">
        <f t="shared" si="43"/>
        <v>Nous consulter</v>
      </c>
      <c r="E2789">
        <v>1</v>
      </c>
      <c r="F2789" s="32" t="s">
        <v>2786</v>
      </c>
      <c r="G2789" s="33">
        <v>14</v>
      </c>
      <c r="H2789" s="33" t="s">
        <v>10820</v>
      </c>
      <c r="I2789" s="33">
        <v>0.09</v>
      </c>
      <c r="J2789" s="33" t="s">
        <v>8626</v>
      </c>
      <c r="K2789" s="33" t="s">
        <v>10768</v>
      </c>
      <c r="L2789" s="33">
        <v>1</v>
      </c>
      <c r="M2789" t="s">
        <v>10826</v>
      </c>
    </row>
    <row r="2790" spans="1:13" x14ac:dyDescent="0.3">
      <c r="A2790" s="38">
        <v>47550823</v>
      </c>
      <c r="B2790" t="s">
        <v>6706</v>
      </c>
      <c r="C2790" s="37">
        <f>VLOOKUP(G2790,Remise!$A$3:$D$17,4,FALSE)</f>
        <v>0</v>
      </c>
      <c r="D2790" t="str">
        <f t="shared" si="43"/>
        <v>Nous consulter</v>
      </c>
      <c r="E2790">
        <v>1</v>
      </c>
      <c r="F2790" s="32" t="s">
        <v>2787</v>
      </c>
      <c r="G2790" s="33">
        <v>14</v>
      </c>
      <c r="H2790" s="33" t="s">
        <v>10820</v>
      </c>
      <c r="I2790" s="33">
        <v>0.15</v>
      </c>
      <c r="J2790" s="33" t="s">
        <v>8627</v>
      </c>
      <c r="K2790" s="33" t="s">
        <v>10768</v>
      </c>
      <c r="L2790" s="33">
        <v>1</v>
      </c>
      <c r="M2790" t="s">
        <v>10826</v>
      </c>
    </row>
    <row r="2791" spans="1:13" x14ac:dyDescent="0.3">
      <c r="A2791" s="38">
        <v>47550825</v>
      </c>
      <c r="B2791" t="s">
        <v>6706</v>
      </c>
      <c r="C2791" s="37">
        <f>VLOOKUP(G2791,Remise!$A$3:$D$17,4,FALSE)</f>
        <v>0</v>
      </c>
      <c r="D2791" t="str">
        <f t="shared" si="43"/>
        <v>Nous consulter</v>
      </c>
      <c r="E2791">
        <v>1</v>
      </c>
      <c r="F2791" s="32" t="s">
        <v>2788</v>
      </c>
      <c r="G2791" s="33">
        <v>14</v>
      </c>
      <c r="H2791" s="33" t="s">
        <v>10820</v>
      </c>
      <c r="I2791" s="33">
        <v>0.34</v>
      </c>
      <c r="J2791" s="33" t="s">
        <v>8628</v>
      </c>
      <c r="K2791" s="33" t="s">
        <v>10768</v>
      </c>
      <c r="L2791" s="33">
        <v>1</v>
      </c>
      <c r="M2791" t="s">
        <v>10826</v>
      </c>
    </row>
    <row r="2792" spans="1:13" x14ac:dyDescent="0.3">
      <c r="A2792" s="38">
        <v>47550826</v>
      </c>
      <c r="B2792" t="s">
        <v>6706</v>
      </c>
      <c r="C2792" s="37">
        <f>VLOOKUP(G2792,Remise!$A$3:$D$17,4,FALSE)</f>
        <v>0</v>
      </c>
      <c r="D2792" t="str">
        <f t="shared" si="43"/>
        <v>Nous consulter</v>
      </c>
      <c r="E2792">
        <v>1</v>
      </c>
      <c r="F2792" s="32" t="s">
        <v>2789</v>
      </c>
      <c r="G2792" s="33">
        <v>14</v>
      </c>
      <c r="H2792" s="33" t="s">
        <v>10820</v>
      </c>
      <c r="I2792" s="33">
        <v>0.23</v>
      </c>
      <c r="J2792" s="33" t="s">
        <v>8629</v>
      </c>
      <c r="K2792" s="33" t="s">
        <v>10768</v>
      </c>
      <c r="L2792" s="33">
        <v>1</v>
      </c>
      <c r="M2792" t="s">
        <v>10826</v>
      </c>
    </row>
    <row r="2793" spans="1:13" x14ac:dyDescent="0.3">
      <c r="A2793" s="38">
        <v>47550828</v>
      </c>
      <c r="B2793" t="s">
        <v>6706</v>
      </c>
      <c r="C2793" s="37">
        <f>VLOOKUP(G2793,Remise!$A$3:$D$17,4,FALSE)</f>
        <v>0</v>
      </c>
      <c r="D2793" t="str">
        <f t="shared" si="43"/>
        <v>Nous consulter</v>
      </c>
      <c r="E2793">
        <v>1</v>
      </c>
      <c r="F2793" s="32" t="s">
        <v>2790</v>
      </c>
      <c r="G2793" s="33">
        <v>14</v>
      </c>
      <c r="H2793" s="33" t="s">
        <v>10820</v>
      </c>
      <c r="I2793" s="33">
        <v>7.0000000000000007E-2</v>
      </c>
      <c r="J2793" s="33" t="s">
        <v>8630</v>
      </c>
      <c r="K2793" s="33" t="s">
        <v>10768</v>
      </c>
      <c r="L2793" s="33">
        <v>1</v>
      </c>
      <c r="M2793" t="s">
        <v>10826</v>
      </c>
    </row>
    <row r="2794" spans="1:13" x14ac:dyDescent="0.3">
      <c r="A2794" s="38">
        <v>47550829</v>
      </c>
      <c r="B2794" t="s">
        <v>6706</v>
      </c>
      <c r="C2794" s="37">
        <f>VLOOKUP(G2794,Remise!$A$3:$D$17,4,FALSE)</f>
        <v>0</v>
      </c>
      <c r="D2794" t="str">
        <f t="shared" si="43"/>
        <v>Nous consulter</v>
      </c>
      <c r="E2794">
        <v>1</v>
      </c>
      <c r="F2794" s="32" t="s">
        <v>2791</v>
      </c>
      <c r="G2794" s="33">
        <v>14</v>
      </c>
      <c r="H2794" s="33" t="s">
        <v>10820</v>
      </c>
      <c r="I2794" s="33">
        <v>0.37</v>
      </c>
      <c r="J2794" s="33" t="s">
        <v>8631</v>
      </c>
      <c r="K2794" s="33" t="s">
        <v>10756</v>
      </c>
      <c r="L2794" s="33">
        <v>1</v>
      </c>
      <c r="M2794" t="s">
        <v>10826</v>
      </c>
    </row>
    <row r="2795" spans="1:13" x14ac:dyDescent="0.3">
      <c r="A2795" s="38">
        <v>47550830</v>
      </c>
      <c r="B2795" t="s">
        <v>6706</v>
      </c>
      <c r="C2795" s="37">
        <f>VLOOKUP(G2795,Remise!$A$3:$D$17,4,FALSE)</f>
        <v>0</v>
      </c>
      <c r="D2795" t="str">
        <f t="shared" si="43"/>
        <v>Nous consulter</v>
      </c>
      <c r="E2795">
        <v>1</v>
      </c>
      <c r="F2795" s="32" t="s">
        <v>2792</v>
      </c>
      <c r="G2795" s="33">
        <v>14</v>
      </c>
      <c r="H2795" s="33" t="s">
        <v>10820</v>
      </c>
      <c r="I2795" s="33">
        <v>8.0000000000000002E-3</v>
      </c>
      <c r="J2795" s="33" t="s">
        <v>8632</v>
      </c>
      <c r="K2795" s="33" t="s">
        <v>10691</v>
      </c>
      <c r="L2795" s="33">
        <v>1</v>
      </c>
      <c r="M2795" t="s">
        <v>10826</v>
      </c>
    </row>
    <row r="2796" spans="1:13" x14ac:dyDescent="0.3">
      <c r="A2796" s="38">
        <v>47550831</v>
      </c>
      <c r="B2796" t="s">
        <v>6706</v>
      </c>
      <c r="C2796" s="37">
        <f>VLOOKUP(G2796,Remise!$A$3:$D$17,4,FALSE)</f>
        <v>0</v>
      </c>
      <c r="D2796" t="str">
        <f t="shared" si="43"/>
        <v>Nous consulter</v>
      </c>
      <c r="E2796">
        <v>1</v>
      </c>
      <c r="F2796" s="32" t="s">
        <v>2793</v>
      </c>
      <c r="G2796" s="33">
        <v>14</v>
      </c>
      <c r="H2796" s="33" t="s">
        <v>10820</v>
      </c>
      <c r="I2796" s="33">
        <v>7.0000000000000007E-2</v>
      </c>
      <c r="J2796" s="33" t="s">
        <v>8633</v>
      </c>
      <c r="K2796" s="33" t="s">
        <v>10768</v>
      </c>
      <c r="L2796" s="33">
        <v>1</v>
      </c>
      <c r="M2796" t="s">
        <v>10826</v>
      </c>
    </row>
    <row r="2797" spans="1:13" x14ac:dyDescent="0.3">
      <c r="A2797" s="38">
        <v>47550832</v>
      </c>
      <c r="B2797" t="s">
        <v>6706</v>
      </c>
      <c r="C2797" s="37">
        <f>VLOOKUP(G2797,Remise!$A$3:$D$17,4,FALSE)</f>
        <v>0</v>
      </c>
      <c r="D2797" t="str">
        <f t="shared" si="43"/>
        <v>Nous consulter</v>
      </c>
      <c r="E2797">
        <v>1</v>
      </c>
      <c r="F2797" s="32" t="s">
        <v>2794</v>
      </c>
      <c r="G2797" s="33">
        <v>14</v>
      </c>
      <c r="H2797" s="33" t="s">
        <v>10820</v>
      </c>
      <c r="I2797" s="33">
        <v>0.01</v>
      </c>
      <c r="J2797" s="33" t="s">
        <v>8634</v>
      </c>
      <c r="K2797" s="33" t="s">
        <v>10691</v>
      </c>
      <c r="L2797" s="33">
        <v>1</v>
      </c>
      <c r="M2797" t="s">
        <v>10826</v>
      </c>
    </row>
    <row r="2798" spans="1:13" x14ac:dyDescent="0.3">
      <c r="A2798" s="38">
        <v>47550836</v>
      </c>
      <c r="B2798" t="s">
        <v>6706</v>
      </c>
      <c r="C2798" s="37">
        <f>VLOOKUP(G2798,Remise!$A$3:$D$17,4,FALSE)</f>
        <v>0</v>
      </c>
      <c r="D2798" t="str">
        <f t="shared" si="43"/>
        <v>Nous consulter</v>
      </c>
      <c r="E2798">
        <v>1</v>
      </c>
      <c r="F2798" s="32" t="s">
        <v>2795</v>
      </c>
      <c r="G2798" s="33">
        <v>14</v>
      </c>
      <c r="H2798" s="33" t="s">
        <v>10820</v>
      </c>
      <c r="I2798" s="33">
        <v>0.03</v>
      </c>
      <c r="J2798" s="33" t="s">
        <v>8635</v>
      </c>
      <c r="K2798" s="33" t="s">
        <v>10691</v>
      </c>
      <c r="L2798" s="33">
        <v>1</v>
      </c>
      <c r="M2798" t="s">
        <v>10826</v>
      </c>
    </row>
    <row r="2799" spans="1:13" x14ac:dyDescent="0.3">
      <c r="A2799" s="38">
        <v>47550850</v>
      </c>
      <c r="B2799" t="s">
        <v>6706</v>
      </c>
      <c r="C2799" s="37">
        <f>VLOOKUP(G2799,Remise!$A$3:$D$17,4,FALSE)</f>
        <v>0</v>
      </c>
      <c r="D2799" t="str">
        <f t="shared" si="43"/>
        <v>Nous consulter</v>
      </c>
      <c r="E2799">
        <v>1</v>
      </c>
      <c r="F2799" s="32" t="s">
        <v>2796</v>
      </c>
      <c r="G2799" s="33">
        <v>14</v>
      </c>
      <c r="H2799" s="33" t="s">
        <v>10820</v>
      </c>
      <c r="I2799" s="33">
        <v>0.03</v>
      </c>
      <c r="J2799" s="33" t="s">
        <v>6777</v>
      </c>
      <c r="K2799" s="33" t="s">
        <v>10691</v>
      </c>
      <c r="L2799" s="33">
        <v>100</v>
      </c>
      <c r="M2799" t="s">
        <v>10826</v>
      </c>
    </row>
    <row r="2800" spans="1:13" x14ac:dyDescent="0.3">
      <c r="A2800" s="38">
        <v>47550851</v>
      </c>
      <c r="B2800" t="s">
        <v>6706</v>
      </c>
      <c r="C2800" s="37">
        <f>VLOOKUP(G2800,Remise!$A$3:$D$17,4,FALSE)</f>
        <v>0</v>
      </c>
      <c r="D2800" t="str">
        <f t="shared" si="43"/>
        <v>Nous consulter</v>
      </c>
      <c r="E2800">
        <v>1</v>
      </c>
      <c r="F2800" s="32" t="s">
        <v>2797</v>
      </c>
      <c r="G2800" s="33">
        <v>14</v>
      </c>
      <c r="H2800" s="33" t="s">
        <v>10820</v>
      </c>
      <c r="I2800" s="33" t="s">
        <v>6706</v>
      </c>
      <c r="J2800" s="33" t="s">
        <v>8636</v>
      </c>
      <c r="K2800" s="33" t="s">
        <v>10691</v>
      </c>
      <c r="L2800" s="33">
        <v>100</v>
      </c>
      <c r="M2800" t="s">
        <v>10826</v>
      </c>
    </row>
    <row r="2801" spans="1:13" x14ac:dyDescent="0.3">
      <c r="A2801" s="38">
        <v>47550853</v>
      </c>
      <c r="B2801" t="s">
        <v>6706</v>
      </c>
      <c r="C2801" s="37">
        <f>VLOOKUP(G2801,Remise!$A$3:$D$17,4,FALSE)</f>
        <v>0</v>
      </c>
      <c r="D2801" t="str">
        <f t="shared" si="43"/>
        <v>Nous consulter</v>
      </c>
      <c r="E2801">
        <v>1</v>
      </c>
      <c r="F2801" s="32" t="s">
        <v>2798</v>
      </c>
      <c r="G2801" s="33">
        <v>14</v>
      </c>
      <c r="H2801" s="33" t="s">
        <v>10820</v>
      </c>
      <c r="I2801" s="33" t="s">
        <v>6706</v>
      </c>
      <c r="J2801" s="33" t="s">
        <v>8637</v>
      </c>
      <c r="K2801" s="33" t="s">
        <v>10691</v>
      </c>
      <c r="L2801" s="33">
        <v>50</v>
      </c>
      <c r="M2801" t="s">
        <v>10826</v>
      </c>
    </row>
    <row r="2802" spans="1:13" x14ac:dyDescent="0.3">
      <c r="A2802" s="38">
        <v>47550854</v>
      </c>
      <c r="B2802" t="s">
        <v>6706</v>
      </c>
      <c r="C2802" s="37">
        <f>VLOOKUP(G2802,Remise!$A$3:$D$17,4,FALSE)</f>
        <v>0</v>
      </c>
      <c r="D2802" t="str">
        <f t="shared" si="43"/>
        <v>Nous consulter</v>
      </c>
      <c r="E2802">
        <v>1</v>
      </c>
      <c r="F2802" s="32" t="s">
        <v>2799</v>
      </c>
      <c r="G2802" s="33">
        <v>14</v>
      </c>
      <c r="H2802" s="33" t="s">
        <v>10820</v>
      </c>
      <c r="I2802" s="33" t="s">
        <v>6706</v>
      </c>
      <c r="J2802" s="33" t="s">
        <v>8638</v>
      </c>
      <c r="K2802" s="33" t="s">
        <v>10691</v>
      </c>
      <c r="L2802" s="33">
        <v>50</v>
      </c>
      <c r="M2802" t="s">
        <v>10826</v>
      </c>
    </row>
    <row r="2803" spans="1:13" x14ac:dyDescent="0.3">
      <c r="A2803" s="38">
        <v>47550855</v>
      </c>
      <c r="B2803" t="s">
        <v>6706</v>
      </c>
      <c r="C2803" s="37">
        <f>VLOOKUP(G2803,Remise!$A$3:$D$17,4,FALSE)</f>
        <v>0</v>
      </c>
      <c r="D2803" t="str">
        <f t="shared" si="43"/>
        <v>Nous consulter</v>
      </c>
      <c r="E2803">
        <v>1</v>
      </c>
      <c r="F2803" s="32" t="s">
        <v>2800</v>
      </c>
      <c r="G2803" s="33">
        <v>14</v>
      </c>
      <c r="H2803" s="33" t="s">
        <v>10820</v>
      </c>
      <c r="I2803" s="33" t="s">
        <v>6706</v>
      </c>
      <c r="J2803" s="33" t="s">
        <v>8639</v>
      </c>
      <c r="K2803" s="33" t="s">
        <v>10691</v>
      </c>
      <c r="L2803" s="33">
        <v>25</v>
      </c>
      <c r="M2803" t="s">
        <v>10826</v>
      </c>
    </row>
    <row r="2804" spans="1:13" x14ac:dyDescent="0.3">
      <c r="A2804" s="38">
        <v>47550856</v>
      </c>
      <c r="B2804" t="s">
        <v>6706</v>
      </c>
      <c r="C2804" s="37">
        <f>VLOOKUP(G2804,Remise!$A$3:$D$17,4,FALSE)</f>
        <v>0</v>
      </c>
      <c r="D2804" t="str">
        <f t="shared" si="43"/>
        <v>Nous consulter</v>
      </c>
      <c r="E2804">
        <v>1</v>
      </c>
      <c r="F2804" s="32" t="s">
        <v>2801</v>
      </c>
      <c r="G2804" s="33">
        <v>14</v>
      </c>
      <c r="H2804" s="33" t="s">
        <v>10820</v>
      </c>
      <c r="I2804" s="33" t="s">
        <v>6706</v>
      </c>
      <c r="J2804" s="33" t="s">
        <v>8640</v>
      </c>
      <c r="K2804" s="33" t="s">
        <v>10691</v>
      </c>
      <c r="L2804" s="33">
        <v>25</v>
      </c>
      <c r="M2804" t="s">
        <v>10826</v>
      </c>
    </row>
    <row r="2805" spans="1:13" x14ac:dyDescent="0.3">
      <c r="A2805" s="38">
        <v>47550891</v>
      </c>
      <c r="B2805" t="s">
        <v>6706</v>
      </c>
      <c r="C2805" s="37">
        <f>VLOOKUP(G2805,Remise!$A$3:$D$17,4,FALSE)</f>
        <v>0</v>
      </c>
      <c r="D2805" t="str">
        <f t="shared" si="43"/>
        <v>Nous consulter</v>
      </c>
      <c r="E2805">
        <v>1</v>
      </c>
      <c r="F2805" s="32" t="s">
        <v>2802</v>
      </c>
      <c r="G2805" s="33">
        <v>14</v>
      </c>
      <c r="H2805" s="33" t="s">
        <v>10820</v>
      </c>
      <c r="I2805" s="33">
        <v>5.0000000000000001E-3</v>
      </c>
      <c r="J2805" s="33" t="s">
        <v>8641</v>
      </c>
      <c r="K2805" s="33" t="s">
        <v>10691</v>
      </c>
      <c r="L2805" s="33">
        <v>1</v>
      </c>
      <c r="M2805" t="s">
        <v>10826</v>
      </c>
    </row>
    <row r="2806" spans="1:13" x14ac:dyDescent="0.3">
      <c r="A2806" s="38">
        <v>47550892</v>
      </c>
      <c r="B2806" t="s">
        <v>6706</v>
      </c>
      <c r="C2806" s="37">
        <f>VLOOKUP(G2806,Remise!$A$3:$D$17,4,FALSE)</f>
        <v>0</v>
      </c>
      <c r="D2806" t="str">
        <f t="shared" si="43"/>
        <v>Nous consulter</v>
      </c>
      <c r="E2806">
        <v>1</v>
      </c>
      <c r="F2806" s="32" t="s">
        <v>2803</v>
      </c>
      <c r="G2806" s="33">
        <v>14</v>
      </c>
      <c r="H2806" s="33" t="s">
        <v>10820</v>
      </c>
      <c r="I2806" s="33">
        <v>7.0000000000000001E-3</v>
      </c>
      <c r="J2806" s="33" t="s">
        <v>8642</v>
      </c>
      <c r="K2806" s="33" t="s">
        <v>10691</v>
      </c>
      <c r="L2806" s="33">
        <v>1</v>
      </c>
      <c r="M2806" t="s">
        <v>10826</v>
      </c>
    </row>
    <row r="2807" spans="1:13" x14ac:dyDescent="0.3">
      <c r="A2807" s="38">
        <v>47550893</v>
      </c>
      <c r="B2807" t="s">
        <v>6706</v>
      </c>
      <c r="C2807" s="37">
        <f>VLOOKUP(G2807,Remise!$A$3:$D$17,4,FALSE)</f>
        <v>0</v>
      </c>
      <c r="D2807" t="str">
        <f t="shared" si="43"/>
        <v>Nous consulter</v>
      </c>
      <c r="E2807">
        <v>1</v>
      </c>
      <c r="F2807" s="32" t="s">
        <v>2804</v>
      </c>
      <c r="G2807" s="33">
        <v>14</v>
      </c>
      <c r="H2807" s="33" t="s">
        <v>10820</v>
      </c>
      <c r="I2807" s="33">
        <v>8.9999999999999993E-3</v>
      </c>
      <c r="J2807" s="33" t="s">
        <v>8643</v>
      </c>
      <c r="K2807" s="33" t="s">
        <v>10691</v>
      </c>
      <c r="L2807" s="33">
        <v>100</v>
      </c>
      <c r="M2807" t="s">
        <v>10826</v>
      </c>
    </row>
    <row r="2808" spans="1:13" x14ac:dyDescent="0.3">
      <c r="A2808" s="38">
        <v>47550894</v>
      </c>
      <c r="B2808" t="s">
        <v>6706</v>
      </c>
      <c r="C2808" s="37">
        <f>VLOOKUP(G2808,Remise!$A$3:$D$17,4,FALSE)</f>
        <v>0</v>
      </c>
      <c r="D2808" t="str">
        <f t="shared" si="43"/>
        <v>Nous consulter</v>
      </c>
      <c r="E2808">
        <v>1</v>
      </c>
      <c r="F2808" s="32" t="s">
        <v>2805</v>
      </c>
      <c r="G2808" s="33">
        <v>14</v>
      </c>
      <c r="H2808" s="33" t="s">
        <v>10820</v>
      </c>
      <c r="I2808" s="33">
        <v>0.01</v>
      </c>
      <c r="J2808" s="33" t="s">
        <v>8644</v>
      </c>
      <c r="K2808" s="33" t="s">
        <v>10691</v>
      </c>
      <c r="L2808" s="33">
        <v>1</v>
      </c>
      <c r="M2808" t="s">
        <v>10826</v>
      </c>
    </row>
    <row r="2809" spans="1:13" x14ac:dyDescent="0.3">
      <c r="A2809" s="38">
        <v>47550895</v>
      </c>
      <c r="B2809" t="s">
        <v>6706</v>
      </c>
      <c r="C2809" s="37">
        <f>VLOOKUP(G2809,Remise!$A$3:$D$17,4,FALSE)</f>
        <v>0</v>
      </c>
      <c r="D2809" t="str">
        <f t="shared" si="43"/>
        <v>Nous consulter</v>
      </c>
      <c r="E2809">
        <v>1</v>
      </c>
      <c r="F2809" s="32" t="s">
        <v>2806</v>
      </c>
      <c r="G2809" s="33">
        <v>14</v>
      </c>
      <c r="H2809" s="33" t="s">
        <v>10820</v>
      </c>
      <c r="I2809" s="33" t="s">
        <v>6706</v>
      </c>
      <c r="J2809" s="33" t="s">
        <v>8645</v>
      </c>
      <c r="K2809" s="33" t="s">
        <v>10691</v>
      </c>
      <c r="L2809" s="33">
        <v>1</v>
      </c>
      <c r="M2809" t="s">
        <v>10826</v>
      </c>
    </row>
    <row r="2810" spans="1:13" x14ac:dyDescent="0.3">
      <c r="A2810" s="38">
        <v>47550896</v>
      </c>
      <c r="B2810" t="s">
        <v>6706</v>
      </c>
      <c r="C2810" s="37">
        <f>VLOOKUP(G2810,Remise!$A$3:$D$17,4,FALSE)</f>
        <v>0</v>
      </c>
      <c r="D2810" t="str">
        <f t="shared" si="43"/>
        <v>Nous consulter</v>
      </c>
      <c r="E2810">
        <v>1</v>
      </c>
      <c r="F2810" s="32" t="s">
        <v>2807</v>
      </c>
      <c r="G2810" s="33">
        <v>14</v>
      </c>
      <c r="H2810" s="33" t="s">
        <v>10820</v>
      </c>
      <c r="I2810" s="33" t="s">
        <v>6706</v>
      </c>
      <c r="J2810" s="33" t="s">
        <v>8646</v>
      </c>
      <c r="K2810" s="33" t="s">
        <v>10758</v>
      </c>
      <c r="L2810" s="33">
        <v>1</v>
      </c>
      <c r="M2810" t="s">
        <v>10826</v>
      </c>
    </row>
    <row r="2811" spans="1:13" x14ac:dyDescent="0.3">
      <c r="A2811" s="38">
        <v>47550897</v>
      </c>
      <c r="B2811" t="s">
        <v>6706</v>
      </c>
      <c r="C2811" s="37">
        <f>VLOOKUP(G2811,Remise!$A$3:$D$17,4,FALSE)</f>
        <v>0</v>
      </c>
      <c r="D2811" t="str">
        <f t="shared" si="43"/>
        <v>Nous consulter</v>
      </c>
      <c r="E2811">
        <v>1</v>
      </c>
      <c r="F2811" s="32" t="s">
        <v>2808</v>
      </c>
      <c r="G2811" s="33">
        <v>14</v>
      </c>
      <c r="H2811" s="33" t="s">
        <v>10820</v>
      </c>
      <c r="I2811" s="33">
        <v>1E-3</v>
      </c>
      <c r="J2811" s="33" t="s">
        <v>8647</v>
      </c>
      <c r="K2811" s="33" t="s">
        <v>10691</v>
      </c>
      <c r="L2811" s="33">
        <v>1</v>
      </c>
      <c r="M2811" t="s">
        <v>10826</v>
      </c>
    </row>
    <row r="2812" spans="1:13" x14ac:dyDescent="0.3">
      <c r="A2812" s="38">
        <v>47550898</v>
      </c>
      <c r="B2812" t="s">
        <v>6706</v>
      </c>
      <c r="C2812" s="37">
        <f>VLOOKUP(G2812,Remise!$A$3:$D$17,4,FALSE)</f>
        <v>0</v>
      </c>
      <c r="D2812" t="str">
        <f t="shared" si="43"/>
        <v>Nous consulter</v>
      </c>
      <c r="E2812">
        <v>1</v>
      </c>
      <c r="F2812" s="32" t="s">
        <v>2809</v>
      </c>
      <c r="G2812" s="33">
        <v>14</v>
      </c>
      <c r="H2812" s="33" t="s">
        <v>10820</v>
      </c>
      <c r="I2812" s="33">
        <v>0.02</v>
      </c>
      <c r="J2812" s="33" t="s">
        <v>8648</v>
      </c>
      <c r="K2812" s="33" t="s">
        <v>10691</v>
      </c>
      <c r="L2812" s="33">
        <v>1</v>
      </c>
      <c r="M2812" t="s">
        <v>10826</v>
      </c>
    </row>
    <row r="2813" spans="1:13" x14ac:dyDescent="0.3">
      <c r="A2813" s="38">
        <v>47550905</v>
      </c>
      <c r="B2813" t="s">
        <v>6706</v>
      </c>
      <c r="C2813" s="37">
        <f>VLOOKUP(G2813,Remise!$A$3:$D$17,4,FALSE)</f>
        <v>0</v>
      </c>
      <c r="D2813" t="str">
        <f t="shared" si="43"/>
        <v>Nous consulter</v>
      </c>
      <c r="E2813">
        <v>1</v>
      </c>
      <c r="F2813" s="32" t="s">
        <v>2810</v>
      </c>
      <c r="G2813" s="33">
        <v>14</v>
      </c>
      <c r="H2813" s="33" t="s">
        <v>10820</v>
      </c>
      <c r="I2813" s="33">
        <v>0.05</v>
      </c>
      <c r="J2813" s="33" t="s">
        <v>8649</v>
      </c>
      <c r="K2813" s="33" t="s">
        <v>10768</v>
      </c>
      <c r="L2813" s="33">
        <v>1</v>
      </c>
      <c r="M2813" t="s">
        <v>10826</v>
      </c>
    </row>
    <row r="2814" spans="1:13" x14ac:dyDescent="0.3">
      <c r="A2814" s="38">
        <v>47550907</v>
      </c>
      <c r="B2814" t="s">
        <v>6706</v>
      </c>
      <c r="C2814" s="37">
        <f>VLOOKUP(G2814,Remise!$A$3:$D$17,4,FALSE)</f>
        <v>0</v>
      </c>
      <c r="D2814" t="str">
        <f t="shared" si="43"/>
        <v>Nous consulter</v>
      </c>
      <c r="E2814">
        <v>1</v>
      </c>
      <c r="F2814" s="32" t="s">
        <v>2811</v>
      </c>
      <c r="G2814" s="33">
        <v>14</v>
      </c>
      <c r="H2814" s="33" t="s">
        <v>10820</v>
      </c>
      <c r="I2814" s="33">
        <v>0.02</v>
      </c>
      <c r="J2814" s="33" t="s">
        <v>8650</v>
      </c>
      <c r="K2814" s="33" t="s">
        <v>10768</v>
      </c>
      <c r="L2814" s="33">
        <v>1</v>
      </c>
      <c r="M2814" t="s">
        <v>10826</v>
      </c>
    </row>
    <row r="2815" spans="1:13" x14ac:dyDescent="0.3">
      <c r="A2815" s="38">
        <v>47550909</v>
      </c>
      <c r="B2815" t="s">
        <v>6706</v>
      </c>
      <c r="C2815" s="37">
        <f>VLOOKUP(G2815,Remise!$A$3:$D$17,4,FALSE)</f>
        <v>0</v>
      </c>
      <c r="D2815" t="str">
        <f t="shared" si="43"/>
        <v>Nous consulter</v>
      </c>
      <c r="E2815">
        <v>1</v>
      </c>
      <c r="F2815" s="32" t="s">
        <v>2812</v>
      </c>
      <c r="G2815" s="33">
        <v>14</v>
      </c>
      <c r="H2815" s="33" t="s">
        <v>10820</v>
      </c>
      <c r="I2815" s="33">
        <v>0.04</v>
      </c>
      <c r="J2815" s="33" t="s">
        <v>8651</v>
      </c>
      <c r="K2815" s="33" t="s">
        <v>10768</v>
      </c>
      <c r="L2815" s="33">
        <v>50</v>
      </c>
      <c r="M2815" t="s">
        <v>10826</v>
      </c>
    </row>
    <row r="2816" spans="1:13" x14ac:dyDescent="0.3">
      <c r="A2816" s="38">
        <v>47550911</v>
      </c>
      <c r="B2816" t="s">
        <v>6706</v>
      </c>
      <c r="C2816" s="37">
        <f>VLOOKUP(G2816,Remise!$A$3:$D$17,4,FALSE)</f>
        <v>0</v>
      </c>
      <c r="D2816" t="str">
        <f t="shared" si="43"/>
        <v>Nous consulter</v>
      </c>
      <c r="E2816">
        <v>1</v>
      </c>
      <c r="F2816" s="32" t="s">
        <v>2813</v>
      </c>
      <c r="G2816" s="33">
        <v>14</v>
      </c>
      <c r="H2816" s="33" t="s">
        <v>10820</v>
      </c>
      <c r="I2816" s="33">
        <v>0.02</v>
      </c>
      <c r="J2816" s="33" t="s">
        <v>8652</v>
      </c>
      <c r="K2816" s="33" t="s">
        <v>10768</v>
      </c>
      <c r="L2816" s="33">
        <v>100</v>
      </c>
      <c r="M2816" t="s">
        <v>10826</v>
      </c>
    </row>
    <row r="2817" spans="1:13" x14ac:dyDescent="0.3">
      <c r="A2817" s="38">
        <v>47550918</v>
      </c>
      <c r="B2817" t="s">
        <v>6706</v>
      </c>
      <c r="C2817" s="37">
        <f>VLOOKUP(G2817,Remise!$A$3:$D$17,4,FALSE)</f>
        <v>0</v>
      </c>
      <c r="D2817" t="str">
        <f t="shared" ref="D2817:D2880" si="44">IFERROR((1-C2817)*B2817,"Nous consulter")</f>
        <v>Nous consulter</v>
      </c>
      <c r="E2817">
        <v>1</v>
      </c>
      <c r="F2817" s="32" t="s">
        <v>2814</v>
      </c>
      <c r="G2817" s="33">
        <v>14</v>
      </c>
      <c r="H2817" s="33" t="s">
        <v>10820</v>
      </c>
      <c r="I2817" s="33">
        <v>1.9</v>
      </c>
      <c r="J2817" s="33" t="s">
        <v>8653</v>
      </c>
      <c r="K2817" s="33" t="s">
        <v>10769</v>
      </c>
      <c r="L2817" s="33">
        <v>1</v>
      </c>
      <c r="M2817" t="s">
        <v>10826</v>
      </c>
    </row>
    <row r="2818" spans="1:13" x14ac:dyDescent="0.3">
      <c r="A2818" s="38">
        <v>47550940</v>
      </c>
      <c r="B2818" t="s">
        <v>6706</v>
      </c>
      <c r="C2818" s="37">
        <f>VLOOKUP(G2818,Remise!$A$3:$D$17,4,FALSE)</f>
        <v>0</v>
      </c>
      <c r="D2818" t="str">
        <f t="shared" si="44"/>
        <v>Nous consulter</v>
      </c>
      <c r="E2818">
        <v>1</v>
      </c>
      <c r="F2818" s="32" t="s">
        <v>2815</v>
      </c>
      <c r="G2818" s="33">
        <v>14</v>
      </c>
      <c r="H2818" s="33" t="s">
        <v>10820</v>
      </c>
      <c r="I2818" s="33">
        <v>7.0000000000000007E-2</v>
      </c>
      <c r="J2818" s="33" t="s">
        <v>8654</v>
      </c>
      <c r="K2818" s="33" t="s">
        <v>10768</v>
      </c>
      <c r="L2818" s="33">
        <v>1</v>
      </c>
      <c r="M2818" t="s">
        <v>10826</v>
      </c>
    </row>
    <row r="2819" spans="1:13" x14ac:dyDescent="0.3">
      <c r="A2819" s="38">
        <v>47550960</v>
      </c>
      <c r="B2819" t="s">
        <v>6706</v>
      </c>
      <c r="C2819" s="37">
        <f>VLOOKUP(G2819,Remise!$A$3:$D$17,4,FALSE)</f>
        <v>0</v>
      </c>
      <c r="D2819" t="str">
        <f t="shared" si="44"/>
        <v>Nous consulter</v>
      </c>
      <c r="E2819">
        <v>1</v>
      </c>
      <c r="F2819" s="32" t="s">
        <v>2816</v>
      </c>
      <c r="G2819" s="33">
        <v>14</v>
      </c>
      <c r="H2819" s="33" t="s">
        <v>10820</v>
      </c>
      <c r="I2819" s="33">
        <v>1E-3</v>
      </c>
      <c r="J2819" s="33" t="s">
        <v>8655</v>
      </c>
      <c r="K2819" s="33" t="s">
        <v>10691</v>
      </c>
      <c r="L2819" s="33">
        <v>1</v>
      </c>
      <c r="M2819" t="s">
        <v>10826</v>
      </c>
    </row>
    <row r="2820" spans="1:13" x14ac:dyDescent="0.3">
      <c r="A2820" s="38">
        <v>47550970</v>
      </c>
      <c r="B2820" t="s">
        <v>6706</v>
      </c>
      <c r="C2820" s="37">
        <f>VLOOKUP(G2820,Remise!$A$3:$D$17,4,FALSE)</f>
        <v>0</v>
      </c>
      <c r="D2820" t="str">
        <f t="shared" si="44"/>
        <v>Nous consulter</v>
      </c>
      <c r="E2820">
        <v>1</v>
      </c>
      <c r="F2820" s="32" t="s">
        <v>2817</v>
      </c>
      <c r="G2820" s="33">
        <v>14</v>
      </c>
      <c r="H2820" s="33" t="s">
        <v>10820</v>
      </c>
      <c r="I2820" s="33">
        <v>0.02</v>
      </c>
      <c r="J2820" s="33" t="s">
        <v>8656</v>
      </c>
      <c r="K2820" s="33" t="s">
        <v>10768</v>
      </c>
      <c r="L2820" s="33">
        <v>1</v>
      </c>
      <c r="M2820" t="s">
        <v>10826</v>
      </c>
    </row>
    <row r="2821" spans="1:13" x14ac:dyDescent="0.3">
      <c r="A2821" s="38">
        <v>47551167</v>
      </c>
      <c r="B2821" t="s">
        <v>6706</v>
      </c>
      <c r="C2821" s="37">
        <f>VLOOKUP(G2821,Remise!$A$3:$D$17,4,FALSE)</f>
        <v>0</v>
      </c>
      <c r="D2821" t="str">
        <f t="shared" si="44"/>
        <v>Nous consulter</v>
      </c>
      <c r="E2821">
        <v>1</v>
      </c>
      <c r="F2821" s="32" t="s">
        <v>2818</v>
      </c>
      <c r="G2821" s="33">
        <v>14</v>
      </c>
      <c r="H2821" s="33" t="s">
        <v>10820</v>
      </c>
      <c r="I2821" s="33">
        <v>0.1</v>
      </c>
      <c r="J2821" s="33" t="s">
        <v>8657</v>
      </c>
      <c r="K2821" s="33" t="s">
        <v>10691</v>
      </c>
      <c r="L2821" s="33">
        <v>1</v>
      </c>
      <c r="M2821" t="s">
        <v>10826</v>
      </c>
    </row>
    <row r="2822" spans="1:13" x14ac:dyDescent="0.3">
      <c r="A2822" s="38">
        <v>47551168</v>
      </c>
      <c r="B2822" t="s">
        <v>6706</v>
      </c>
      <c r="C2822" s="37">
        <f>VLOOKUP(G2822,Remise!$A$3:$D$17,4,FALSE)</f>
        <v>0</v>
      </c>
      <c r="D2822" t="str">
        <f t="shared" si="44"/>
        <v>Nous consulter</v>
      </c>
      <c r="E2822">
        <v>1</v>
      </c>
      <c r="F2822" s="32" t="s">
        <v>2819</v>
      </c>
      <c r="G2822" s="33">
        <v>14</v>
      </c>
      <c r="H2822" s="33" t="s">
        <v>10820</v>
      </c>
      <c r="I2822" s="33">
        <v>8.0000000000000002E-3</v>
      </c>
      <c r="J2822" s="33" t="s">
        <v>8658</v>
      </c>
      <c r="K2822" s="33" t="s">
        <v>10768</v>
      </c>
      <c r="L2822" s="33">
        <v>1</v>
      </c>
      <c r="M2822" t="s">
        <v>10826</v>
      </c>
    </row>
    <row r="2823" spans="1:13" x14ac:dyDescent="0.3">
      <c r="A2823" s="38">
        <v>47551170</v>
      </c>
      <c r="B2823" t="s">
        <v>6706</v>
      </c>
      <c r="C2823" s="37">
        <f>VLOOKUP(G2823,Remise!$A$3:$D$17,4,FALSE)</f>
        <v>0</v>
      </c>
      <c r="D2823" t="str">
        <f t="shared" si="44"/>
        <v>Nous consulter</v>
      </c>
      <c r="E2823">
        <v>1</v>
      </c>
      <c r="F2823" s="32" t="s">
        <v>2820</v>
      </c>
      <c r="G2823" s="33">
        <v>14</v>
      </c>
      <c r="H2823" s="33" t="s">
        <v>10820</v>
      </c>
      <c r="I2823" s="33">
        <v>0.82</v>
      </c>
      <c r="J2823" s="33" t="s">
        <v>8659</v>
      </c>
      <c r="K2823" s="33" t="s">
        <v>10768</v>
      </c>
      <c r="L2823" s="33">
        <v>1</v>
      </c>
      <c r="M2823" t="s">
        <v>10826</v>
      </c>
    </row>
    <row r="2824" spans="1:13" x14ac:dyDescent="0.3">
      <c r="A2824" s="38">
        <v>47551171</v>
      </c>
      <c r="B2824" t="s">
        <v>6706</v>
      </c>
      <c r="C2824" s="37">
        <f>VLOOKUP(G2824,Remise!$A$3:$D$17,4,FALSE)</f>
        <v>0</v>
      </c>
      <c r="D2824" t="str">
        <f t="shared" si="44"/>
        <v>Nous consulter</v>
      </c>
      <c r="E2824">
        <v>1</v>
      </c>
      <c r="F2824" s="32" t="s">
        <v>2821</v>
      </c>
      <c r="G2824" s="33">
        <v>14</v>
      </c>
      <c r="H2824" s="33" t="s">
        <v>10820</v>
      </c>
      <c r="I2824" s="33">
        <v>0.16</v>
      </c>
      <c r="J2824" s="33" t="s">
        <v>8660</v>
      </c>
      <c r="K2824" s="33" t="s">
        <v>10756</v>
      </c>
      <c r="L2824" s="33">
        <v>1</v>
      </c>
      <c r="M2824" t="s">
        <v>10826</v>
      </c>
    </row>
    <row r="2825" spans="1:13" x14ac:dyDescent="0.3">
      <c r="A2825" s="38">
        <v>47551172</v>
      </c>
      <c r="B2825" t="s">
        <v>6706</v>
      </c>
      <c r="C2825" s="37">
        <f>VLOOKUP(G2825,Remise!$A$3:$D$17,4,FALSE)</f>
        <v>0</v>
      </c>
      <c r="D2825" t="str">
        <f t="shared" si="44"/>
        <v>Nous consulter</v>
      </c>
      <c r="E2825">
        <v>1</v>
      </c>
      <c r="F2825" s="32" t="s">
        <v>2822</v>
      </c>
      <c r="G2825" s="33">
        <v>14</v>
      </c>
      <c r="H2825" s="33" t="s">
        <v>10820</v>
      </c>
      <c r="I2825" s="33">
        <v>0.22</v>
      </c>
      <c r="J2825" s="33" t="s">
        <v>8661</v>
      </c>
      <c r="K2825" s="33" t="s">
        <v>10768</v>
      </c>
      <c r="L2825" s="33">
        <v>1</v>
      </c>
      <c r="M2825" t="s">
        <v>10826</v>
      </c>
    </row>
    <row r="2826" spans="1:13" x14ac:dyDescent="0.3">
      <c r="A2826" s="38">
        <v>47551173</v>
      </c>
      <c r="B2826" t="s">
        <v>6706</v>
      </c>
      <c r="C2826" s="37">
        <f>VLOOKUP(G2826,Remise!$A$3:$D$17,4,FALSE)</f>
        <v>0</v>
      </c>
      <c r="D2826" t="str">
        <f t="shared" si="44"/>
        <v>Nous consulter</v>
      </c>
      <c r="E2826">
        <v>1</v>
      </c>
      <c r="F2826" s="32" t="s">
        <v>2823</v>
      </c>
      <c r="G2826" s="33">
        <v>14</v>
      </c>
      <c r="H2826" s="33" t="s">
        <v>10820</v>
      </c>
      <c r="I2826" s="33">
        <v>0.79</v>
      </c>
      <c r="J2826" s="33" t="s">
        <v>8662</v>
      </c>
      <c r="K2826" s="33" t="s">
        <v>10768</v>
      </c>
      <c r="L2826" s="33">
        <v>1</v>
      </c>
      <c r="M2826" t="s">
        <v>10826</v>
      </c>
    </row>
    <row r="2827" spans="1:13" x14ac:dyDescent="0.3">
      <c r="A2827" s="38">
        <v>47551174</v>
      </c>
      <c r="B2827" t="s">
        <v>6706</v>
      </c>
      <c r="C2827" s="37">
        <f>VLOOKUP(G2827,Remise!$A$3:$D$17,4,FALSE)</f>
        <v>0</v>
      </c>
      <c r="D2827" t="str">
        <f t="shared" si="44"/>
        <v>Nous consulter</v>
      </c>
      <c r="E2827">
        <v>1</v>
      </c>
      <c r="F2827" s="32" t="s">
        <v>2824</v>
      </c>
      <c r="G2827" s="33">
        <v>14</v>
      </c>
      <c r="H2827" s="33" t="s">
        <v>10820</v>
      </c>
      <c r="I2827" s="33">
        <v>0.02</v>
      </c>
      <c r="J2827" s="33" t="s">
        <v>8663</v>
      </c>
      <c r="K2827" s="33" t="s">
        <v>10756</v>
      </c>
      <c r="L2827" s="33">
        <v>1</v>
      </c>
      <c r="M2827" t="s">
        <v>10826</v>
      </c>
    </row>
    <row r="2828" spans="1:13" x14ac:dyDescent="0.3">
      <c r="A2828" s="38">
        <v>47551175</v>
      </c>
      <c r="B2828" t="s">
        <v>6706</v>
      </c>
      <c r="C2828" s="37">
        <f>VLOOKUP(G2828,Remise!$A$3:$D$17,4,FALSE)</f>
        <v>0</v>
      </c>
      <c r="D2828" t="str">
        <f t="shared" si="44"/>
        <v>Nous consulter</v>
      </c>
      <c r="E2828">
        <v>1</v>
      </c>
      <c r="F2828" s="32" t="s">
        <v>2825</v>
      </c>
      <c r="G2828" s="33">
        <v>14</v>
      </c>
      <c r="H2828" s="33" t="s">
        <v>10820</v>
      </c>
      <c r="I2828" s="33">
        <v>0.79</v>
      </c>
      <c r="J2828" s="33" t="s">
        <v>8664</v>
      </c>
      <c r="K2828" s="33" t="s">
        <v>10768</v>
      </c>
      <c r="L2828" s="33">
        <v>1</v>
      </c>
      <c r="M2828" t="s">
        <v>10826</v>
      </c>
    </row>
    <row r="2829" spans="1:13" x14ac:dyDescent="0.3">
      <c r="A2829" s="38">
        <v>47551250</v>
      </c>
      <c r="B2829" t="s">
        <v>6706</v>
      </c>
      <c r="C2829" s="37">
        <f>VLOOKUP(G2829,Remise!$A$3:$D$17,4,FALSE)</f>
        <v>0</v>
      </c>
      <c r="D2829" t="str">
        <f t="shared" si="44"/>
        <v>Nous consulter</v>
      </c>
      <c r="E2829">
        <v>1</v>
      </c>
      <c r="F2829" s="32" t="s">
        <v>2826</v>
      </c>
      <c r="G2829" s="33">
        <v>14</v>
      </c>
      <c r="H2829" s="33" t="s">
        <v>10820</v>
      </c>
      <c r="I2829" s="33">
        <v>0.31</v>
      </c>
      <c r="J2829" s="33" t="s">
        <v>8665</v>
      </c>
      <c r="K2829" s="33" t="s">
        <v>10768</v>
      </c>
      <c r="L2829" s="33">
        <v>1</v>
      </c>
      <c r="M2829" t="s">
        <v>10826</v>
      </c>
    </row>
    <row r="2830" spans="1:13" x14ac:dyDescent="0.3">
      <c r="A2830" s="38">
        <v>47551260</v>
      </c>
      <c r="B2830" t="s">
        <v>6706</v>
      </c>
      <c r="C2830" s="37">
        <f>VLOOKUP(G2830,Remise!$A$3:$D$17,4,FALSE)</f>
        <v>0</v>
      </c>
      <c r="D2830" t="str">
        <f t="shared" si="44"/>
        <v>Nous consulter</v>
      </c>
      <c r="E2830">
        <v>1</v>
      </c>
      <c r="F2830" s="32" t="s">
        <v>2827</v>
      </c>
      <c r="G2830" s="33">
        <v>14</v>
      </c>
      <c r="H2830" s="33" t="s">
        <v>10820</v>
      </c>
      <c r="I2830" s="33">
        <v>0.37</v>
      </c>
      <c r="J2830" s="33" t="s">
        <v>8666</v>
      </c>
      <c r="K2830" s="33" t="s">
        <v>10770</v>
      </c>
      <c r="L2830" s="33">
        <v>1</v>
      </c>
      <c r="M2830" t="s">
        <v>10826</v>
      </c>
    </row>
    <row r="2831" spans="1:13" x14ac:dyDescent="0.3">
      <c r="A2831" s="38">
        <v>47551265</v>
      </c>
      <c r="B2831" t="s">
        <v>6706</v>
      </c>
      <c r="C2831" s="37">
        <f>VLOOKUP(G2831,Remise!$A$3:$D$17,4,FALSE)</f>
        <v>0</v>
      </c>
      <c r="D2831" t="str">
        <f t="shared" si="44"/>
        <v>Nous consulter</v>
      </c>
      <c r="E2831">
        <v>1</v>
      </c>
      <c r="F2831" s="32" t="s">
        <v>2828</v>
      </c>
      <c r="G2831" s="33">
        <v>14</v>
      </c>
      <c r="H2831" s="33" t="s">
        <v>10820</v>
      </c>
      <c r="I2831" s="33">
        <v>0.09</v>
      </c>
      <c r="J2831" s="33" t="s">
        <v>8667</v>
      </c>
      <c r="K2831" s="33" t="s">
        <v>10770</v>
      </c>
      <c r="L2831" s="33">
        <v>1</v>
      </c>
      <c r="M2831" t="s">
        <v>10826</v>
      </c>
    </row>
    <row r="2832" spans="1:13" x14ac:dyDescent="0.3">
      <c r="A2832" s="38">
        <v>47551266</v>
      </c>
      <c r="B2832" t="s">
        <v>6706</v>
      </c>
      <c r="C2832" s="37">
        <f>VLOOKUP(G2832,Remise!$A$3:$D$17,4,FALSE)</f>
        <v>0</v>
      </c>
      <c r="D2832" t="str">
        <f t="shared" si="44"/>
        <v>Nous consulter</v>
      </c>
      <c r="E2832">
        <v>1</v>
      </c>
      <c r="F2832" s="32" t="s">
        <v>2829</v>
      </c>
      <c r="G2832" s="33">
        <v>14</v>
      </c>
      <c r="H2832" s="33" t="s">
        <v>10820</v>
      </c>
      <c r="I2832" s="33">
        <v>0.2</v>
      </c>
      <c r="J2832" s="33" t="s">
        <v>8668</v>
      </c>
      <c r="K2832" s="33" t="s">
        <v>10770</v>
      </c>
      <c r="L2832" s="33">
        <v>5</v>
      </c>
      <c r="M2832" t="s">
        <v>10826</v>
      </c>
    </row>
    <row r="2833" spans="1:13" x14ac:dyDescent="0.3">
      <c r="A2833" s="38">
        <v>47551267</v>
      </c>
      <c r="B2833" t="s">
        <v>6706</v>
      </c>
      <c r="C2833" s="37">
        <f>VLOOKUP(G2833,Remise!$A$3:$D$17,4,FALSE)</f>
        <v>0</v>
      </c>
      <c r="D2833" t="str">
        <f t="shared" si="44"/>
        <v>Nous consulter</v>
      </c>
      <c r="E2833">
        <v>1</v>
      </c>
      <c r="F2833" s="32" t="s">
        <v>2830</v>
      </c>
      <c r="G2833" s="33">
        <v>14</v>
      </c>
      <c r="H2833" s="33" t="s">
        <v>10820</v>
      </c>
      <c r="I2833" s="33">
        <v>0.34</v>
      </c>
      <c r="J2833" s="33" t="s">
        <v>8669</v>
      </c>
      <c r="K2833" s="33" t="s">
        <v>10770</v>
      </c>
      <c r="L2833" s="33">
        <v>1</v>
      </c>
      <c r="M2833" t="s">
        <v>10826</v>
      </c>
    </row>
    <row r="2834" spans="1:13" x14ac:dyDescent="0.3">
      <c r="A2834" s="38">
        <v>47551270</v>
      </c>
      <c r="B2834" t="s">
        <v>6706</v>
      </c>
      <c r="C2834" s="37">
        <f>VLOOKUP(G2834,Remise!$A$3:$D$17,4,FALSE)</f>
        <v>0</v>
      </c>
      <c r="D2834" t="str">
        <f t="shared" si="44"/>
        <v>Nous consulter</v>
      </c>
      <c r="E2834">
        <v>1</v>
      </c>
      <c r="F2834" s="32" t="s">
        <v>2831</v>
      </c>
      <c r="G2834" s="33">
        <v>14</v>
      </c>
      <c r="H2834" s="33" t="s">
        <v>10820</v>
      </c>
      <c r="I2834" s="33">
        <v>0.01</v>
      </c>
      <c r="J2834" s="33" t="s">
        <v>8670</v>
      </c>
      <c r="K2834" s="33" t="s">
        <v>10768</v>
      </c>
      <c r="L2834" s="33">
        <v>1</v>
      </c>
      <c r="M2834" t="s">
        <v>10826</v>
      </c>
    </row>
    <row r="2835" spans="1:13" x14ac:dyDescent="0.3">
      <c r="A2835" s="38">
        <v>47551271</v>
      </c>
      <c r="B2835" t="s">
        <v>6706</v>
      </c>
      <c r="C2835" s="37">
        <f>VLOOKUP(G2835,Remise!$A$3:$D$17,4,FALSE)</f>
        <v>0</v>
      </c>
      <c r="D2835" t="str">
        <f t="shared" si="44"/>
        <v>Nous consulter</v>
      </c>
      <c r="E2835">
        <v>1</v>
      </c>
      <c r="F2835" s="32" t="s">
        <v>2832</v>
      </c>
      <c r="G2835" s="33">
        <v>14</v>
      </c>
      <c r="H2835" s="33" t="s">
        <v>10820</v>
      </c>
      <c r="I2835" s="33">
        <v>3.0000000000000001E-3</v>
      </c>
      <c r="J2835" s="33" t="s">
        <v>8671</v>
      </c>
      <c r="K2835" s="33" t="s">
        <v>10758</v>
      </c>
      <c r="L2835" s="33">
        <v>1</v>
      </c>
      <c r="M2835" t="s">
        <v>10826</v>
      </c>
    </row>
    <row r="2836" spans="1:13" x14ac:dyDescent="0.3">
      <c r="A2836" s="38">
        <v>47551272</v>
      </c>
      <c r="B2836" t="s">
        <v>6706</v>
      </c>
      <c r="C2836" s="37">
        <f>VLOOKUP(G2836,Remise!$A$3:$D$17,4,FALSE)</f>
        <v>0</v>
      </c>
      <c r="D2836" t="str">
        <f t="shared" si="44"/>
        <v>Nous consulter</v>
      </c>
      <c r="E2836">
        <v>1</v>
      </c>
      <c r="F2836" s="32" t="s">
        <v>2833</v>
      </c>
      <c r="G2836" s="33">
        <v>14</v>
      </c>
      <c r="H2836" s="33" t="s">
        <v>10820</v>
      </c>
      <c r="I2836" s="33" t="s">
        <v>6706</v>
      </c>
      <c r="J2836" s="33" t="s">
        <v>8672</v>
      </c>
      <c r="K2836" s="33" t="s">
        <v>10758</v>
      </c>
      <c r="L2836" s="33">
        <v>1</v>
      </c>
      <c r="M2836" t="s">
        <v>10826</v>
      </c>
    </row>
    <row r="2837" spans="1:13" x14ac:dyDescent="0.3">
      <c r="A2837" s="38">
        <v>47551273</v>
      </c>
      <c r="B2837" t="s">
        <v>6706</v>
      </c>
      <c r="C2837" s="37">
        <f>VLOOKUP(G2837,Remise!$A$3:$D$17,4,FALSE)</f>
        <v>0</v>
      </c>
      <c r="D2837" t="str">
        <f t="shared" si="44"/>
        <v>Nous consulter</v>
      </c>
      <c r="E2837">
        <v>1</v>
      </c>
      <c r="F2837" s="32" t="s">
        <v>2834</v>
      </c>
      <c r="G2837" s="33">
        <v>14</v>
      </c>
      <c r="H2837" s="33" t="s">
        <v>10820</v>
      </c>
      <c r="I2837" s="33">
        <v>1E-3</v>
      </c>
      <c r="J2837" s="33" t="s">
        <v>8673</v>
      </c>
      <c r="K2837" s="33" t="s">
        <v>10758</v>
      </c>
      <c r="L2837" s="33">
        <v>1</v>
      </c>
      <c r="M2837" t="s">
        <v>10826</v>
      </c>
    </row>
    <row r="2838" spans="1:13" x14ac:dyDescent="0.3">
      <c r="A2838" s="38">
        <v>47551274</v>
      </c>
      <c r="B2838" t="s">
        <v>6706</v>
      </c>
      <c r="C2838" s="37">
        <f>VLOOKUP(G2838,Remise!$A$3:$D$17,4,FALSE)</f>
        <v>0</v>
      </c>
      <c r="D2838" t="str">
        <f t="shared" si="44"/>
        <v>Nous consulter</v>
      </c>
      <c r="E2838">
        <v>1</v>
      </c>
      <c r="F2838" s="32" t="s">
        <v>2835</v>
      </c>
      <c r="G2838" s="33">
        <v>14</v>
      </c>
      <c r="H2838" s="33" t="s">
        <v>10820</v>
      </c>
      <c r="I2838" s="33">
        <v>2E-3</v>
      </c>
      <c r="J2838" s="33" t="s">
        <v>8674</v>
      </c>
      <c r="K2838" s="33" t="s">
        <v>10758</v>
      </c>
      <c r="L2838" s="33">
        <v>1</v>
      </c>
      <c r="M2838" t="s">
        <v>10826</v>
      </c>
    </row>
    <row r="2839" spans="1:13" x14ac:dyDescent="0.3">
      <c r="A2839" s="38">
        <v>47551280</v>
      </c>
      <c r="B2839" t="s">
        <v>6706</v>
      </c>
      <c r="C2839" s="37">
        <f>VLOOKUP(G2839,Remise!$A$3:$D$17,4,FALSE)</f>
        <v>0</v>
      </c>
      <c r="D2839" t="str">
        <f t="shared" si="44"/>
        <v>Nous consulter</v>
      </c>
      <c r="E2839">
        <v>1</v>
      </c>
      <c r="F2839" s="32" t="s">
        <v>2836</v>
      </c>
      <c r="G2839" s="33">
        <v>14</v>
      </c>
      <c r="H2839" s="33" t="s">
        <v>10820</v>
      </c>
      <c r="I2839" s="33">
        <v>0.02</v>
      </c>
      <c r="J2839" s="33" t="s">
        <v>8675</v>
      </c>
      <c r="K2839" s="33" t="s">
        <v>10768</v>
      </c>
      <c r="L2839" s="33">
        <v>1</v>
      </c>
      <c r="M2839" t="s">
        <v>10826</v>
      </c>
    </row>
    <row r="2840" spans="1:13" x14ac:dyDescent="0.3">
      <c r="A2840" s="38">
        <v>47551290</v>
      </c>
      <c r="B2840" t="s">
        <v>6706</v>
      </c>
      <c r="C2840" s="37">
        <f>VLOOKUP(G2840,Remise!$A$3:$D$17,4,FALSE)</f>
        <v>0</v>
      </c>
      <c r="D2840" t="str">
        <f t="shared" si="44"/>
        <v>Nous consulter</v>
      </c>
      <c r="E2840">
        <v>1</v>
      </c>
      <c r="F2840" s="32" t="s">
        <v>2837</v>
      </c>
      <c r="G2840" s="33">
        <v>14</v>
      </c>
      <c r="H2840" s="33" t="s">
        <v>10820</v>
      </c>
      <c r="I2840" s="33">
        <v>0.02</v>
      </c>
      <c r="J2840" s="33" t="s">
        <v>8676</v>
      </c>
      <c r="K2840" s="33" t="s">
        <v>10768</v>
      </c>
      <c r="L2840" s="33">
        <v>1</v>
      </c>
      <c r="M2840" t="s">
        <v>10826</v>
      </c>
    </row>
    <row r="2841" spans="1:13" x14ac:dyDescent="0.3">
      <c r="A2841" s="38">
        <v>47551300</v>
      </c>
      <c r="B2841" t="s">
        <v>6706</v>
      </c>
      <c r="C2841" s="37">
        <f>VLOOKUP(G2841,Remise!$A$3:$D$17,4,FALSE)</f>
        <v>0</v>
      </c>
      <c r="D2841" t="str">
        <f t="shared" si="44"/>
        <v>Nous consulter</v>
      </c>
      <c r="E2841">
        <v>1</v>
      </c>
      <c r="F2841" s="32" t="s">
        <v>2838</v>
      </c>
      <c r="G2841" s="33">
        <v>14</v>
      </c>
      <c r="H2841" s="33" t="s">
        <v>10820</v>
      </c>
      <c r="I2841" s="33">
        <v>0.04</v>
      </c>
      <c r="J2841" s="33" t="s">
        <v>8677</v>
      </c>
      <c r="K2841" s="33" t="s">
        <v>10768</v>
      </c>
      <c r="L2841" s="33">
        <v>1</v>
      </c>
      <c r="M2841" t="s">
        <v>10826</v>
      </c>
    </row>
    <row r="2842" spans="1:13" x14ac:dyDescent="0.3">
      <c r="A2842" s="38">
        <v>47551310</v>
      </c>
      <c r="B2842" t="s">
        <v>6706</v>
      </c>
      <c r="C2842" s="37">
        <f>VLOOKUP(G2842,Remise!$A$3:$D$17,4,FALSE)</f>
        <v>0</v>
      </c>
      <c r="D2842" t="str">
        <f t="shared" si="44"/>
        <v>Nous consulter</v>
      </c>
      <c r="E2842">
        <v>1</v>
      </c>
      <c r="F2842" s="32" t="s">
        <v>2839</v>
      </c>
      <c r="G2842" s="33">
        <v>14</v>
      </c>
      <c r="H2842" s="33" t="s">
        <v>10820</v>
      </c>
      <c r="I2842" s="33">
        <v>0.03</v>
      </c>
      <c r="J2842" s="33" t="s">
        <v>8678</v>
      </c>
      <c r="K2842" s="33" t="s">
        <v>10768</v>
      </c>
      <c r="L2842" s="33">
        <v>1</v>
      </c>
      <c r="M2842" t="s">
        <v>10826</v>
      </c>
    </row>
    <row r="2843" spans="1:13" x14ac:dyDescent="0.3">
      <c r="A2843" s="38">
        <v>47551320</v>
      </c>
      <c r="B2843" t="s">
        <v>6706</v>
      </c>
      <c r="C2843" s="37">
        <f>VLOOKUP(G2843,Remise!$A$3:$D$17,4,FALSE)</f>
        <v>0</v>
      </c>
      <c r="D2843" t="str">
        <f t="shared" si="44"/>
        <v>Nous consulter</v>
      </c>
      <c r="E2843">
        <v>1</v>
      </c>
      <c r="F2843" s="32" t="s">
        <v>2840</v>
      </c>
      <c r="G2843" s="33">
        <v>14</v>
      </c>
      <c r="H2843" s="33" t="s">
        <v>10820</v>
      </c>
      <c r="I2843" s="33">
        <v>0.04</v>
      </c>
      <c r="J2843" s="33" t="s">
        <v>8679</v>
      </c>
      <c r="K2843" s="33" t="s">
        <v>10768</v>
      </c>
      <c r="L2843" s="33">
        <v>1</v>
      </c>
      <c r="M2843" t="s">
        <v>10826</v>
      </c>
    </row>
    <row r="2844" spans="1:13" x14ac:dyDescent="0.3">
      <c r="A2844" s="38">
        <v>47551330</v>
      </c>
      <c r="B2844" t="s">
        <v>6706</v>
      </c>
      <c r="C2844" s="37">
        <f>VLOOKUP(G2844,Remise!$A$3:$D$17,4,FALSE)</f>
        <v>0</v>
      </c>
      <c r="D2844" t="str">
        <f t="shared" si="44"/>
        <v>Nous consulter</v>
      </c>
      <c r="E2844">
        <v>1</v>
      </c>
      <c r="F2844" s="32" t="s">
        <v>2841</v>
      </c>
      <c r="G2844" s="33">
        <v>14</v>
      </c>
      <c r="H2844" s="33" t="s">
        <v>10820</v>
      </c>
      <c r="I2844" s="33">
        <v>0.03</v>
      </c>
      <c r="J2844" s="33" t="s">
        <v>8680</v>
      </c>
      <c r="K2844" s="33" t="s">
        <v>10768</v>
      </c>
      <c r="L2844" s="33">
        <v>1</v>
      </c>
      <c r="M2844" t="s">
        <v>10826</v>
      </c>
    </row>
    <row r="2845" spans="1:13" x14ac:dyDescent="0.3">
      <c r="A2845" s="38">
        <v>47551340</v>
      </c>
      <c r="B2845" t="s">
        <v>6706</v>
      </c>
      <c r="C2845" s="37">
        <f>VLOOKUP(G2845,Remise!$A$3:$D$17,4,FALSE)</f>
        <v>0</v>
      </c>
      <c r="D2845" t="str">
        <f t="shared" si="44"/>
        <v>Nous consulter</v>
      </c>
      <c r="E2845">
        <v>1</v>
      </c>
      <c r="F2845" s="32" t="s">
        <v>2842</v>
      </c>
      <c r="G2845" s="33">
        <v>14</v>
      </c>
      <c r="H2845" s="33" t="s">
        <v>10820</v>
      </c>
      <c r="I2845" s="33">
        <v>0.04</v>
      </c>
      <c r="J2845" s="33" t="s">
        <v>8681</v>
      </c>
      <c r="K2845" s="33" t="s">
        <v>10768</v>
      </c>
      <c r="L2845" s="33">
        <v>1</v>
      </c>
      <c r="M2845" t="s">
        <v>10826</v>
      </c>
    </row>
    <row r="2846" spans="1:13" x14ac:dyDescent="0.3">
      <c r="A2846" s="38">
        <v>47551350</v>
      </c>
      <c r="B2846" t="s">
        <v>6706</v>
      </c>
      <c r="C2846" s="37">
        <f>VLOOKUP(G2846,Remise!$A$3:$D$17,4,FALSE)</f>
        <v>0</v>
      </c>
      <c r="D2846" t="str">
        <f t="shared" si="44"/>
        <v>Nous consulter</v>
      </c>
      <c r="E2846">
        <v>1</v>
      </c>
      <c r="F2846" s="32" t="s">
        <v>2843</v>
      </c>
      <c r="G2846" s="33">
        <v>14</v>
      </c>
      <c r="H2846" s="33" t="s">
        <v>10820</v>
      </c>
      <c r="I2846" s="33">
        <v>0.04</v>
      </c>
      <c r="J2846" s="33" t="s">
        <v>8682</v>
      </c>
      <c r="K2846" s="33" t="s">
        <v>10768</v>
      </c>
      <c r="L2846" s="33">
        <v>1</v>
      </c>
      <c r="M2846" t="s">
        <v>10826</v>
      </c>
    </row>
    <row r="2847" spans="1:13" x14ac:dyDescent="0.3">
      <c r="A2847" s="38">
        <v>47551360</v>
      </c>
      <c r="B2847" t="s">
        <v>6706</v>
      </c>
      <c r="C2847" s="37">
        <f>VLOOKUP(G2847,Remise!$A$3:$D$17,4,FALSE)</f>
        <v>0</v>
      </c>
      <c r="D2847" t="str">
        <f t="shared" si="44"/>
        <v>Nous consulter</v>
      </c>
      <c r="E2847">
        <v>1</v>
      </c>
      <c r="F2847" s="32" t="s">
        <v>2844</v>
      </c>
      <c r="G2847" s="33">
        <v>14</v>
      </c>
      <c r="H2847" s="33" t="s">
        <v>10820</v>
      </c>
      <c r="I2847" s="33">
        <v>0.04</v>
      </c>
      <c r="J2847" s="33" t="s">
        <v>8683</v>
      </c>
      <c r="K2847" s="33" t="s">
        <v>10768</v>
      </c>
      <c r="L2847" s="33">
        <v>1</v>
      </c>
      <c r="M2847" t="s">
        <v>10826</v>
      </c>
    </row>
    <row r="2848" spans="1:13" x14ac:dyDescent="0.3">
      <c r="A2848" s="38">
        <v>47551370</v>
      </c>
      <c r="B2848" t="s">
        <v>6706</v>
      </c>
      <c r="C2848" s="37">
        <f>VLOOKUP(G2848,Remise!$A$3:$D$17,4,FALSE)</f>
        <v>0</v>
      </c>
      <c r="D2848" t="str">
        <f t="shared" si="44"/>
        <v>Nous consulter</v>
      </c>
      <c r="E2848">
        <v>1</v>
      </c>
      <c r="F2848" s="32" t="s">
        <v>2845</v>
      </c>
      <c r="G2848" s="33">
        <v>14</v>
      </c>
      <c r="H2848" s="33" t="s">
        <v>10820</v>
      </c>
      <c r="I2848" s="33">
        <v>7.0000000000000007E-2</v>
      </c>
      <c r="J2848" s="33" t="s">
        <v>8684</v>
      </c>
      <c r="K2848" s="33" t="s">
        <v>10768</v>
      </c>
      <c r="L2848" s="33">
        <v>1</v>
      </c>
      <c r="M2848" t="s">
        <v>10826</v>
      </c>
    </row>
    <row r="2849" spans="1:13" x14ac:dyDescent="0.3">
      <c r="A2849" s="38">
        <v>47551380</v>
      </c>
      <c r="B2849" t="s">
        <v>6706</v>
      </c>
      <c r="C2849" s="37">
        <f>VLOOKUP(G2849,Remise!$A$3:$D$17,4,FALSE)</f>
        <v>0</v>
      </c>
      <c r="D2849" t="str">
        <f t="shared" si="44"/>
        <v>Nous consulter</v>
      </c>
      <c r="E2849">
        <v>1</v>
      </c>
      <c r="F2849" s="32" t="s">
        <v>2846</v>
      </c>
      <c r="G2849" s="33">
        <v>14</v>
      </c>
      <c r="H2849" s="33" t="s">
        <v>10820</v>
      </c>
      <c r="I2849" s="33">
        <v>7.0000000000000007E-2</v>
      </c>
      <c r="J2849" s="33" t="s">
        <v>8685</v>
      </c>
      <c r="K2849" s="33" t="s">
        <v>10768</v>
      </c>
      <c r="L2849" s="33">
        <v>1</v>
      </c>
      <c r="M2849" t="s">
        <v>10826</v>
      </c>
    </row>
    <row r="2850" spans="1:13" x14ac:dyDescent="0.3">
      <c r="A2850" s="38">
        <v>47551390</v>
      </c>
      <c r="B2850" t="s">
        <v>6706</v>
      </c>
      <c r="C2850" s="37">
        <f>VLOOKUP(G2850,Remise!$A$3:$D$17,4,FALSE)</f>
        <v>0</v>
      </c>
      <c r="D2850" t="str">
        <f t="shared" si="44"/>
        <v>Nous consulter</v>
      </c>
      <c r="E2850">
        <v>1</v>
      </c>
      <c r="F2850" s="32" t="s">
        <v>2847</v>
      </c>
      <c r="G2850" s="33">
        <v>14</v>
      </c>
      <c r="H2850" s="33" t="s">
        <v>10820</v>
      </c>
      <c r="I2850" s="33">
        <v>7.0000000000000007E-2</v>
      </c>
      <c r="J2850" s="33" t="s">
        <v>8686</v>
      </c>
      <c r="K2850" s="33" t="s">
        <v>10768</v>
      </c>
      <c r="L2850" s="33">
        <v>1</v>
      </c>
      <c r="M2850" t="s">
        <v>10826</v>
      </c>
    </row>
    <row r="2851" spans="1:13" x14ac:dyDescent="0.3">
      <c r="A2851" s="38">
        <v>47551400</v>
      </c>
      <c r="B2851" t="s">
        <v>6706</v>
      </c>
      <c r="C2851" s="37">
        <f>VLOOKUP(G2851,Remise!$A$3:$D$17,4,FALSE)</f>
        <v>0</v>
      </c>
      <c r="D2851" t="str">
        <f t="shared" si="44"/>
        <v>Nous consulter</v>
      </c>
      <c r="E2851">
        <v>1</v>
      </c>
      <c r="F2851" s="32" t="s">
        <v>2848</v>
      </c>
      <c r="G2851" s="33">
        <v>14</v>
      </c>
      <c r="H2851" s="33" t="s">
        <v>10820</v>
      </c>
      <c r="I2851" s="33">
        <v>0.14000000000000001</v>
      </c>
      <c r="J2851" s="33" t="s">
        <v>8687</v>
      </c>
      <c r="K2851" s="33" t="s">
        <v>10768</v>
      </c>
      <c r="L2851" s="33">
        <v>1</v>
      </c>
      <c r="M2851" t="s">
        <v>10826</v>
      </c>
    </row>
    <row r="2852" spans="1:13" x14ac:dyDescent="0.3">
      <c r="A2852" s="38">
        <v>47551410</v>
      </c>
      <c r="B2852" t="s">
        <v>6706</v>
      </c>
      <c r="C2852" s="37">
        <f>VLOOKUP(G2852,Remise!$A$3:$D$17,4,FALSE)</f>
        <v>0</v>
      </c>
      <c r="D2852" t="str">
        <f t="shared" si="44"/>
        <v>Nous consulter</v>
      </c>
      <c r="E2852">
        <v>1</v>
      </c>
      <c r="F2852" s="32" t="s">
        <v>2849</v>
      </c>
      <c r="G2852" s="33">
        <v>14</v>
      </c>
      <c r="H2852" s="33" t="s">
        <v>10820</v>
      </c>
      <c r="I2852" s="33">
        <v>0.14000000000000001</v>
      </c>
      <c r="J2852" s="33" t="s">
        <v>8688</v>
      </c>
      <c r="K2852" s="33" t="s">
        <v>10768</v>
      </c>
      <c r="L2852" s="33">
        <v>1</v>
      </c>
      <c r="M2852" t="s">
        <v>10826</v>
      </c>
    </row>
    <row r="2853" spans="1:13" x14ac:dyDescent="0.3">
      <c r="A2853" s="38">
        <v>47551420</v>
      </c>
      <c r="B2853" t="s">
        <v>6706</v>
      </c>
      <c r="C2853" s="37">
        <f>VLOOKUP(G2853,Remise!$A$3:$D$17,4,FALSE)</f>
        <v>0</v>
      </c>
      <c r="D2853" t="str">
        <f t="shared" si="44"/>
        <v>Nous consulter</v>
      </c>
      <c r="E2853">
        <v>1</v>
      </c>
      <c r="F2853" s="32" t="s">
        <v>2850</v>
      </c>
      <c r="G2853" s="33">
        <v>14</v>
      </c>
      <c r="H2853" s="33" t="s">
        <v>10820</v>
      </c>
      <c r="I2853" s="33">
        <v>0.14000000000000001</v>
      </c>
      <c r="J2853" s="33" t="s">
        <v>8689</v>
      </c>
      <c r="K2853" s="33" t="s">
        <v>10768</v>
      </c>
      <c r="L2853" s="33">
        <v>1</v>
      </c>
      <c r="M2853" t="s">
        <v>10826</v>
      </c>
    </row>
    <row r="2854" spans="1:13" x14ac:dyDescent="0.3">
      <c r="A2854" s="38">
        <v>47551504</v>
      </c>
      <c r="B2854">
        <v>2040.26</v>
      </c>
      <c r="C2854" s="37">
        <f>VLOOKUP(G2854,Remise!$A$3:$D$17,4,FALSE)</f>
        <v>0</v>
      </c>
      <c r="D2854">
        <f t="shared" si="44"/>
        <v>2040.26</v>
      </c>
      <c r="E2854">
        <v>1</v>
      </c>
      <c r="F2854" s="32" t="s">
        <v>2851</v>
      </c>
      <c r="G2854" s="33">
        <v>27</v>
      </c>
      <c r="H2854" s="33" t="s">
        <v>10877</v>
      </c>
      <c r="I2854" s="33">
        <v>3.54</v>
      </c>
      <c r="J2854" s="33" t="s">
        <v>8690</v>
      </c>
      <c r="K2854" s="33" t="s">
        <v>10768</v>
      </c>
      <c r="L2854" s="33">
        <v>1</v>
      </c>
      <c r="M2854" t="s">
        <v>10826</v>
      </c>
    </row>
    <row r="2855" spans="1:13" x14ac:dyDescent="0.3">
      <c r="A2855" s="38">
        <v>47551505</v>
      </c>
      <c r="B2855">
        <v>2009.61</v>
      </c>
      <c r="C2855" s="37">
        <f>VLOOKUP(G2855,Remise!$A$3:$D$17,4,FALSE)</f>
        <v>0</v>
      </c>
      <c r="D2855">
        <f t="shared" si="44"/>
        <v>2009.61</v>
      </c>
      <c r="E2855">
        <v>1</v>
      </c>
      <c r="F2855" s="32" t="s">
        <v>2852</v>
      </c>
      <c r="G2855" s="33">
        <v>27</v>
      </c>
      <c r="H2855" s="33" t="s">
        <v>10877</v>
      </c>
      <c r="I2855" s="33">
        <v>3.63</v>
      </c>
      <c r="J2855" s="33" t="s">
        <v>8691</v>
      </c>
      <c r="K2855" s="33" t="s">
        <v>10768</v>
      </c>
      <c r="L2855" s="33">
        <v>1</v>
      </c>
      <c r="M2855" t="s">
        <v>10826</v>
      </c>
    </row>
    <row r="2856" spans="1:13" x14ac:dyDescent="0.3">
      <c r="A2856" s="38">
        <v>47551510</v>
      </c>
      <c r="B2856">
        <v>559.24</v>
      </c>
      <c r="C2856" s="37">
        <f>VLOOKUP(G2856,Remise!$A$3:$D$17,4,FALSE)</f>
        <v>0</v>
      </c>
      <c r="D2856">
        <f t="shared" si="44"/>
        <v>559.24</v>
      </c>
      <c r="E2856">
        <v>1</v>
      </c>
      <c r="F2856" s="32" t="s">
        <v>2853</v>
      </c>
      <c r="G2856" s="33">
        <v>27</v>
      </c>
      <c r="H2856" s="33" t="s">
        <v>10877</v>
      </c>
      <c r="I2856" s="33">
        <v>1.24</v>
      </c>
      <c r="J2856" s="33" t="s">
        <v>8692</v>
      </c>
      <c r="K2856" s="33" t="s">
        <v>10768</v>
      </c>
      <c r="L2856" s="33">
        <v>1</v>
      </c>
      <c r="M2856" t="s">
        <v>10826</v>
      </c>
    </row>
    <row r="2857" spans="1:13" x14ac:dyDescent="0.3">
      <c r="A2857" s="38">
        <v>47551576</v>
      </c>
      <c r="B2857">
        <v>52.31</v>
      </c>
      <c r="C2857" s="37">
        <f>VLOOKUP(G2857,Remise!$A$3:$D$17,4,FALSE)</f>
        <v>0</v>
      </c>
      <c r="D2857">
        <f t="shared" si="44"/>
        <v>52.31</v>
      </c>
      <c r="E2857">
        <v>1</v>
      </c>
      <c r="F2857" s="32" t="s">
        <v>2854</v>
      </c>
      <c r="G2857" s="33">
        <v>27</v>
      </c>
      <c r="H2857" s="33" t="s">
        <v>10877</v>
      </c>
      <c r="I2857" s="33">
        <v>0.06</v>
      </c>
      <c r="J2857" s="33" t="s">
        <v>8693</v>
      </c>
      <c r="K2857" s="33" t="s">
        <v>10768</v>
      </c>
      <c r="L2857" s="33">
        <v>10</v>
      </c>
      <c r="M2857" t="s">
        <v>10826</v>
      </c>
    </row>
    <row r="2858" spans="1:13" x14ac:dyDescent="0.3">
      <c r="A2858" s="38">
        <v>47551577</v>
      </c>
      <c r="B2858">
        <v>75.41</v>
      </c>
      <c r="C2858" s="37">
        <f>VLOOKUP(G2858,Remise!$A$3:$D$17,4,FALSE)</f>
        <v>0</v>
      </c>
      <c r="D2858">
        <f t="shared" si="44"/>
        <v>75.41</v>
      </c>
      <c r="E2858">
        <v>1</v>
      </c>
      <c r="F2858" s="32" t="s">
        <v>2855</v>
      </c>
      <c r="G2858" s="33">
        <v>27</v>
      </c>
      <c r="H2858" s="33" t="s">
        <v>10877</v>
      </c>
      <c r="I2858" s="33">
        <v>0.11</v>
      </c>
      <c r="J2858" s="33" t="s">
        <v>8694</v>
      </c>
      <c r="K2858" s="33" t="s">
        <v>10768</v>
      </c>
      <c r="L2858" s="33">
        <v>1</v>
      </c>
      <c r="M2858" t="s">
        <v>10826</v>
      </c>
    </row>
    <row r="2859" spans="1:13" x14ac:dyDescent="0.3">
      <c r="A2859" s="38">
        <v>47551578</v>
      </c>
      <c r="B2859">
        <v>95.94</v>
      </c>
      <c r="C2859" s="37">
        <f>VLOOKUP(G2859,Remise!$A$3:$D$17,4,FALSE)</f>
        <v>0</v>
      </c>
      <c r="D2859">
        <f t="shared" si="44"/>
        <v>95.94</v>
      </c>
      <c r="E2859">
        <v>1</v>
      </c>
      <c r="F2859" s="32" t="s">
        <v>2856</v>
      </c>
      <c r="G2859" s="33">
        <v>27</v>
      </c>
      <c r="H2859" s="33" t="s">
        <v>10877</v>
      </c>
      <c r="I2859" s="33">
        <v>0.18</v>
      </c>
      <c r="J2859" s="33" t="s">
        <v>8695</v>
      </c>
      <c r="K2859" s="33" t="s">
        <v>10768</v>
      </c>
      <c r="L2859" s="33">
        <v>1</v>
      </c>
      <c r="M2859" t="s">
        <v>10826</v>
      </c>
    </row>
    <row r="2860" spans="1:13" x14ac:dyDescent="0.3">
      <c r="A2860" s="38">
        <v>47551579</v>
      </c>
      <c r="B2860">
        <v>97.65</v>
      </c>
      <c r="C2860" s="37">
        <f>VLOOKUP(G2860,Remise!$A$3:$D$17,4,FALSE)</f>
        <v>0</v>
      </c>
      <c r="D2860">
        <f t="shared" si="44"/>
        <v>97.65</v>
      </c>
      <c r="E2860">
        <v>1</v>
      </c>
      <c r="F2860" s="32" t="s">
        <v>2857</v>
      </c>
      <c r="G2860" s="33">
        <v>27</v>
      </c>
      <c r="H2860" s="33" t="s">
        <v>10877</v>
      </c>
      <c r="I2860" s="33">
        <v>0.25</v>
      </c>
      <c r="J2860" s="33" t="s">
        <v>8696</v>
      </c>
      <c r="K2860" s="33" t="s">
        <v>10768</v>
      </c>
      <c r="L2860" s="33">
        <v>5</v>
      </c>
      <c r="M2860" t="s">
        <v>10826</v>
      </c>
    </row>
    <row r="2861" spans="1:13" x14ac:dyDescent="0.3">
      <c r="A2861" s="38">
        <v>47551815</v>
      </c>
      <c r="B2861" t="s">
        <v>6706</v>
      </c>
      <c r="C2861" s="37">
        <f>VLOOKUP(G2861,Remise!$A$3:$D$17,4,FALSE)</f>
        <v>0</v>
      </c>
      <c r="D2861" t="str">
        <f t="shared" si="44"/>
        <v>Nous consulter</v>
      </c>
      <c r="E2861">
        <v>1</v>
      </c>
      <c r="F2861" s="32" t="s">
        <v>2858</v>
      </c>
      <c r="G2861" s="33">
        <v>14</v>
      </c>
      <c r="H2861" s="33" t="s">
        <v>10820</v>
      </c>
      <c r="I2861" s="33">
        <v>0.03</v>
      </c>
      <c r="J2861" s="33" t="s">
        <v>8697</v>
      </c>
      <c r="K2861" s="33" t="s">
        <v>10768</v>
      </c>
      <c r="L2861" s="33">
        <v>1</v>
      </c>
      <c r="M2861" t="s">
        <v>10826</v>
      </c>
    </row>
    <row r="2862" spans="1:13" x14ac:dyDescent="0.3">
      <c r="A2862" s="38">
        <v>47552004</v>
      </c>
      <c r="B2862" t="s">
        <v>6706</v>
      </c>
      <c r="C2862" s="37">
        <f>VLOOKUP(G2862,Remise!$A$3:$D$17,4,FALSE)</f>
        <v>0</v>
      </c>
      <c r="D2862" t="str">
        <f t="shared" si="44"/>
        <v>Nous consulter</v>
      </c>
      <c r="E2862">
        <v>1</v>
      </c>
      <c r="F2862" s="32" t="s">
        <v>2859</v>
      </c>
      <c r="G2862" s="33">
        <v>14</v>
      </c>
      <c r="H2862" s="33" t="s">
        <v>10820</v>
      </c>
      <c r="I2862" s="33">
        <v>0.01</v>
      </c>
      <c r="J2862" s="33" t="s">
        <v>8698</v>
      </c>
      <c r="K2862" s="33" t="s">
        <v>10691</v>
      </c>
      <c r="L2862" s="33">
        <v>100</v>
      </c>
      <c r="M2862" t="s">
        <v>10826</v>
      </c>
    </row>
    <row r="2863" spans="1:13" x14ac:dyDescent="0.3">
      <c r="A2863" s="38">
        <v>47552005</v>
      </c>
      <c r="B2863" t="s">
        <v>6706</v>
      </c>
      <c r="C2863" s="37">
        <f>VLOOKUP(G2863,Remise!$A$3:$D$17,4,FALSE)</f>
        <v>0</v>
      </c>
      <c r="D2863" t="str">
        <f t="shared" si="44"/>
        <v>Nous consulter</v>
      </c>
      <c r="E2863">
        <v>1</v>
      </c>
      <c r="F2863" s="32" t="s">
        <v>2860</v>
      </c>
      <c r="G2863" s="33">
        <v>14</v>
      </c>
      <c r="H2863" s="33" t="s">
        <v>10820</v>
      </c>
      <c r="I2863" s="33">
        <v>0.02</v>
      </c>
      <c r="J2863" s="33" t="s">
        <v>8699</v>
      </c>
      <c r="K2863" s="33" t="s">
        <v>10691</v>
      </c>
      <c r="L2863" s="33">
        <v>100</v>
      </c>
      <c r="M2863" t="s">
        <v>10826</v>
      </c>
    </row>
    <row r="2864" spans="1:13" x14ac:dyDescent="0.3">
      <c r="A2864" s="38">
        <v>47552006</v>
      </c>
      <c r="B2864" t="s">
        <v>6706</v>
      </c>
      <c r="C2864" s="37">
        <f>VLOOKUP(G2864,Remise!$A$3:$D$17,4,FALSE)</f>
        <v>0</v>
      </c>
      <c r="D2864" t="str">
        <f t="shared" si="44"/>
        <v>Nous consulter</v>
      </c>
      <c r="E2864">
        <v>1</v>
      </c>
      <c r="F2864" s="32" t="s">
        <v>2861</v>
      </c>
      <c r="G2864" s="33">
        <v>14</v>
      </c>
      <c r="H2864" s="33" t="s">
        <v>10820</v>
      </c>
      <c r="I2864" s="33">
        <v>0.02</v>
      </c>
      <c r="J2864" s="33" t="s">
        <v>8700</v>
      </c>
      <c r="K2864" s="33" t="s">
        <v>10691</v>
      </c>
      <c r="L2864" s="33">
        <v>50</v>
      </c>
      <c r="M2864" t="s">
        <v>10826</v>
      </c>
    </row>
    <row r="2865" spans="1:13" x14ac:dyDescent="0.3">
      <c r="A2865" s="38">
        <v>47552010</v>
      </c>
      <c r="B2865" t="s">
        <v>6706</v>
      </c>
      <c r="C2865" s="37">
        <f>VLOOKUP(G2865,Remise!$A$3:$D$17,4,FALSE)</f>
        <v>0</v>
      </c>
      <c r="D2865" t="str">
        <f t="shared" si="44"/>
        <v>Nous consulter</v>
      </c>
      <c r="E2865">
        <v>1</v>
      </c>
      <c r="F2865" s="32" t="s">
        <v>2862</v>
      </c>
      <c r="G2865" s="33">
        <v>14</v>
      </c>
      <c r="H2865" s="33" t="s">
        <v>10820</v>
      </c>
      <c r="I2865" s="33">
        <v>7.0000000000000001E-3</v>
      </c>
      <c r="J2865" s="33" t="s">
        <v>8701</v>
      </c>
      <c r="K2865" s="33" t="s">
        <v>10691</v>
      </c>
      <c r="L2865" s="33">
        <v>100</v>
      </c>
      <c r="M2865" t="s">
        <v>10826</v>
      </c>
    </row>
    <row r="2866" spans="1:13" x14ac:dyDescent="0.3">
      <c r="A2866" s="38">
        <v>47552011</v>
      </c>
      <c r="B2866" t="s">
        <v>6706</v>
      </c>
      <c r="C2866" s="37">
        <f>VLOOKUP(G2866,Remise!$A$3:$D$17,4,FALSE)</f>
        <v>0</v>
      </c>
      <c r="D2866" t="str">
        <f t="shared" si="44"/>
        <v>Nous consulter</v>
      </c>
      <c r="E2866">
        <v>1</v>
      </c>
      <c r="F2866" s="32" t="s">
        <v>2863</v>
      </c>
      <c r="G2866" s="33">
        <v>14</v>
      </c>
      <c r="H2866" s="33" t="s">
        <v>10820</v>
      </c>
      <c r="I2866" s="33">
        <v>0.01</v>
      </c>
      <c r="J2866" s="33" t="s">
        <v>8702</v>
      </c>
      <c r="K2866" s="33" t="s">
        <v>10691</v>
      </c>
      <c r="L2866" s="33">
        <v>100</v>
      </c>
      <c r="M2866" t="s">
        <v>10826</v>
      </c>
    </row>
    <row r="2867" spans="1:13" x14ac:dyDescent="0.3">
      <c r="A2867" s="38">
        <v>47552012</v>
      </c>
      <c r="B2867" t="s">
        <v>6706</v>
      </c>
      <c r="C2867" s="37">
        <f>VLOOKUP(G2867,Remise!$A$3:$D$17,4,FALSE)</f>
        <v>0</v>
      </c>
      <c r="D2867" t="str">
        <f t="shared" si="44"/>
        <v>Nous consulter</v>
      </c>
      <c r="E2867">
        <v>1</v>
      </c>
      <c r="F2867" s="32" t="s">
        <v>2864</v>
      </c>
      <c r="G2867" s="33">
        <v>14</v>
      </c>
      <c r="H2867" s="33" t="s">
        <v>10820</v>
      </c>
      <c r="I2867" s="33">
        <v>8.0000000000000002E-3</v>
      </c>
      <c r="J2867" s="33" t="s">
        <v>8703</v>
      </c>
      <c r="K2867" s="33" t="s">
        <v>10691</v>
      </c>
      <c r="L2867" s="33">
        <v>1</v>
      </c>
      <c r="M2867" t="s">
        <v>10826</v>
      </c>
    </row>
    <row r="2868" spans="1:13" x14ac:dyDescent="0.3">
      <c r="A2868" s="38">
        <v>47552013</v>
      </c>
      <c r="B2868" t="s">
        <v>6706</v>
      </c>
      <c r="C2868" s="37">
        <f>VLOOKUP(G2868,Remise!$A$3:$D$17,4,FALSE)</f>
        <v>0</v>
      </c>
      <c r="D2868" t="str">
        <f t="shared" si="44"/>
        <v>Nous consulter</v>
      </c>
      <c r="E2868">
        <v>1</v>
      </c>
      <c r="F2868" s="32" t="s">
        <v>2865</v>
      </c>
      <c r="G2868" s="33">
        <v>14</v>
      </c>
      <c r="H2868" s="33" t="s">
        <v>10820</v>
      </c>
      <c r="I2868" s="33">
        <v>0.01</v>
      </c>
      <c r="J2868" s="33" t="s">
        <v>8704</v>
      </c>
      <c r="K2868" s="33" t="s">
        <v>10691</v>
      </c>
      <c r="L2868" s="33">
        <v>1</v>
      </c>
      <c r="M2868" t="s">
        <v>10826</v>
      </c>
    </row>
    <row r="2869" spans="1:13" x14ac:dyDescent="0.3">
      <c r="A2869" s="38">
        <v>47552014</v>
      </c>
      <c r="B2869" t="s">
        <v>6706</v>
      </c>
      <c r="C2869" s="37">
        <f>VLOOKUP(G2869,Remise!$A$3:$D$17,4,FALSE)</f>
        <v>0</v>
      </c>
      <c r="D2869" t="str">
        <f t="shared" si="44"/>
        <v>Nous consulter</v>
      </c>
      <c r="E2869">
        <v>1</v>
      </c>
      <c r="F2869" s="32" t="s">
        <v>2866</v>
      </c>
      <c r="G2869" s="33">
        <v>14</v>
      </c>
      <c r="H2869" s="33" t="s">
        <v>10820</v>
      </c>
      <c r="I2869" s="33">
        <v>0.02</v>
      </c>
      <c r="J2869" s="33" t="s">
        <v>8705</v>
      </c>
      <c r="K2869" s="33" t="s">
        <v>10691</v>
      </c>
      <c r="L2869" s="33">
        <v>1</v>
      </c>
      <c r="M2869" t="s">
        <v>10826</v>
      </c>
    </row>
    <row r="2870" spans="1:13" x14ac:dyDescent="0.3">
      <c r="A2870" s="38">
        <v>47552015</v>
      </c>
      <c r="B2870" t="s">
        <v>6706</v>
      </c>
      <c r="C2870" s="37">
        <f>VLOOKUP(G2870,Remise!$A$3:$D$17,4,FALSE)</f>
        <v>0</v>
      </c>
      <c r="D2870" t="str">
        <f t="shared" si="44"/>
        <v>Nous consulter</v>
      </c>
      <c r="E2870">
        <v>1</v>
      </c>
      <c r="F2870" s="32" t="s">
        <v>2867</v>
      </c>
      <c r="G2870" s="33">
        <v>14</v>
      </c>
      <c r="H2870" s="33" t="s">
        <v>10820</v>
      </c>
      <c r="I2870" s="33">
        <v>0.04</v>
      </c>
      <c r="J2870" s="33" t="s">
        <v>8706</v>
      </c>
      <c r="K2870" s="33" t="s">
        <v>10691</v>
      </c>
      <c r="L2870" s="33">
        <v>1</v>
      </c>
      <c r="M2870" t="s">
        <v>10826</v>
      </c>
    </row>
    <row r="2871" spans="1:13" x14ac:dyDescent="0.3">
      <c r="A2871" s="38">
        <v>47552060</v>
      </c>
      <c r="B2871" t="s">
        <v>6706</v>
      </c>
      <c r="C2871" s="37">
        <f>VLOOKUP(G2871,Remise!$A$3:$D$17,4,FALSE)</f>
        <v>0</v>
      </c>
      <c r="D2871" t="str">
        <f t="shared" si="44"/>
        <v>Nous consulter</v>
      </c>
      <c r="E2871">
        <v>1</v>
      </c>
      <c r="F2871" s="32" t="s">
        <v>2868</v>
      </c>
      <c r="G2871" s="33">
        <v>14</v>
      </c>
      <c r="H2871" s="33" t="s">
        <v>10820</v>
      </c>
      <c r="I2871" s="33">
        <v>4.0000000000000001E-3</v>
      </c>
      <c r="J2871" s="33" t="s">
        <v>8707</v>
      </c>
      <c r="K2871" s="33" t="s">
        <v>10691</v>
      </c>
      <c r="L2871" s="33">
        <v>1</v>
      </c>
      <c r="M2871" t="s">
        <v>10826</v>
      </c>
    </row>
    <row r="2872" spans="1:13" x14ac:dyDescent="0.3">
      <c r="A2872" s="38">
        <v>47552061</v>
      </c>
      <c r="B2872" t="s">
        <v>6706</v>
      </c>
      <c r="C2872" s="37">
        <f>VLOOKUP(G2872,Remise!$A$3:$D$17,4,FALSE)</f>
        <v>0</v>
      </c>
      <c r="D2872" t="str">
        <f t="shared" si="44"/>
        <v>Nous consulter</v>
      </c>
      <c r="E2872">
        <v>1</v>
      </c>
      <c r="F2872" s="32" t="s">
        <v>2869</v>
      </c>
      <c r="G2872" s="33">
        <v>14</v>
      </c>
      <c r="H2872" s="33" t="s">
        <v>10820</v>
      </c>
      <c r="I2872" s="33">
        <v>6.0000000000000001E-3</v>
      </c>
      <c r="J2872" s="33" t="s">
        <v>8708</v>
      </c>
      <c r="K2872" s="33" t="s">
        <v>10691</v>
      </c>
      <c r="L2872" s="33">
        <v>1</v>
      </c>
      <c r="M2872" t="s">
        <v>10826</v>
      </c>
    </row>
    <row r="2873" spans="1:13" x14ac:dyDescent="0.3">
      <c r="A2873" s="38">
        <v>47552062</v>
      </c>
      <c r="B2873" t="s">
        <v>6706</v>
      </c>
      <c r="C2873" s="37">
        <f>VLOOKUP(G2873,Remise!$A$3:$D$17,4,FALSE)</f>
        <v>0</v>
      </c>
      <c r="D2873" t="str">
        <f t="shared" si="44"/>
        <v>Nous consulter</v>
      </c>
      <c r="E2873">
        <v>1</v>
      </c>
      <c r="F2873" s="32" t="s">
        <v>2870</v>
      </c>
      <c r="G2873" s="33">
        <v>14</v>
      </c>
      <c r="H2873" s="33" t="s">
        <v>10820</v>
      </c>
      <c r="I2873" s="33">
        <v>0.01</v>
      </c>
      <c r="J2873" s="33" t="s">
        <v>8709</v>
      </c>
      <c r="K2873" s="33" t="s">
        <v>10691</v>
      </c>
      <c r="L2873" s="33">
        <v>1</v>
      </c>
      <c r="M2873" t="s">
        <v>10826</v>
      </c>
    </row>
    <row r="2874" spans="1:13" x14ac:dyDescent="0.3">
      <c r="A2874" s="38">
        <v>47552063</v>
      </c>
      <c r="B2874" t="s">
        <v>6706</v>
      </c>
      <c r="C2874" s="37">
        <f>VLOOKUP(G2874,Remise!$A$3:$D$17,4,FALSE)</f>
        <v>0</v>
      </c>
      <c r="D2874" t="str">
        <f t="shared" si="44"/>
        <v>Nous consulter</v>
      </c>
      <c r="E2874">
        <v>1</v>
      </c>
      <c r="F2874" s="32" t="s">
        <v>2871</v>
      </c>
      <c r="G2874" s="33">
        <v>14</v>
      </c>
      <c r="H2874" s="33" t="s">
        <v>10820</v>
      </c>
      <c r="I2874" s="33">
        <v>0.01</v>
      </c>
      <c r="J2874" s="33" t="s">
        <v>8710</v>
      </c>
      <c r="K2874" s="33" t="s">
        <v>10691</v>
      </c>
      <c r="L2874" s="33">
        <v>1</v>
      </c>
      <c r="M2874" t="s">
        <v>10826</v>
      </c>
    </row>
    <row r="2875" spans="1:13" x14ac:dyDescent="0.3">
      <c r="A2875" s="38">
        <v>47552064</v>
      </c>
      <c r="B2875" t="s">
        <v>6706</v>
      </c>
      <c r="C2875" s="37">
        <f>VLOOKUP(G2875,Remise!$A$3:$D$17,4,FALSE)</f>
        <v>0</v>
      </c>
      <c r="D2875" t="str">
        <f t="shared" si="44"/>
        <v>Nous consulter</v>
      </c>
      <c r="E2875">
        <v>1</v>
      </c>
      <c r="F2875" s="32" t="s">
        <v>2872</v>
      </c>
      <c r="G2875" s="33">
        <v>14</v>
      </c>
      <c r="H2875" s="33" t="s">
        <v>10820</v>
      </c>
      <c r="I2875" s="33">
        <v>0.02</v>
      </c>
      <c r="J2875" s="33" t="s">
        <v>8711</v>
      </c>
      <c r="K2875" s="33" t="s">
        <v>10691</v>
      </c>
      <c r="L2875" s="33">
        <v>1</v>
      </c>
      <c r="M2875" t="s">
        <v>10826</v>
      </c>
    </row>
    <row r="2876" spans="1:13" x14ac:dyDescent="0.3">
      <c r="A2876" s="38">
        <v>47552065</v>
      </c>
      <c r="B2876" t="s">
        <v>6706</v>
      </c>
      <c r="C2876" s="37">
        <f>VLOOKUP(G2876,Remise!$A$3:$D$17,4,FALSE)</f>
        <v>0</v>
      </c>
      <c r="D2876" t="str">
        <f t="shared" si="44"/>
        <v>Nous consulter</v>
      </c>
      <c r="E2876">
        <v>1</v>
      </c>
      <c r="F2876" s="32" t="s">
        <v>2873</v>
      </c>
      <c r="G2876" s="33">
        <v>14</v>
      </c>
      <c r="H2876" s="33" t="s">
        <v>10820</v>
      </c>
      <c r="I2876" s="33">
        <v>0.04</v>
      </c>
      <c r="J2876" s="33" t="s">
        <v>8712</v>
      </c>
      <c r="K2876" s="33" t="s">
        <v>10691</v>
      </c>
      <c r="L2876" s="33">
        <v>1</v>
      </c>
      <c r="M2876" t="s">
        <v>10826</v>
      </c>
    </row>
    <row r="2877" spans="1:13" x14ac:dyDescent="0.3">
      <c r="A2877" s="38">
        <v>47552066</v>
      </c>
      <c r="B2877" t="s">
        <v>6706</v>
      </c>
      <c r="C2877" s="37">
        <f>VLOOKUP(G2877,Remise!$A$3:$D$17,4,FALSE)</f>
        <v>0</v>
      </c>
      <c r="D2877" t="str">
        <f t="shared" si="44"/>
        <v>Nous consulter</v>
      </c>
      <c r="E2877">
        <v>1</v>
      </c>
      <c r="F2877" s="32" t="s">
        <v>2874</v>
      </c>
      <c r="G2877" s="33">
        <v>14</v>
      </c>
      <c r="H2877" s="33" t="s">
        <v>10820</v>
      </c>
      <c r="I2877" s="33">
        <v>7.0000000000000007E-2</v>
      </c>
      <c r="J2877" s="33" t="s">
        <v>8713</v>
      </c>
      <c r="K2877" s="33" t="s">
        <v>10691</v>
      </c>
      <c r="L2877" s="33">
        <v>1</v>
      </c>
      <c r="M2877" t="s">
        <v>10826</v>
      </c>
    </row>
    <row r="2878" spans="1:13" x14ac:dyDescent="0.3">
      <c r="A2878" s="38">
        <v>47552067</v>
      </c>
      <c r="B2878" t="s">
        <v>6706</v>
      </c>
      <c r="C2878" s="37">
        <f>VLOOKUP(G2878,Remise!$A$3:$D$17,4,FALSE)</f>
        <v>0</v>
      </c>
      <c r="D2878" t="str">
        <f t="shared" si="44"/>
        <v>Nous consulter</v>
      </c>
      <c r="E2878">
        <v>1</v>
      </c>
      <c r="F2878" s="32" t="s">
        <v>2875</v>
      </c>
      <c r="G2878" s="33">
        <v>14</v>
      </c>
      <c r="H2878" s="33" t="s">
        <v>10820</v>
      </c>
      <c r="I2878" s="33">
        <v>0.1</v>
      </c>
      <c r="J2878" s="33" t="s">
        <v>8714</v>
      </c>
      <c r="K2878" s="33" t="s">
        <v>10691</v>
      </c>
      <c r="L2878" s="33">
        <v>1</v>
      </c>
      <c r="M2878" t="s">
        <v>10826</v>
      </c>
    </row>
    <row r="2879" spans="1:13" x14ac:dyDescent="0.3">
      <c r="A2879" s="38">
        <v>47552100</v>
      </c>
      <c r="B2879" t="s">
        <v>6706</v>
      </c>
      <c r="C2879" s="37">
        <f>VLOOKUP(G2879,Remise!$A$3:$D$17,4,FALSE)</f>
        <v>0</v>
      </c>
      <c r="D2879" t="str">
        <f t="shared" si="44"/>
        <v>Nous consulter</v>
      </c>
      <c r="E2879">
        <v>1</v>
      </c>
      <c r="F2879" s="32" t="s">
        <v>2876</v>
      </c>
      <c r="G2879" s="33">
        <v>14</v>
      </c>
      <c r="H2879" s="33" t="s">
        <v>10820</v>
      </c>
      <c r="I2879" s="33">
        <v>4.0000000000000001E-3</v>
      </c>
      <c r="J2879" s="33" t="s">
        <v>8715</v>
      </c>
      <c r="K2879" s="33" t="s">
        <v>10691</v>
      </c>
      <c r="L2879" s="33">
        <v>1</v>
      </c>
      <c r="M2879" t="s">
        <v>10826</v>
      </c>
    </row>
    <row r="2880" spans="1:13" x14ac:dyDescent="0.3">
      <c r="A2880" s="38">
        <v>47552101</v>
      </c>
      <c r="B2880" t="s">
        <v>6706</v>
      </c>
      <c r="C2880" s="37">
        <f>VLOOKUP(G2880,Remise!$A$3:$D$17,4,FALSE)</f>
        <v>0</v>
      </c>
      <c r="D2880" t="str">
        <f t="shared" si="44"/>
        <v>Nous consulter</v>
      </c>
      <c r="E2880">
        <v>1</v>
      </c>
      <c r="F2880" s="32" t="s">
        <v>2877</v>
      </c>
      <c r="G2880" s="33">
        <v>14</v>
      </c>
      <c r="H2880" s="33" t="s">
        <v>10820</v>
      </c>
      <c r="I2880" s="33">
        <v>6.0000000000000001E-3</v>
      </c>
      <c r="J2880" s="33" t="s">
        <v>8716</v>
      </c>
      <c r="K2880" s="33" t="s">
        <v>10691</v>
      </c>
      <c r="L2880" s="33">
        <v>1</v>
      </c>
      <c r="M2880" t="s">
        <v>10826</v>
      </c>
    </row>
    <row r="2881" spans="1:13" x14ac:dyDescent="0.3">
      <c r="A2881" s="38">
        <v>47552102</v>
      </c>
      <c r="B2881" t="s">
        <v>6706</v>
      </c>
      <c r="C2881" s="37">
        <f>VLOOKUP(G2881,Remise!$A$3:$D$17,4,FALSE)</f>
        <v>0</v>
      </c>
      <c r="D2881" t="str">
        <f t="shared" ref="D2881:D2944" si="45">IFERROR((1-C2881)*B2881,"Nous consulter")</f>
        <v>Nous consulter</v>
      </c>
      <c r="E2881">
        <v>1</v>
      </c>
      <c r="F2881" s="32" t="s">
        <v>2878</v>
      </c>
      <c r="G2881" s="33">
        <v>14</v>
      </c>
      <c r="H2881" s="33" t="s">
        <v>10820</v>
      </c>
      <c r="I2881" s="33">
        <v>8.9999999999999993E-3</v>
      </c>
      <c r="J2881" s="33" t="s">
        <v>8717</v>
      </c>
      <c r="K2881" s="33" t="s">
        <v>10691</v>
      </c>
      <c r="L2881" s="33">
        <v>1</v>
      </c>
      <c r="M2881" t="s">
        <v>10826</v>
      </c>
    </row>
    <row r="2882" spans="1:13" x14ac:dyDescent="0.3">
      <c r="A2882" s="38">
        <v>47552103</v>
      </c>
      <c r="B2882" t="s">
        <v>6706</v>
      </c>
      <c r="C2882" s="37">
        <f>VLOOKUP(G2882,Remise!$A$3:$D$17,4,FALSE)</f>
        <v>0</v>
      </c>
      <c r="D2882" t="str">
        <f t="shared" si="45"/>
        <v>Nous consulter</v>
      </c>
      <c r="E2882">
        <v>1</v>
      </c>
      <c r="F2882" s="32" t="s">
        <v>2879</v>
      </c>
      <c r="G2882" s="33">
        <v>14</v>
      </c>
      <c r="H2882" s="33" t="s">
        <v>10820</v>
      </c>
      <c r="I2882" s="33">
        <v>0.01</v>
      </c>
      <c r="J2882" s="33" t="s">
        <v>8718</v>
      </c>
      <c r="K2882" s="33" t="s">
        <v>10691</v>
      </c>
      <c r="L2882" s="33">
        <v>1</v>
      </c>
      <c r="M2882" t="s">
        <v>10826</v>
      </c>
    </row>
    <row r="2883" spans="1:13" x14ac:dyDescent="0.3">
      <c r="A2883" s="38">
        <v>47552104</v>
      </c>
      <c r="B2883" t="s">
        <v>6706</v>
      </c>
      <c r="C2883" s="37">
        <f>VLOOKUP(G2883,Remise!$A$3:$D$17,4,FALSE)</f>
        <v>0</v>
      </c>
      <c r="D2883" t="str">
        <f t="shared" si="45"/>
        <v>Nous consulter</v>
      </c>
      <c r="E2883">
        <v>1</v>
      </c>
      <c r="F2883" s="32" t="s">
        <v>2880</v>
      </c>
      <c r="G2883" s="33">
        <v>14</v>
      </c>
      <c r="H2883" s="33" t="s">
        <v>10820</v>
      </c>
      <c r="I2883" s="33">
        <v>0.01</v>
      </c>
      <c r="J2883" s="33" t="s">
        <v>8719</v>
      </c>
      <c r="K2883" s="33" t="s">
        <v>10691</v>
      </c>
      <c r="L2883" s="33">
        <v>1</v>
      </c>
      <c r="M2883" t="s">
        <v>10826</v>
      </c>
    </row>
    <row r="2884" spans="1:13" x14ac:dyDescent="0.3">
      <c r="A2884" s="38">
        <v>47552105</v>
      </c>
      <c r="B2884" t="s">
        <v>6706</v>
      </c>
      <c r="C2884" s="37">
        <f>VLOOKUP(G2884,Remise!$A$3:$D$17,4,FALSE)</f>
        <v>0</v>
      </c>
      <c r="D2884" t="str">
        <f t="shared" si="45"/>
        <v>Nous consulter</v>
      </c>
      <c r="E2884">
        <v>1</v>
      </c>
      <c r="F2884" s="32" t="s">
        <v>2881</v>
      </c>
      <c r="G2884" s="33">
        <v>14</v>
      </c>
      <c r="H2884" s="33" t="s">
        <v>10820</v>
      </c>
      <c r="I2884" s="33">
        <v>0.02</v>
      </c>
      <c r="J2884" s="33" t="s">
        <v>8720</v>
      </c>
      <c r="K2884" s="33" t="s">
        <v>10691</v>
      </c>
      <c r="L2884" s="33">
        <v>1</v>
      </c>
      <c r="M2884" t="s">
        <v>10826</v>
      </c>
    </row>
    <row r="2885" spans="1:13" x14ac:dyDescent="0.3">
      <c r="A2885" s="38">
        <v>47552106</v>
      </c>
      <c r="B2885" t="s">
        <v>6706</v>
      </c>
      <c r="C2885" s="37">
        <f>VLOOKUP(G2885,Remise!$A$3:$D$17,4,FALSE)</f>
        <v>0</v>
      </c>
      <c r="D2885" t="str">
        <f t="shared" si="45"/>
        <v>Nous consulter</v>
      </c>
      <c r="E2885">
        <v>1</v>
      </c>
      <c r="F2885" s="32" t="s">
        <v>2882</v>
      </c>
      <c r="G2885" s="33">
        <v>14</v>
      </c>
      <c r="H2885" s="33" t="s">
        <v>10820</v>
      </c>
      <c r="I2885" s="33">
        <v>0.03</v>
      </c>
      <c r="J2885" s="33" t="s">
        <v>8721</v>
      </c>
      <c r="K2885" s="33" t="s">
        <v>10691</v>
      </c>
      <c r="L2885" s="33">
        <v>1</v>
      </c>
      <c r="M2885" t="s">
        <v>10826</v>
      </c>
    </row>
    <row r="2886" spans="1:13" x14ac:dyDescent="0.3">
      <c r="A2886" s="38">
        <v>47552108</v>
      </c>
      <c r="B2886" t="s">
        <v>6706</v>
      </c>
      <c r="C2886" s="37">
        <f>VLOOKUP(G2886,Remise!$A$3:$D$17,4,FALSE)</f>
        <v>0</v>
      </c>
      <c r="D2886" t="str">
        <f t="shared" si="45"/>
        <v>Nous consulter</v>
      </c>
      <c r="E2886">
        <v>1</v>
      </c>
      <c r="F2886" s="32" t="s">
        <v>2883</v>
      </c>
      <c r="G2886" s="33">
        <v>14</v>
      </c>
      <c r="H2886" s="33" t="s">
        <v>10820</v>
      </c>
      <c r="I2886" s="33">
        <v>0.1</v>
      </c>
      <c r="J2886" s="33" t="s">
        <v>8722</v>
      </c>
      <c r="K2886" s="33" t="s">
        <v>10691</v>
      </c>
      <c r="L2886" s="33">
        <v>1</v>
      </c>
      <c r="M2886" t="s">
        <v>10826</v>
      </c>
    </row>
    <row r="2887" spans="1:13" x14ac:dyDescent="0.3">
      <c r="A2887" s="38">
        <v>47552110</v>
      </c>
      <c r="B2887" t="s">
        <v>6706</v>
      </c>
      <c r="C2887" s="37">
        <f>VLOOKUP(G2887,Remise!$A$3:$D$17,4,FALSE)</f>
        <v>0</v>
      </c>
      <c r="D2887" t="str">
        <f t="shared" si="45"/>
        <v>Nous consulter</v>
      </c>
      <c r="E2887">
        <v>1</v>
      </c>
      <c r="F2887" s="32" t="s">
        <v>2884</v>
      </c>
      <c r="G2887" s="33">
        <v>14</v>
      </c>
      <c r="H2887" s="33" t="s">
        <v>10820</v>
      </c>
      <c r="I2887" s="33">
        <v>4.0000000000000001E-3</v>
      </c>
      <c r="J2887" s="33" t="s">
        <v>8723</v>
      </c>
      <c r="K2887" s="33" t="s">
        <v>10691</v>
      </c>
      <c r="L2887" s="33">
        <v>1</v>
      </c>
      <c r="M2887" t="s">
        <v>10826</v>
      </c>
    </row>
    <row r="2888" spans="1:13" x14ac:dyDescent="0.3">
      <c r="A2888" s="38">
        <v>47552111</v>
      </c>
      <c r="B2888" t="s">
        <v>6706</v>
      </c>
      <c r="C2888" s="37">
        <f>VLOOKUP(G2888,Remise!$A$3:$D$17,4,FALSE)</f>
        <v>0</v>
      </c>
      <c r="D2888" t="str">
        <f t="shared" si="45"/>
        <v>Nous consulter</v>
      </c>
      <c r="E2888">
        <v>1</v>
      </c>
      <c r="F2888" s="32" t="s">
        <v>2885</v>
      </c>
      <c r="G2888" s="33">
        <v>14</v>
      </c>
      <c r="H2888" s="33" t="s">
        <v>10820</v>
      </c>
      <c r="I2888" s="33">
        <v>6.0000000000000001E-3</v>
      </c>
      <c r="J2888" s="33" t="s">
        <v>8724</v>
      </c>
      <c r="K2888" s="33" t="s">
        <v>10691</v>
      </c>
      <c r="L2888" s="33">
        <v>1</v>
      </c>
      <c r="M2888" t="s">
        <v>10826</v>
      </c>
    </row>
    <row r="2889" spans="1:13" x14ac:dyDescent="0.3">
      <c r="A2889" s="38">
        <v>47552112</v>
      </c>
      <c r="B2889" t="s">
        <v>6706</v>
      </c>
      <c r="C2889" s="37">
        <f>VLOOKUP(G2889,Remise!$A$3:$D$17,4,FALSE)</f>
        <v>0</v>
      </c>
      <c r="D2889" t="str">
        <f t="shared" si="45"/>
        <v>Nous consulter</v>
      </c>
      <c r="E2889">
        <v>1</v>
      </c>
      <c r="F2889" s="32" t="s">
        <v>2886</v>
      </c>
      <c r="G2889" s="33">
        <v>14</v>
      </c>
      <c r="H2889" s="33" t="s">
        <v>10820</v>
      </c>
      <c r="I2889" s="33">
        <v>8.9999999999999993E-3</v>
      </c>
      <c r="J2889" s="33" t="s">
        <v>8725</v>
      </c>
      <c r="K2889" s="33" t="s">
        <v>10691</v>
      </c>
      <c r="L2889" s="33">
        <v>1</v>
      </c>
      <c r="M2889" t="s">
        <v>10826</v>
      </c>
    </row>
    <row r="2890" spans="1:13" x14ac:dyDescent="0.3">
      <c r="A2890" s="38">
        <v>47552113</v>
      </c>
      <c r="B2890" t="s">
        <v>6706</v>
      </c>
      <c r="C2890" s="37">
        <f>VLOOKUP(G2890,Remise!$A$3:$D$17,4,FALSE)</f>
        <v>0</v>
      </c>
      <c r="D2890" t="str">
        <f t="shared" si="45"/>
        <v>Nous consulter</v>
      </c>
      <c r="E2890">
        <v>1</v>
      </c>
      <c r="F2890" s="32" t="s">
        <v>2887</v>
      </c>
      <c r="G2890" s="33">
        <v>14</v>
      </c>
      <c r="H2890" s="33" t="s">
        <v>10820</v>
      </c>
      <c r="I2890" s="33">
        <v>0.01</v>
      </c>
      <c r="J2890" s="33" t="s">
        <v>8726</v>
      </c>
      <c r="K2890" s="33" t="s">
        <v>10691</v>
      </c>
      <c r="L2890" s="33">
        <v>1</v>
      </c>
      <c r="M2890" t="s">
        <v>10826</v>
      </c>
    </row>
    <row r="2891" spans="1:13" x14ac:dyDescent="0.3">
      <c r="A2891" s="38">
        <v>47552114</v>
      </c>
      <c r="B2891" t="s">
        <v>6706</v>
      </c>
      <c r="C2891" s="37">
        <f>VLOOKUP(G2891,Remise!$A$3:$D$17,4,FALSE)</f>
        <v>0</v>
      </c>
      <c r="D2891" t="str">
        <f t="shared" si="45"/>
        <v>Nous consulter</v>
      </c>
      <c r="E2891">
        <v>1</v>
      </c>
      <c r="F2891" s="32" t="s">
        <v>2888</v>
      </c>
      <c r="G2891" s="33">
        <v>14</v>
      </c>
      <c r="H2891" s="33" t="s">
        <v>10820</v>
      </c>
      <c r="I2891" s="33">
        <v>0.01</v>
      </c>
      <c r="J2891" s="33" t="s">
        <v>8727</v>
      </c>
      <c r="K2891" s="33" t="s">
        <v>10691</v>
      </c>
      <c r="L2891" s="33">
        <v>1</v>
      </c>
      <c r="M2891" t="s">
        <v>10826</v>
      </c>
    </row>
    <row r="2892" spans="1:13" x14ac:dyDescent="0.3">
      <c r="A2892" s="38">
        <v>47552115</v>
      </c>
      <c r="B2892" t="s">
        <v>6706</v>
      </c>
      <c r="C2892" s="37">
        <f>VLOOKUP(G2892,Remise!$A$3:$D$17,4,FALSE)</f>
        <v>0</v>
      </c>
      <c r="D2892" t="str">
        <f t="shared" si="45"/>
        <v>Nous consulter</v>
      </c>
      <c r="E2892">
        <v>1</v>
      </c>
      <c r="F2892" s="32" t="s">
        <v>2889</v>
      </c>
      <c r="G2892" s="33">
        <v>14</v>
      </c>
      <c r="H2892" s="33" t="s">
        <v>10820</v>
      </c>
      <c r="I2892" s="33">
        <v>0.02</v>
      </c>
      <c r="J2892" s="33" t="s">
        <v>8728</v>
      </c>
      <c r="K2892" s="33" t="s">
        <v>10691</v>
      </c>
      <c r="L2892" s="33">
        <v>1</v>
      </c>
      <c r="M2892" t="s">
        <v>10826</v>
      </c>
    </row>
    <row r="2893" spans="1:13" x14ac:dyDescent="0.3">
      <c r="A2893" s="38">
        <v>47552116</v>
      </c>
      <c r="B2893" t="s">
        <v>6706</v>
      </c>
      <c r="C2893" s="37">
        <f>VLOOKUP(G2893,Remise!$A$3:$D$17,4,FALSE)</f>
        <v>0</v>
      </c>
      <c r="D2893" t="str">
        <f t="shared" si="45"/>
        <v>Nous consulter</v>
      </c>
      <c r="E2893">
        <v>1</v>
      </c>
      <c r="F2893" s="32" t="s">
        <v>2890</v>
      </c>
      <c r="G2893" s="33">
        <v>14</v>
      </c>
      <c r="H2893" s="33" t="s">
        <v>10820</v>
      </c>
      <c r="I2893" s="33">
        <v>0.03</v>
      </c>
      <c r="J2893" s="33" t="s">
        <v>8729</v>
      </c>
      <c r="K2893" s="33" t="s">
        <v>10691</v>
      </c>
      <c r="L2893" s="33">
        <v>1</v>
      </c>
      <c r="M2893" t="s">
        <v>10826</v>
      </c>
    </row>
    <row r="2894" spans="1:13" x14ac:dyDescent="0.3">
      <c r="A2894" s="38">
        <v>47552117</v>
      </c>
      <c r="B2894" t="s">
        <v>6706</v>
      </c>
      <c r="C2894" s="37">
        <f>VLOOKUP(G2894,Remise!$A$3:$D$17,4,FALSE)</f>
        <v>0</v>
      </c>
      <c r="D2894" t="str">
        <f t="shared" si="45"/>
        <v>Nous consulter</v>
      </c>
      <c r="E2894">
        <v>1</v>
      </c>
      <c r="F2894" s="32" t="s">
        <v>2891</v>
      </c>
      <c r="G2894" s="33">
        <v>14</v>
      </c>
      <c r="H2894" s="33" t="s">
        <v>10820</v>
      </c>
      <c r="I2894" s="33">
        <v>7.0000000000000007E-2</v>
      </c>
      <c r="J2894" s="33" t="s">
        <v>8730</v>
      </c>
      <c r="K2894" s="33" t="s">
        <v>10691</v>
      </c>
      <c r="L2894" s="33">
        <v>1</v>
      </c>
      <c r="M2894" t="s">
        <v>10826</v>
      </c>
    </row>
    <row r="2895" spans="1:13" x14ac:dyDescent="0.3">
      <c r="A2895" s="38">
        <v>47552118</v>
      </c>
      <c r="B2895" t="s">
        <v>6706</v>
      </c>
      <c r="C2895" s="37">
        <f>VLOOKUP(G2895,Remise!$A$3:$D$17,4,FALSE)</f>
        <v>0</v>
      </c>
      <c r="D2895" t="str">
        <f t="shared" si="45"/>
        <v>Nous consulter</v>
      </c>
      <c r="E2895">
        <v>1</v>
      </c>
      <c r="F2895" s="32" t="s">
        <v>2892</v>
      </c>
      <c r="G2895" s="33">
        <v>14</v>
      </c>
      <c r="H2895" s="33" t="s">
        <v>10820</v>
      </c>
      <c r="I2895" s="33">
        <v>0.1</v>
      </c>
      <c r="J2895" s="33" t="s">
        <v>8731</v>
      </c>
      <c r="K2895" s="33" t="s">
        <v>10691</v>
      </c>
      <c r="L2895" s="33">
        <v>1</v>
      </c>
      <c r="M2895" t="s">
        <v>10826</v>
      </c>
    </row>
    <row r="2896" spans="1:13" x14ac:dyDescent="0.3">
      <c r="A2896" s="38">
        <v>47552119</v>
      </c>
      <c r="B2896" t="s">
        <v>6706</v>
      </c>
      <c r="C2896" s="37">
        <f>VLOOKUP(G2896,Remise!$A$3:$D$17,4,FALSE)</f>
        <v>0</v>
      </c>
      <c r="D2896" t="str">
        <f t="shared" si="45"/>
        <v>Nous consulter</v>
      </c>
      <c r="E2896">
        <v>1</v>
      </c>
      <c r="F2896" s="32" t="s">
        <v>2893</v>
      </c>
      <c r="G2896" s="33">
        <v>14</v>
      </c>
      <c r="H2896" s="33" t="s">
        <v>10820</v>
      </c>
      <c r="I2896" s="33">
        <v>0.11</v>
      </c>
      <c r="J2896" s="33" t="s">
        <v>8732</v>
      </c>
      <c r="K2896" s="33" t="s">
        <v>10691</v>
      </c>
      <c r="L2896" s="33">
        <v>1</v>
      </c>
      <c r="M2896" t="s">
        <v>10826</v>
      </c>
    </row>
    <row r="2897" spans="1:13" x14ac:dyDescent="0.3">
      <c r="A2897" s="38">
        <v>47552120</v>
      </c>
      <c r="B2897" t="s">
        <v>6706</v>
      </c>
      <c r="C2897" s="37">
        <f>VLOOKUP(G2897,Remise!$A$3:$D$17,4,FALSE)</f>
        <v>0</v>
      </c>
      <c r="D2897" t="str">
        <f t="shared" si="45"/>
        <v>Nous consulter</v>
      </c>
      <c r="E2897">
        <v>1</v>
      </c>
      <c r="F2897" s="32" t="s">
        <v>2894</v>
      </c>
      <c r="G2897" s="33">
        <v>14</v>
      </c>
      <c r="H2897" s="33" t="s">
        <v>10820</v>
      </c>
      <c r="I2897" s="33">
        <v>4.0000000000000001E-3</v>
      </c>
      <c r="J2897" s="33" t="s">
        <v>8733</v>
      </c>
      <c r="K2897" s="33" t="s">
        <v>10691</v>
      </c>
      <c r="L2897" s="33">
        <v>1</v>
      </c>
      <c r="M2897" t="s">
        <v>10826</v>
      </c>
    </row>
    <row r="2898" spans="1:13" x14ac:dyDescent="0.3">
      <c r="A2898" s="38">
        <v>47552121</v>
      </c>
      <c r="B2898" t="s">
        <v>6706</v>
      </c>
      <c r="C2898" s="37">
        <f>VLOOKUP(G2898,Remise!$A$3:$D$17,4,FALSE)</f>
        <v>0</v>
      </c>
      <c r="D2898" t="str">
        <f t="shared" si="45"/>
        <v>Nous consulter</v>
      </c>
      <c r="E2898">
        <v>1</v>
      </c>
      <c r="F2898" s="32" t="s">
        <v>2895</v>
      </c>
      <c r="G2898" s="33">
        <v>14</v>
      </c>
      <c r="H2898" s="33" t="s">
        <v>10820</v>
      </c>
      <c r="I2898" s="33">
        <v>6.0000000000000001E-3</v>
      </c>
      <c r="J2898" s="33" t="s">
        <v>8734</v>
      </c>
      <c r="K2898" s="33" t="s">
        <v>10691</v>
      </c>
      <c r="L2898" s="33">
        <v>1</v>
      </c>
      <c r="M2898" t="s">
        <v>10826</v>
      </c>
    </row>
    <row r="2899" spans="1:13" x14ac:dyDescent="0.3">
      <c r="A2899" s="38">
        <v>47552122</v>
      </c>
      <c r="B2899" t="s">
        <v>6706</v>
      </c>
      <c r="C2899" s="37">
        <f>VLOOKUP(G2899,Remise!$A$3:$D$17,4,FALSE)</f>
        <v>0</v>
      </c>
      <c r="D2899" t="str">
        <f t="shared" si="45"/>
        <v>Nous consulter</v>
      </c>
      <c r="E2899">
        <v>1</v>
      </c>
      <c r="F2899" s="32" t="s">
        <v>2896</v>
      </c>
      <c r="G2899" s="33">
        <v>14</v>
      </c>
      <c r="H2899" s="33" t="s">
        <v>10820</v>
      </c>
      <c r="I2899" s="33">
        <v>8.9999999999999993E-3</v>
      </c>
      <c r="J2899" s="33" t="s">
        <v>8735</v>
      </c>
      <c r="K2899" s="33" t="s">
        <v>10691</v>
      </c>
      <c r="L2899" s="33">
        <v>1</v>
      </c>
      <c r="M2899" t="s">
        <v>10826</v>
      </c>
    </row>
    <row r="2900" spans="1:13" x14ac:dyDescent="0.3">
      <c r="A2900" s="38">
        <v>47552123</v>
      </c>
      <c r="B2900" t="s">
        <v>6706</v>
      </c>
      <c r="C2900" s="37">
        <f>VLOOKUP(G2900,Remise!$A$3:$D$17,4,FALSE)</f>
        <v>0</v>
      </c>
      <c r="D2900" t="str">
        <f t="shared" si="45"/>
        <v>Nous consulter</v>
      </c>
      <c r="E2900">
        <v>1</v>
      </c>
      <c r="F2900" s="32" t="s">
        <v>2897</v>
      </c>
      <c r="G2900" s="33">
        <v>14</v>
      </c>
      <c r="H2900" s="33" t="s">
        <v>10820</v>
      </c>
      <c r="I2900" s="33">
        <v>0.01</v>
      </c>
      <c r="J2900" s="33" t="s">
        <v>8736</v>
      </c>
      <c r="K2900" s="33" t="s">
        <v>10691</v>
      </c>
      <c r="L2900" s="33">
        <v>1</v>
      </c>
      <c r="M2900" t="s">
        <v>10826</v>
      </c>
    </row>
    <row r="2901" spans="1:13" x14ac:dyDescent="0.3">
      <c r="A2901" s="38">
        <v>47552124</v>
      </c>
      <c r="B2901" t="s">
        <v>6706</v>
      </c>
      <c r="C2901" s="37">
        <f>VLOOKUP(G2901,Remise!$A$3:$D$17,4,FALSE)</f>
        <v>0</v>
      </c>
      <c r="D2901" t="str">
        <f t="shared" si="45"/>
        <v>Nous consulter</v>
      </c>
      <c r="E2901">
        <v>1</v>
      </c>
      <c r="F2901" s="32" t="s">
        <v>2898</v>
      </c>
      <c r="G2901" s="33">
        <v>14</v>
      </c>
      <c r="H2901" s="33" t="s">
        <v>10820</v>
      </c>
      <c r="I2901" s="33">
        <v>0.01</v>
      </c>
      <c r="J2901" s="33" t="s">
        <v>8737</v>
      </c>
      <c r="K2901" s="33" t="s">
        <v>10691</v>
      </c>
      <c r="L2901" s="33">
        <v>1</v>
      </c>
      <c r="M2901" t="s">
        <v>10826</v>
      </c>
    </row>
    <row r="2902" spans="1:13" x14ac:dyDescent="0.3">
      <c r="A2902" s="38">
        <v>47552125</v>
      </c>
      <c r="B2902" t="s">
        <v>6706</v>
      </c>
      <c r="C2902" s="37">
        <f>VLOOKUP(G2902,Remise!$A$3:$D$17,4,FALSE)</f>
        <v>0</v>
      </c>
      <c r="D2902" t="str">
        <f t="shared" si="45"/>
        <v>Nous consulter</v>
      </c>
      <c r="E2902">
        <v>1</v>
      </c>
      <c r="F2902" s="32" t="s">
        <v>2899</v>
      </c>
      <c r="G2902" s="33">
        <v>14</v>
      </c>
      <c r="H2902" s="33" t="s">
        <v>10820</v>
      </c>
      <c r="I2902" s="33">
        <v>0.02</v>
      </c>
      <c r="J2902" s="33" t="s">
        <v>8738</v>
      </c>
      <c r="K2902" s="33" t="s">
        <v>10691</v>
      </c>
      <c r="L2902" s="33">
        <v>1</v>
      </c>
      <c r="M2902" t="s">
        <v>10826</v>
      </c>
    </row>
    <row r="2903" spans="1:13" x14ac:dyDescent="0.3">
      <c r="A2903" s="38">
        <v>47552126</v>
      </c>
      <c r="B2903" t="s">
        <v>6706</v>
      </c>
      <c r="C2903" s="37">
        <f>VLOOKUP(G2903,Remise!$A$3:$D$17,4,FALSE)</f>
        <v>0</v>
      </c>
      <c r="D2903" t="str">
        <f t="shared" si="45"/>
        <v>Nous consulter</v>
      </c>
      <c r="E2903">
        <v>1</v>
      </c>
      <c r="F2903" s="32" t="s">
        <v>2900</v>
      </c>
      <c r="G2903" s="33">
        <v>14</v>
      </c>
      <c r="H2903" s="33" t="s">
        <v>10820</v>
      </c>
      <c r="I2903" s="33">
        <v>0.03</v>
      </c>
      <c r="J2903" s="33" t="s">
        <v>8739</v>
      </c>
      <c r="K2903" s="33" t="s">
        <v>10691</v>
      </c>
      <c r="L2903" s="33">
        <v>1</v>
      </c>
      <c r="M2903" t="s">
        <v>10826</v>
      </c>
    </row>
    <row r="2904" spans="1:13" x14ac:dyDescent="0.3">
      <c r="A2904" s="38">
        <v>47552127</v>
      </c>
      <c r="B2904" t="s">
        <v>6706</v>
      </c>
      <c r="C2904" s="37">
        <f>VLOOKUP(G2904,Remise!$A$3:$D$17,4,FALSE)</f>
        <v>0</v>
      </c>
      <c r="D2904" t="str">
        <f t="shared" si="45"/>
        <v>Nous consulter</v>
      </c>
      <c r="E2904">
        <v>1</v>
      </c>
      <c r="F2904" s="32" t="s">
        <v>2901</v>
      </c>
      <c r="G2904" s="33">
        <v>14</v>
      </c>
      <c r="H2904" s="33" t="s">
        <v>10820</v>
      </c>
      <c r="I2904" s="33">
        <v>7.0000000000000007E-2</v>
      </c>
      <c r="J2904" s="33" t="s">
        <v>8740</v>
      </c>
      <c r="K2904" s="33" t="s">
        <v>10691</v>
      </c>
      <c r="L2904" s="33">
        <v>1</v>
      </c>
      <c r="M2904" t="s">
        <v>10826</v>
      </c>
    </row>
    <row r="2905" spans="1:13" x14ac:dyDescent="0.3">
      <c r="A2905" s="38">
        <v>47552128</v>
      </c>
      <c r="B2905" t="s">
        <v>6706</v>
      </c>
      <c r="C2905" s="37">
        <f>VLOOKUP(G2905,Remise!$A$3:$D$17,4,FALSE)</f>
        <v>0</v>
      </c>
      <c r="D2905" t="str">
        <f t="shared" si="45"/>
        <v>Nous consulter</v>
      </c>
      <c r="E2905">
        <v>1</v>
      </c>
      <c r="F2905" s="32" t="s">
        <v>2902</v>
      </c>
      <c r="G2905" s="33">
        <v>14</v>
      </c>
      <c r="H2905" s="33" t="s">
        <v>10820</v>
      </c>
      <c r="I2905" s="33">
        <v>0.1</v>
      </c>
      <c r="J2905" s="33" t="s">
        <v>8741</v>
      </c>
      <c r="K2905" s="33" t="s">
        <v>10691</v>
      </c>
      <c r="L2905" s="33">
        <v>1</v>
      </c>
      <c r="M2905" t="s">
        <v>10826</v>
      </c>
    </row>
    <row r="2906" spans="1:13" x14ac:dyDescent="0.3">
      <c r="A2906" s="38">
        <v>47552129</v>
      </c>
      <c r="B2906" t="s">
        <v>6706</v>
      </c>
      <c r="C2906" s="37">
        <f>VLOOKUP(G2906,Remise!$A$3:$D$17,4,FALSE)</f>
        <v>0</v>
      </c>
      <c r="D2906" t="str">
        <f t="shared" si="45"/>
        <v>Nous consulter</v>
      </c>
      <c r="E2906">
        <v>1</v>
      </c>
      <c r="F2906" s="32" t="s">
        <v>2903</v>
      </c>
      <c r="G2906" s="33">
        <v>14</v>
      </c>
      <c r="H2906" s="33" t="s">
        <v>10820</v>
      </c>
      <c r="I2906" s="33">
        <v>0.11</v>
      </c>
      <c r="J2906" s="33" t="s">
        <v>8742</v>
      </c>
      <c r="K2906" s="33" t="s">
        <v>10691</v>
      </c>
      <c r="L2906" s="33">
        <v>1</v>
      </c>
      <c r="M2906" t="s">
        <v>10826</v>
      </c>
    </row>
    <row r="2907" spans="1:13" x14ac:dyDescent="0.3">
      <c r="A2907" s="38">
        <v>47552130</v>
      </c>
      <c r="B2907" t="s">
        <v>6706</v>
      </c>
      <c r="C2907" s="37">
        <f>VLOOKUP(G2907,Remise!$A$3:$D$17,4,FALSE)</f>
        <v>0</v>
      </c>
      <c r="D2907" t="str">
        <f t="shared" si="45"/>
        <v>Nous consulter</v>
      </c>
      <c r="E2907">
        <v>1</v>
      </c>
      <c r="F2907" s="32" t="s">
        <v>2904</v>
      </c>
      <c r="G2907" s="33">
        <v>14</v>
      </c>
      <c r="H2907" s="33" t="s">
        <v>10820</v>
      </c>
      <c r="I2907" s="33">
        <v>4.0000000000000001E-3</v>
      </c>
      <c r="J2907" s="33" t="s">
        <v>8743</v>
      </c>
      <c r="K2907" s="33" t="s">
        <v>10691</v>
      </c>
      <c r="L2907" s="33">
        <v>1</v>
      </c>
      <c r="M2907" t="s">
        <v>10826</v>
      </c>
    </row>
    <row r="2908" spans="1:13" x14ac:dyDescent="0.3">
      <c r="A2908" s="38">
        <v>47552131</v>
      </c>
      <c r="B2908" t="s">
        <v>6706</v>
      </c>
      <c r="C2908" s="37">
        <f>VLOOKUP(G2908,Remise!$A$3:$D$17,4,FALSE)</f>
        <v>0</v>
      </c>
      <c r="D2908" t="str">
        <f t="shared" si="45"/>
        <v>Nous consulter</v>
      </c>
      <c r="E2908">
        <v>1</v>
      </c>
      <c r="F2908" s="32" t="s">
        <v>2905</v>
      </c>
      <c r="G2908" s="33">
        <v>14</v>
      </c>
      <c r="H2908" s="33" t="s">
        <v>10820</v>
      </c>
      <c r="I2908" s="33">
        <v>6.0000000000000001E-3</v>
      </c>
      <c r="J2908" s="33" t="s">
        <v>8744</v>
      </c>
      <c r="K2908" s="33" t="s">
        <v>10691</v>
      </c>
      <c r="L2908" s="33">
        <v>100</v>
      </c>
      <c r="M2908" t="s">
        <v>10826</v>
      </c>
    </row>
    <row r="2909" spans="1:13" x14ac:dyDescent="0.3">
      <c r="A2909" s="38">
        <v>47552132</v>
      </c>
      <c r="B2909" t="s">
        <v>6706</v>
      </c>
      <c r="C2909" s="37">
        <f>VLOOKUP(G2909,Remise!$A$3:$D$17,4,FALSE)</f>
        <v>0</v>
      </c>
      <c r="D2909" t="str">
        <f t="shared" si="45"/>
        <v>Nous consulter</v>
      </c>
      <c r="E2909">
        <v>1</v>
      </c>
      <c r="F2909" s="32" t="s">
        <v>2906</v>
      </c>
      <c r="G2909" s="33">
        <v>14</v>
      </c>
      <c r="H2909" s="33" t="s">
        <v>10820</v>
      </c>
      <c r="I2909" s="33">
        <v>8.9999999999999993E-3</v>
      </c>
      <c r="J2909" s="33" t="s">
        <v>8745</v>
      </c>
      <c r="K2909" s="33" t="s">
        <v>10691</v>
      </c>
      <c r="L2909" s="33">
        <v>1</v>
      </c>
      <c r="M2909" t="s">
        <v>10826</v>
      </c>
    </row>
    <row r="2910" spans="1:13" x14ac:dyDescent="0.3">
      <c r="A2910" s="38">
        <v>47552133</v>
      </c>
      <c r="B2910" t="s">
        <v>6706</v>
      </c>
      <c r="C2910" s="37">
        <f>VLOOKUP(G2910,Remise!$A$3:$D$17,4,FALSE)</f>
        <v>0</v>
      </c>
      <c r="D2910" t="str">
        <f t="shared" si="45"/>
        <v>Nous consulter</v>
      </c>
      <c r="E2910">
        <v>1</v>
      </c>
      <c r="F2910" s="32" t="s">
        <v>2907</v>
      </c>
      <c r="G2910" s="33">
        <v>14</v>
      </c>
      <c r="H2910" s="33" t="s">
        <v>10820</v>
      </c>
      <c r="I2910" s="33">
        <v>0.01</v>
      </c>
      <c r="J2910" s="33" t="s">
        <v>8746</v>
      </c>
      <c r="K2910" s="33" t="s">
        <v>10691</v>
      </c>
      <c r="L2910" s="33">
        <v>1</v>
      </c>
      <c r="M2910" t="s">
        <v>10826</v>
      </c>
    </row>
    <row r="2911" spans="1:13" x14ac:dyDescent="0.3">
      <c r="A2911" s="38">
        <v>47552134</v>
      </c>
      <c r="B2911" t="s">
        <v>6706</v>
      </c>
      <c r="C2911" s="37">
        <f>VLOOKUP(G2911,Remise!$A$3:$D$17,4,FALSE)</f>
        <v>0</v>
      </c>
      <c r="D2911" t="str">
        <f t="shared" si="45"/>
        <v>Nous consulter</v>
      </c>
      <c r="E2911">
        <v>1</v>
      </c>
      <c r="F2911" s="32" t="s">
        <v>2908</v>
      </c>
      <c r="G2911" s="33">
        <v>14</v>
      </c>
      <c r="H2911" s="33" t="s">
        <v>10820</v>
      </c>
      <c r="I2911" s="33">
        <v>0.01</v>
      </c>
      <c r="J2911" s="33" t="s">
        <v>8747</v>
      </c>
      <c r="K2911" s="33" t="s">
        <v>10691</v>
      </c>
      <c r="L2911" s="33">
        <v>1</v>
      </c>
      <c r="M2911" t="s">
        <v>10826</v>
      </c>
    </row>
    <row r="2912" spans="1:13" x14ac:dyDescent="0.3">
      <c r="A2912" s="38">
        <v>47552135</v>
      </c>
      <c r="B2912" t="s">
        <v>6706</v>
      </c>
      <c r="C2912" s="37">
        <f>VLOOKUP(G2912,Remise!$A$3:$D$17,4,FALSE)</f>
        <v>0</v>
      </c>
      <c r="D2912" t="str">
        <f t="shared" si="45"/>
        <v>Nous consulter</v>
      </c>
      <c r="E2912">
        <v>1</v>
      </c>
      <c r="F2912" s="32" t="s">
        <v>2909</v>
      </c>
      <c r="G2912" s="33">
        <v>14</v>
      </c>
      <c r="H2912" s="33" t="s">
        <v>10820</v>
      </c>
      <c r="I2912" s="33">
        <v>0.02</v>
      </c>
      <c r="J2912" s="33" t="s">
        <v>8748</v>
      </c>
      <c r="K2912" s="33" t="s">
        <v>10691</v>
      </c>
      <c r="L2912" s="33">
        <v>1</v>
      </c>
      <c r="M2912" t="s">
        <v>10826</v>
      </c>
    </row>
    <row r="2913" spans="1:13" x14ac:dyDescent="0.3">
      <c r="A2913" s="38">
        <v>47552136</v>
      </c>
      <c r="B2913" t="s">
        <v>6706</v>
      </c>
      <c r="C2913" s="37">
        <f>VLOOKUP(G2913,Remise!$A$3:$D$17,4,FALSE)</f>
        <v>0</v>
      </c>
      <c r="D2913" t="str">
        <f t="shared" si="45"/>
        <v>Nous consulter</v>
      </c>
      <c r="E2913">
        <v>1</v>
      </c>
      <c r="F2913" s="32" t="s">
        <v>2910</v>
      </c>
      <c r="G2913" s="33">
        <v>14</v>
      </c>
      <c r="H2913" s="33" t="s">
        <v>10820</v>
      </c>
      <c r="I2913" s="33">
        <v>0.04</v>
      </c>
      <c r="J2913" s="33" t="s">
        <v>8749</v>
      </c>
      <c r="K2913" s="33" t="s">
        <v>10691</v>
      </c>
      <c r="L2913" s="33">
        <v>1</v>
      </c>
      <c r="M2913" t="s">
        <v>10826</v>
      </c>
    </row>
    <row r="2914" spans="1:13" x14ac:dyDescent="0.3">
      <c r="A2914" s="38">
        <v>47552137</v>
      </c>
      <c r="B2914" t="s">
        <v>6706</v>
      </c>
      <c r="C2914" s="37">
        <f>VLOOKUP(G2914,Remise!$A$3:$D$17,4,FALSE)</f>
        <v>0</v>
      </c>
      <c r="D2914" t="str">
        <f t="shared" si="45"/>
        <v>Nous consulter</v>
      </c>
      <c r="E2914">
        <v>1</v>
      </c>
      <c r="F2914" s="32" t="s">
        <v>2911</v>
      </c>
      <c r="G2914" s="33">
        <v>14</v>
      </c>
      <c r="H2914" s="33" t="s">
        <v>10820</v>
      </c>
      <c r="I2914" s="33">
        <v>0.08</v>
      </c>
      <c r="J2914" s="33" t="s">
        <v>8750</v>
      </c>
      <c r="K2914" s="33" t="s">
        <v>10691</v>
      </c>
      <c r="L2914" s="33">
        <v>1</v>
      </c>
      <c r="M2914" t="s">
        <v>10826</v>
      </c>
    </row>
    <row r="2915" spans="1:13" x14ac:dyDescent="0.3">
      <c r="A2915" s="38">
        <v>47552138</v>
      </c>
      <c r="B2915" t="s">
        <v>6706</v>
      </c>
      <c r="C2915" s="37">
        <f>VLOOKUP(G2915,Remise!$A$3:$D$17,4,FALSE)</f>
        <v>0</v>
      </c>
      <c r="D2915" t="str">
        <f t="shared" si="45"/>
        <v>Nous consulter</v>
      </c>
      <c r="E2915">
        <v>1</v>
      </c>
      <c r="F2915" s="32" t="s">
        <v>2912</v>
      </c>
      <c r="G2915" s="33">
        <v>14</v>
      </c>
      <c r="H2915" s="33" t="s">
        <v>10820</v>
      </c>
      <c r="I2915" s="33">
        <v>0.11</v>
      </c>
      <c r="J2915" s="33" t="s">
        <v>8751</v>
      </c>
      <c r="K2915" s="33" t="s">
        <v>10691</v>
      </c>
      <c r="L2915" s="33">
        <v>1</v>
      </c>
      <c r="M2915" t="s">
        <v>10826</v>
      </c>
    </row>
    <row r="2916" spans="1:13" x14ac:dyDescent="0.3">
      <c r="A2916" s="38">
        <v>47552139</v>
      </c>
      <c r="B2916" t="s">
        <v>6706</v>
      </c>
      <c r="C2916" s="37">
        <f>VLOOKUP(G2916,Remise!$A$3:$D$17,4,FALSE)</f>
        <v>0</v>
      </c>
      <c r="D2916" t="str">
        <f t="shared" si="45"/>
        <v>Nous consulter</v>
      </c>
      <c r="E2916">
        <v>1</v>
      </c>
      <c r="F2916" s="32" t="s">
        <v>2913</v>
      </c>
      <c r="G2916" s="33">
        <v>14</v>
      </c>
      <c r="H2916" s="33" t="s">
        <v>10820</v>
      </c>
      <c r="I2916" s="33">
        <v>0.14000000000000001</v>
      </c>
      <c r="J2916" s="33" t="s">
        <v>8752</v>
      </c>
      <c r="K2916" s="33" t="s">
        <v>10691</v>
      </c>
      <c r="L2916" s="33">
        <v>1</v>
      </c>
      <c r="M2916" t="s">
        <v>10826</v>
      </c>
    </row>
    <row r="2917" spans="1:13" x14ac:dyDescent="0.3">
      <c r="A2917" s="38">
        <v>47552140</v>
      </c>
      <c r="B2917" t="s">
        <v>6706</v>
      </c>
      <c r="C2917" s="37">
        <f>VLOOKUP(G2917,Remise!$A$3:$D$17,4,FALSE)</f>
        <v>0</v>
      </c>
      <c r="D2917" t="str">
        <f t="shared" si="45"/>
        <v>Nous consulter</v>
      </c>
      <c r="E2917">
        <v>1</v>
      </c>
      <c r="F2917" s="32" t="s">
        <v>2914</v>
      </c>
      <c r="G2917" s="33">
        <v>14</v>
      </c>
      <c r="H2917" s="33" t="s">
        <v>10820</v>
      </c>
      <c r="I2917" s="33">
        <v>4.0000000000000001E-3</v>
      </c>
      <c r="J2917" s="33" t="s">
        <v>8753</v>
      </c>
      <c r="K2917" s="33" t="s">
        <v>10691</v>
      </c>
      <c r="L2917" s="33">
        <v>1</v>
      </c>
      <c r="M2917" t="s">
        <v>10826</v>
      </c>
    </row>
    <row r="2918" spans="1:13" x14ac:dyDescent="0.3">
      <c r="A2918" s="38">
        <v>47552141</v>
      </c>
      <c r="B2918" t="s">
        <v>6706</v>
      </c>
      <c r="C2918" s="37">
        <f>VLOOKUP(G2918,Remise!$A$3:$D$17,4,FALSE)</f>
        <v>0</v>
      </c>
      <c r="D2918" t="str">
        <f t="shared" si="45"/>
        <v>Nous consulter</v>
      </c>
      <c r="E2918">
        <v>1</v>
      </c>
      <c r="F2918" s="32" t="s">
        <v>2915</v>
      </c>
      <c r="G2918" s="33">
        <v>14</v>
      </c>
      <c r="H2918" s="33" t="s">
        <v>10820</v>
      </c>
      <c r="I2918" s="33">
        <v>6.0000000000000001E-3</v>
      </c>
      <c r="J2918" s="33" t="s">
        <v>8754</v>
      </c>
      <c r="K2918" s="33" t="s">
        <v>10691</v>
      </c>
      <c r="L2918" s="33">
        <v>1</v>
      </c>
      <c r="M2918" t="s">
        <v>10826</v>
      </c>
    </row>
    <row r="2919" spans="1:13" x14ac:dyDescent="0.3">
      <c r="A2919" s="38">
        <v>47552142</v>
      </c>
      <c r="B2919" t="s">
        <v>6706</v>
      </c>
      <c r="C2919" s="37">
        <f>VLOOKUP(G2919,Remise!$A$3:$D$17,4,FALSE)</f>
        <v>0</v>
      </c>
      <c r="D2919" t="str">
        <f t="shared" si="45"/>
        <v>Nous consulter</v>
      </c>
      <c r="E2919">
        <v>1</v>
      </c>
      <c r="F2919" s="32" t="s">
        <v>2916</v>
      </c>
      <c r="G2919" s="33">
        <v>14</v>
      </c>
      <c r="H2919" s="33" t="s">
        <v>10820</v>
      </c>
      <c r="I2919" s="33">
        <v>8.9999999999999993E-3</v>
      </c>
      <c r="J2919" s="33" t="s">
        <v>8755</v>
      </c>
      <c r="K2919" s="33" t="s">
        <v>10691</v>
      </c>
      <c r="L2919" s="33">
        <v>1</v>
      </c>
      <c r="M2919" t="s">
        <v>10826</v>
      </c>
    </row>
    <row r="2920" spans="1:13" x14ac:dyDescent="0.3">
      <c r="A2920" s="38">
        <v>47552143</v>
      </c>
      <c r="B2920" t="s">
        <v>6706</v>
      </c>
      <c r="C2920" s="37">
        <f>VLOOKUP(G2920,Remise!$A$3:$D$17,4,FALSE)</f>
        <v>0</v>
      </c>
      <c r="D2920" t="str">
        <f t="shared" si="45"/>
        <v>Nous consulter</v>
      </c>
      <c r="E2920">
        <v>1</v>
      </c>
      <c r="F2920" s="32" t="s">
        <v>2917</v>
      </c>
      <c r="G2920" s="33">
        <v>14</v>
      </c>
      <c r="H2920" s="33" t="s">
        <v>10820</v>
      </c>
      <c r="I2920" s="33">
        <v>0.01</v>
      </c>
      <c r="J2920" s="33" t="s">
        <v>8756</v>
      </c>
      <c r="K2920" s="33" t="s">
        <v>10691</v>
      </c>
      <c r="L2920" s="33">
        <v>1</v>
      </c>
      <c r="M2920" t="s">
        <v>10826</v>
      </c>
    </row>
    <row r="2921" spans="1:13" x14ac:dyDescent="0.3">
      <c r="A2921" s="38">
        <v>47552144</v>
      </c>
      <c r="B2921" t="s">
        <v>6706</v>
      </c>
      <c r="C2921" s="37">
        <f>VLOOKUP(G2921,Remise!$A$3:$D$17,4,FALSE)</f>
        <v>0</v>
      </c>
      <c r="D2921" t="str">
        <f t="shared" si="45"/>
        <v>Nous consulter</v>
      </c>
      <c r="E2921">
        <v>1</v>
      </c>
      <c r="F2921" s="32" t="s">
        <v>2918</v>
      </c>
      <c r="G2921" s="33">
        <v>14</v>
      </c>
      <c r="H2921" s="33" t="s">
        <v>10820</v>
      </c>
      <c r="I2921" s="33">
        <v>0.01</v>
      </c>
      <c r="J2921" s="33" t="s">
        <v>8757</v>
      </c>
      <c r="K2921" s="33" t="s">
        <v>10691</v>
      </c>
      <c r="L2921" s="33">
        <v>1</v>
      </c>
      <c r="M2921" t="s">
        <v>10826</v>
      </c>
    </row>
    <row r="2922" spans="1:13" x14ac:dyDescent="0.3">
      <c r="A2922" s="38">
        <v>47552145</v>
      </c>
      <c r="B2922" t="s">
        <v>6706</v>
      </c>
      <c r="C2922" s="37">
        <f>VLOOKUP(G2922,Remise!$A$3:$D$17,4,FALSE)</f>
        <v>0</v>
      </c>
      <c r="D2922" t="str">
        <f t="shared" si="45"/>
        <v>Nous consulter</v>
      </c>
      <c r="E2922">
        <v>1</v>
      </c>
      <c r="F2922" s="32" t="s">
        <v>2919</v>
      </c>
      <c r="G2922" s="33">
        <v>14</v>
      </c>
      <c r="H2922" s="33" t="s">
        <v>10820</v>
      </c>
      <c r="I2922" s="33">
        <v>0.02</v>
      </c>
      <c r="J2922" s="33" t="s">
        <v>8758</v>
      </c>
      <c r="K2922" s="33" t="s">
        <v>10691</v>
      </c>
      <c r="L2922" s="33">
        <v>1</v>
      </c>
      <c r="M2922" t="s">
        <v>10826</v>
      </c>
    </row>
    <row r="2923" spans="1:13" x14ac:dyDescent="0.3">
      <c r="A2923" s="38">
        <v>47552146</v>
      </c>
      <c r="B2923" t="s">
        <v>6706</v>
      </c>
      <c r="C2923" s="37">
        <f>VLOOKUP(G2923,Remise!$A$3:$D$17,4,FALSE)</f>
        <v>0</v>
      </c>
      <c r="D2923" t="str">
        <f t="shared" si="45"/>
        <v>Nous consulter</v>
      </c>
      <c r="E2923">
        <v>1</v>
      </c>
      <c r="F2923" s="32" t="s">
        <v>2920</v>
      </c>
      <c r="G2923" s="33">
        <v>14</v>
      </c>
      <c r="H2923" s="33" t="s">
        <v>10820</v>
      </c>
      <c r="I2923" s="33">
        <v>0.04</v>
      </c>
      <c r="J2923" s="33" t="s">
        <v>8759</v>
      </c>
      <c r="K2923" s="33" t="s">
        <v>10691</v>
      </c>
      <c r="L2923" s="33">
        <v>1</v>
      </c>
      <c r="M2923" t="s">
        <v>10826</v>
      </c>
    </row>
    <row r="2924" spans="1:13" x14ac:dyDescent="0.3">
      <c r="A2924" s="38">
        <v>47552147</v>
      </c>
      <c r="B2924" t="s">
        <v>6706</v>
      </c>
      <c r="C2924" s="37">
        <f>VLOOKUP(G2924,Remise!$A$3:$D$17,4,FALSE)</f>
        <v>0</v>
      </c>
      <c r="D2924" t="str">
        <f t="shared" si="45"/>
        <v>Nous consulter</v>
      </c>
      <c r="E2924">
        <v>1</v>
      </c>
      <c r="F2924" s="32" t="s">
        <v>2921</v>
      </c>
      <c r="G2924" s="33">
        <v>14</v>
      </c>
      <c r="H2924" s="33" t="s">
        <v>10820</v>
      </c>
      <c r="I2924" s="33">
        <v>0.05</v>
      </c>
      <c r="J2924" s="33" t="s">
        <v>8760</v>
      </c>
      <c r="K2924" s="33" t="s">
        <v>10768</v>
      </c>
      <c r="L2924" s="33">
        <v>1</v>
      </c>
      <c r="M2924" t="s">
        <v>10826</v>
      </c>
    </row>
    <row r="2925" spans="1:13" x14ac:dyDescent="0.3">
      <c r="A2925" s="38">
        <v>47552148</v>
      </c>
      <c r="B2925" t="s">
        <v>6706</v>
      </c>
      <c r="C2925" s="37">
        <f>VLOOKUP(G2925,Remise!$A$3:$D$17,4,FALSE)</f>
        <v>0</v>
      </c>
      <c r="D2925" t="str">
        <f t="shared" si="45"/>
        <v>Nous consulter</v>
      </c>
      <c r="E2925">
        <v>1</v>
      </c>
      <c r="F2925" s="32" t="s">
        <v>2922</v>
      </c>
      <c r="G2925" s="33">
        <v>14</v>
      </c>
      <c r="H2925" s="33" t="s">
        <v>10820</v>
      </c>
      <c r="I2925" s="33">
        <v>0.06</v>
      </c>
      <c r="J2925" s="33" t="s">
        <v>8761</v>
      </c>
      <c r="K2925" s="33" t="s">
        <v>10768</v>
      </c>
      <c r="L2925" s="33">
        <v>1</v>
      </c>
      <c r="M2925" t="s">
        <v>10826</v>
      </c>
    </row>
    <row r="2926" spans="1:13" x14ac:dyDescent="0.3">
      <c r="A2926" s="38">
        <v>47552149</v>
      </c>
      <c r="B2926" t="s">
        <v>6706</v>
      </c>
      <c r="C2926" s="37">
        <f>VLOOKUP(G2926,Remise!$A$3:$D$17,4,FALSE)</f>
        <v>0</v>
      </c>
      <c r="D2926" t="str">
        <f t="shared" si="45"/>
        <v>Nous consulter</v>
      </c>
      <c r="E2926">
        <v>1</v>
      </c>
      <c r="F2926" s="32" t="s">
        <v>2923</v>
      </c>
      <c r="G2926" s="33">
        <v>14</v>
      </c>
      <c r="H2926" s="33" t="s">
        <v>10820</v>
      </c>
      <c r="I2926" s="33">
        <v>0.01</v>
      </c>
      <c r="J2926" s="33" t="s">
        <v>8762</v>
      </c>
      <c r="K2926" s="33" t="s">
        <v>10768</v>
      </c>
      <c r="L2926" s="33">
        <v>50</v>
      </c>
      <c r="M2926" t="s">
        <v>10826</v>
      </c>
    </row>
    <row r="2927" spans="1:13" x14ac:dyDescent="0.3">
      <c r="A2927" s="38">
        <v>47552150</v>
      </c>
      <c r="B2927" t="s">
        <v>6706</v>
      </c>
      <c r="C2927" s="37">
        <f>VLOOKUP(G2927,Remise!$A$3:$D$17,4,FALSE)</f>
        <v>0</v>
      </c>
      <c r="D2927" t="str">
        <f t="shared" si="45"/>
        <v>Nous consulter</v>
      </c>
      <c r="E2927">
        <v>1</v>
      </c>
      <c r="F2927" s="32" t="s">
        <v>2924</v>
      </c>
      <c r="G2927" s="33">
        <v>14</v>
      </c>
      <c r="H2927" s="33" t="s">
        <v>10820</v>
      </c>
      <c r="I2927" s="33">
        <v>0.01</v>
      </c>
      <c r="J2927" s="33" t="s">
        <v>8763</v>
      </c>
      <c r="K2927" s="33" t="s">
        <v>10768</v>
      </c>
      <c r="L2927" s="33">
        <v>1</v>
      </c>
      <c r="M2927" t="s">
        <v>10826</v>
      </c>
    </row>
    <row r="2928" spans="1:13" x14ac:dyDescent="0.3">
      <c r="A2928" s="38">
        <v>47552151</v>
      </c>
      <c r="B2928" t="s">
        <v>6706</v>
      </c>
      <c r="C2928" s="37">
        <f>VLOOKUP(G2928,Remise!$A$3:$D$17,4,FALSE)</f>
        <v>0</v>
      </c>
      <c r="D2928" t="str">
        <f t="shared" si="45"/>
        <v>Nous consulter</v>
      </c>
      <c r="E2928">
        <v>1</v>
      </c>
      <c r="F2928" s="32" t="s">
        <v>2925</v>
      </c>
      <c r="G2928" s="33">
        <v>14</v>
      </c>
      <c r="H2928" s="33" t="s">
        <v>10820</v>
      </c>
      <c r="I2928" s="33">
        <v>0.01</v>
      </c>
      <c r="J2928" s="33" t="s">
        <v>8764</v>
      </c>
      <c r="K2928" s="33" t="s">
        <v>10768</v>
      </c>
      <c r="L2928" s="33">
        <v>1</v>
      </c>
      <c r="M2928" t="s">
        <v>10826</v>
      </c>
    </row>
    <row r="2929" spans="1:13" x14ac:dyDescent="0.3">
      <c r="A2929" s="38">
        <v>47552152</v>
      </c>
      <c r="B2929" t="s">
        <v>6706</v>
      </c>
      <c r="C2929" s="37">
        <f>VLOOKUP(G2929,Remise!$A$3:$D$17,4,FALSE)</f>
        <v>0</v>
      </c>
      <c r="D2929" t="str">
        <f t="shared" si="45"/>
        <v>Nous consulter</v>
      </c>
      <c r="E2929">
        <v>1</v>
      </c>
      <c r="F2929" s="32" t="s">
        <v>2926</v>
      </c>
      <c r="G2929" s="33">
        <v>14</v>
      </c>
      <c r="H2929" s="33" t="s">
        <v>10820</v>
      </c>
      <c r="I2929" s="33">
        <v>0.02</v>
      </c>
      <c r="J2929" s="33" t="s">
        <v>8765</v>
      </c>
      <c r="K2929" s="33" t="s">
        <v>10768</v>
      </c>
      <c r="L2929" s="33">
        <v>1</v>
      </c>
      <c r="M2929" t="s">
        <v>10826</v>
      </c>
    </row>
    <row r="2930" spans="1:13" x14ac:dyDescent="0.3">
      <c r="A2930" s="38">
        <v>47552153</v>
      </c>
      <c r="B2930" t="s">
        <v>6706</v>
      </c>
      <c r="C2930" s="37">
        <f>VLOOKUP(G2930,Remise!$A$3:$D$17,4,FALSE)</f>
        <v>0</v>
      </c>
      <c r="D2930" t="str">
        <f t="shared" si="45"/>
        <v>Nous consulter</v>
      </c>
      <c r="E2930">
        <v>1</v>
      </c>
      <c r="F2930" s="32" t="s">
        <v>2927</v>
      </c>
      <c r="G2930" s="33">
        <v>14</v>
      </c>
      <c r="H2930" s="33" t="s">
        <v>10820</v>
      </c>
      <c r="I2930" s="33">
        <v>0.02</v>
      </c>
      <c r="J2930" s="33" t="s">
        <v>8766</v>
      </c>
      <c r="K2930" s="33" t="s">
        <v>10768</v>
      </c>
      <c r="L2930" s="33">
        <v>1</v>
      </c>
      <c r="M2930" t="s">
        <v>10826</v>
      </c>
    </row>
    <row r="2931" spans="1:13" x14ac:dyDescent="0.3">
      <c r="A2931" s="38">
        <v>47552154</v>
      </c>
      <c r="B2931" t="s">
        <v>6706</v>
      </c>
      <c r="C2931" s="37">
        <f>VLOOKUP(G2931,Remise!$A$3:$D$17,4,FALSE)</f>
        <v>0</v>
      </c>
      <c r="D2931" t="str">
        <f t="shared" si="45"/>
        <v>Nous consulter</v>
      </c>
      <c r="E2931">
        <v>1</v>
      </c>
      <c r="F2931" s="32" t="s">
        <v>2928</v>
      </c>
      <c r="G2931" s="33">
        <v>14</v>
      </c>
      <c r="H2931" s="33" t="s">
        <v>10820</v>
      </c>
      <c r="I2931" s="33">
        <v>0.03</v>
      </c>
      <c r="J2931" s="33" t="s">
        <v>8767</v>
      </c>
      <c r="K2931" s="33" t="s">
        <v>10768</v>
      </c>
      <c r="L2931" s="33">
        <v>1</v>
      </c>
      <c r="M2931" t="s">
        <v>10826</v>
      </c>
    </row>
    <row r="2932" spans="1:13" x14ac:dyDescent="0.3">
      <c r="A2932" s="38">
        <v>47552155</v>
      </c>
      <c r="B2932" t="s">
        <v>6706</v>
      </c>
      <c r="C2932" s="37">
        <f>VLOOKUP(G2932,Remise!$A$3:$D$17,4,FALSE)</f>
        <v>0</v>
      </c>
      <c r="D2932" t="str">
        <f t="shared" si="45"/>
        <v>Nous consulter</v>
      </c>
      <c r="E2932">
        <v>1</v>
      </c>
      <c r="F2932" s="32" t="s">
        <v>2929</v>
      </c>
      <c r="G2932" s="33">
        <v>14</v>
      </c>
      <c r="H2932" s="33" t="s">
        <v>10820</v>
      </c>
      <c r="I2932" s="33">
        <v>0.05</v>
      </c>
      <c r="J2932" s="33" t="s">
        <v>8768</v>
      </c>
      <c r="K2932" s="33" t="s">
        <v>10768</v>
      </c>
      <c r="L2932" s="33">
        <v>1</v>
      </c>
      <c r="M2932" t="s">
        <v>10826</v>
      </c>
    </row>
    <row r="2933" spans="1:13" x14ac:dyDescent="0.3">
      <c r="A2933" s="38">
        <v>47552156</v>
      </c>
      <c r="B2933" t="s">
        <v>6706</v>
      </c>
      <c r="C2933" s="37">
        <f>VLOOKUP(G2933,Remise!$A$3:$D$17,4,FALSE)</f>
        <v>0</v>
      </c>
      <c r="D2933" t="str">
        <f t="shared" si="45"/>
        <v>Nous consulter</v>
      </c>
      <c r="E2933">
        <v>1</v>
      </c>
      <c r="F2933" s="32" t="s">
        <v>2930</v>
      </c>
      <c r="G2933" s="33">
        <v>14</v>
      </c>
      <c r="H2933" s="33" t="s">
        <v>10820</v>
      </c>
      <c r="I2933" s="33">
        <v>0.12</v>
      </c>
      <c r="J2933" s="33" t="s">
        <v>8769</v>
      </c>
      <c r="K2933" s="33" t="s">
        <v>10768</v>
      </c>
      <c r="L2933" s="33">
        <v>1</v>
      </c>
      <c r="M2933" t="s">
        <v>10826</v>
      </c>
    </row>
    <row r="2934" spans="1:13" x14ac:dyDescent="0.3">
      <c r="A2934" s="38">
        <v>47552157</v>
      </c>
      <c r="B2934" t="s">
        <v>6706</v>
      </c>
      <c r="C2934" s="37">
        <f>VLOOKUP(G2934,Remise!$A$3:$D$17,4,FALSE)</f>
        <v>0</v>
      </c>
      <c r="D2934" t="str">
        <f t="shared" si="45"/>
        <v>Nous consulter</v>
      </c>
      <c r="E2934">
        <v>1</v>
      </c>
      <c r="F2934" s="32" t="s">
        <v>2931</v>
      </c>
      <c r="G2934" s="33">
        <v>14</v>
      </c>
      <c r="H2934" s="33" t="s">
        <v>10820</v>
      </c>
      <c r="I2934" s="33">
        <v>0.21</v>
      </c>
      <c r="J2934" s="33" t="s">
        <v>8770</v>
      </c>
      <c r="K2934" s="33" t="s">
        <v>10768</v>
      </c>
      <c r="L2934" s="33">
        <v>1</v>
      </c>
      <c r="M2934" t="s">
        <v>10826</v>
      </c>
    </row>
    <row r="2935" spans="1:13" x14ac:dyDescent="0.3">
      <c r="A2935" s="38">
        <v>47552158</v>
      </c>
      <c r="B2935" t="s">
        <v>6706</v>
      </c>
      <c r="C2935" s="37">
        <f>VLOOKUP(G2935,Remise!$A$3:$D$17,4,FALSE)</f>
        <v>0</v>
      </c>
      <c r="D2935" t="str">
        <f t="shared" si="45"/>
        <v>Nous consulter</v>
      </c>
      <c r="E2935">
        <v>1</v>
      </c>
      <c r="F2935" s="32" t="s">
        <v>2932</v>
      </c>
      <c r="G2935" s="33">
        <v>14</v>
      </c>
      <c r="H2935" s="33" t="s">
        <v>10820</v>
      </c>
      <c r="I2935" s="33">
        <v>0.28000000000000003</v>
      </c>
      <c r="J2935" s="33" t="s">
        <v>8771</v>
      </c>
      <c r="K2935" s="33" t="s">
        <v>10768</v>
      </c>
      <c r="L2935" s="33">
        <v>1</v>
      </c>
      <c r="M2935" t="s">
        <v>10826</v>
      </c>
    </row>
    <row r="2936" spans="1:13" x14ac:dyDescent="0.3">
      <c r="A2936" s="38">
        <v>47552159</v>
      </c>
      <c r="B2936" t="s">
        <v>6706</v>
      </c>
      <c r="C2936" s="37">
        <f>VLOOKUP(G2936,Remise!$A$3:$D$17,4,FALSE)</f>
        <v>0</v>
      </c>
      <c r="D2936" t="str">
        <f t="shared" si="45"/>
        <v>Nous consulter</v>
      </c>
      <c r="E2936">
        <v>1</v>
      </c>
      <c r="F2936" s="32" t="s">
        <v>2933</v>
      </c>
      <c r="G2936" s="33">
        <v>14</v>
      </c>
      <c r="H2936" s="33" t="s">
        <v>10820</v>
      </c>
      <c r="I2936" s="33">
        <v>0.37</v>
      </c>
      <c r="J2936" s="33" t="s">
        <v>8772</v>
      </c>
      <c r="K2936" s="33" t="s">
        <v>10768</v>
      </c>
      <c r="L2936" s="33">
        <v>1</v>
      </c>
      <c r="M2936" t="s">
        <v>10826</v>
      </c>
    </row>
    <row r="2937" spans="1:13" x14ac:dyDescent="0.3">
      <c r="A2937" s="38">
        <v>47552166</v>
      </c>
      <c r="B2937" t="s">
        <v>6706</v>
      </c>
      <c r="C2937" s="37">
        <f>VLOOKUP(G2937,Remise!$A$3:$D$17,4,FALSE)</f>
        <v>0</v>
      </c>
      <c r="D2937" t="str">
        <f t="shared" si="45"/>
        <v>Nous consulter</v>
      </c>
      <c r="E2937">
        <v>1</v>
      </c>
      <c r="F2937" s="32" t="s">
        <v>2934</v>
      </c>
      <c r="G2937" s="33">
        <v>14</v>
      </c>
      <c r="H2937" s="33" t="s">
        <v>10820</v>
      </c>
      <c r="I2937" s="33">
        <v>0.03</v>
      </c>
      <c r="J2937" s="33" t="s">
        <v>8773</v>
      </c>
      <c r="K2937" s="33" t="s">
        <v>10768</v>
      </c>
      <c r="L2937" s="33">
        <v>25</v>
      </c>
      <c r="M2937" t="s">
        <v>10826</v>
      </c>
    </row>
    <row r="2938" spans="1:13" x14ac:dyDescent="0.3">
      <c r="A2938" s="38">
        <v>47552167</v>
      </c>
      <c r="B2938" t="s">
        <v>6706</v>
      </c>
      <c r="C2938" s="37">
        <f>VLOOKUP(G2938,Remise!$A$3:$D$17,4,FALSE)</f>
        <v>0</v>
      </c>
      <c r="D2938" t="str">
        <f t="shared" si="45"/>
        <v>Nous consulter</v>
      </c>
      <c r="E2938">
        <v>1</v>
      </c>
      <c r="F2938" s="32" t="s">
        <v>2935</v>
      </c>
      <c r="G2938" s="33">
        <v>14</v>
      </c>
      <c r="H2938" s="33" t="s">
        <v>10820</v>
      </c>
      <c r="I2938" s="33">
        <v>0.03</v>
      </c>
      <c r="J2938" s="33" t="s">
        <v>8774</v>
      </c>
      <c r="K2938" s="33" t="s">
        <v>10768</v>
      </c>
      <c r="L2938" s="33">
        <v>1</v>
      </c>
      <c r="M2938" t="s">
        <v>10826</v>
      </c>
    </row>
    <row r="2939" spans="1:13" x14ac:dyDescent="0.3">
      <c r="A2939" s="38">
        <v>47552170</v>
      </c>
      <c r="B2939" t="s">
        <v>6706</v>
      </c>
      <c r="C2939" s="37">
        <f>VLOOKUP(G2939,Remise!$A$3:$D$17,4,FALSE)</f>
        <v>0</v>
      </c>
      <c r="D2939" t="str">
        <f t="shared" si="45"/>
        <v>Nous consulter</v>
      </c>
      <c r="E2939">
        <v>1</v>
      </c>
      <c r="F2939" s="32" t="s">
        <v>2936</v>
      </c>
      <c r="G2939" s="33">
        <v>14</v>
      </c>
      <c r="H2939" s="33" t="s">
        <v>10820</v>
      </c>
      <c r="I2939" s="33">
        <v>0.01</v>
      </c>
      <c r="J2939" s="33" t="s">
        <v>8775</v>
      </c>
      <c r="K2939" s="33" t="s">
        <v>10768</v>
      </c>
      <c r="L2939" s="33">
        <v>1</v>
      </c>
      <c r="M2939" t="s">
        <v>10826</v>
      </c>
    </row>
    <row r="2940" spans="1:13" x14ac:dyDescent="0.3">
      <c r="A2940" s="38">
        <v>47552171</v>
      </c>
      <c r="B2940" t="s">
        <v>6706</v>
      </c>
      <c r="C2940" s="37">
        <f>VLOOKUP(G2940,Remise!$A$3:$D$17,4,FALSE)</f>
        <v>0</v>
      </c>
      <c r="D2940" t="str">
        <f t="shared" si="45"/>
        <v>Nous consulter</v>
      </c>
      <c r="E2940">
        <v>1</v>
      </c>
      <c r="F2940" s="32" t="s">
        <v>2937</v>
      </c>
      <c r="G2940" s="33">
        <v>14</v>
      </c>
      <c r="H2940" s="33" t="s">
        <v>10820</v>
      </c>
      <c r="I2940" s="33">
        <v>0.01</v>
      </c>
      <c r="J2940" s="33" t="s">
        <v>8776</v>
      </c>
      <c r="K2940" s="33" t="s">
        <v>10768</v>
      </c>
      <c r="L2940" s="33">
        <v>100</v>
      </c>
      <c r="M2940" t="s">
        <v>10826</v>
      </c>
    </row>
    <row r="2941" spans="1:13" x14ac:dyDescent="0.3">
      <c r="A2941" s="38">
        <v>47552172</v>
      </c>
      <c r="B2941" t="s">
        <v>6706</v>
      </c>
      <c r="C2941" s="37">
        <f>VLOOKUP(G2941,Remise!$A$3:$D$17,4,FALSE)</f>
        <v>0</v>
      </c>
      <c r="D2941" t="str">
        <f t="shared" si="45"/>
        <v>Nous consulter</v>
      </c>
      <c r="E2941">
        <v>1</v>
      </c>
      <c r="F2941" s="32" t="s">
        <v>2938</v>
      </c>
      <c r="G2941" s="33">
        <v>14</v>
      </c>
      <c r="H2941" s="33" t="s">
        <v>10820</v>
      </c>
      <c r="I2941" s="33">
        <v>0.02</v>
      </c>
      <c r="J2941" s="33" t="s">
        <v>8777</v>
      </c>
      <c r="K2941" s="33" t="s">
        <v>10768</v>
      </c>
      <c r="L2941" s="33">
        <v>50</v>
      </c>
      <c r="M2941" t="s">
        <v>10826</v>
      </c>
    </row>
    <row r="2942" spans="1:13" x14ac:dyDescent="0.3">
      <c r="A2942" s="38">
        <v>47552173</v>
      </c>
      <c r="B2942" t="s">
        <v>6706</v>
      </c>
      <c r="C2942" s="37">
        <f>VLOOKUP(G2942,Remise!$A$3:$D$17,4,FALSE)</f>
        <v>0</v>
      </c>
      <c r="D2942" t="str">
        <f t="shared" si="45"/>
        <v>Nous consulter</v>
      </c>
      <c r="E2942">
        <v>1</v>
      </c>
      <c r="F2942" s="32" t="s">
        <v>2939</v>
      </c>
      <c r="G2942" s="33">
        <v>14</v>
      </c>
      <c r="H2942" s="33" t="s">
        <v>10820</v>
      </c>
      <c r="I2942" s="33">
        <v>0.02</v>
      </c>
      <c r="J2942" s="33" t="s">
        <v>8778</v>
      </c>
      <c r="K2942" s="33" t="s">
        <v>10768</v>
      </c>
      <c r="L2942" s="33">
        <v>1</v>
      </c>
      <c r="M2942" t="s">
        <v>10826</v>
      </c>
    </row>
    <row r="2943" spans="1:13" x14ac:dyDescent="0.3">
      <c r="A2943" s="38">
        <v>47552174</v>
      </c>
      <c r="B2943" t="s">
        <v>6706</v>
      </c>
      <c r="C2943" s="37">
        <f>VLOOKUP(G2943,Remise!$A$3:$D$17,4,FALSE)</f>
        <v>0</v>
      </c>
      <c r="D2943" t="str">
        <f t="shared" si="45"/>
        <v>Nous consulter</v>
      </c>
      <c r="E2943">
        <v>1</v>
      </c>
      <c r="F2943" s="32" t="s">
        <v>2940</v>
      </c>
      <c r="G2943" s="33">
        <v>14</v>
      </c>
      <c r="H2943" s="33" t="s">
        <v>10820</v>
      </c>
      <c r="I2943" s="33">
        <v>0.03</v>
      </c>
      <c r="J2943" s="33" t="s">
        <v>8779</v>
      </c>
      <c r="K2943" s="33" t="s">
        <v>10768</v>
      </c>
      <c r="L2943" s="33">
        <v>1</v>
      </c>
      <c r="M2943" t="s">
        <v>10826</v>
      </c>
    </row>
    <row r="2944" spans="1:13" x14ac:dyDescent="0.3">
      <c r="A2944" s="38">
        <v>47552175</v>
      </c>
      <c r="B2944" t="s">
        <v>6706</v>
      </c>
      <c r="C2944" s="37">
        <f>VLOOKUP(G2944,Remise!$A$3:$D$17,4,FALSE)</f>
        <v>0</v>
      </c>
      <c r="D2944" t="str">
        <f t="shared" si="45"/>
        <v>Nous consulter</v>
      </c>
      <c r="E2944">
        <v>1</v>
      </c>
      <c r="F2944" s="32" t="s">
        <v>2941</v>
      </c>
      <c r="G2944" s="33">
        <v>14</v>
      </c>
      <c r="H2944" s="33" t="s">
        <v>10820</v>
      </c>
      <c r="I2944" s="33">
        <v>0.05</v>
      </c>
      <c r="J2944" s="33" t="s">
        <v>8780</v>
      </c>
      <c r="K2944" s="33" t="s">
        <v>10768</v>
      </c>
      <c r="L2944" s="33">
        <v>1</v>
      </c>
      <c r="M2944" t="s">
        <v>10826</v>
      </c>
    </row>
    <row r="2945" spans="1:13" x14ac:dyDescent="0.3">
      <c r="A2945" s="38">
        <v>47552176</v>
      </c>
      <c r="B2945" t="s">
        <v>6706</v>
      </c>
      <c r="C2945" s="37">
        <f>VLOOKUP(G2945,Remise!$A$3:$D$17,4,FALSE)</f>
        <v>0</v>
      </c>
      <c r="D2945" t="str">
        <f t="shared" ref="D2945:D3008" si="46">IFERROR((1-C2945)*B2945,"Nous consulter")</f>
        <v>Nous consulter</v>
      </c>
      <c r="E2945">
        <v>1</v>
      </c>
      <c r="F2945" s="32" t="s">
        <v>2942</v>
      </c>
      <c r="G2945" s="33">
        <v>14</v>
      </c>
      <c r="H2945" s="33" t="s">
        <v>10820</v>
      </c>
      <c r="I2945" s="33">
        <v>0.12</v>
      </c>
      <c r="J2945" s="33" t="s">
        <v>8781</v>
      </c>
      <c r="K2945" s="33" t="s">
        <v>10768</v>
      </c>
      <c r="L2945" s="33">
        <v>1</v>
      </c>
      <c r="M2945" t="s">
        <v>10826</v>
      </c>
    </row>
    <row r="2946" spans="1:13" x14ac:dyDescent="0.3">
      <c r="A2946" s="38">
        <v>47552177</v>
      </c>
      <c r="B2946" t="s">
        <v>6706</v>
      </c>
      <c r="C2946" s="37">
        <f>VLOOKUP(G2946,Remise!$A$3:$D$17,4,FALSE)</f>
        <v>0</v>
      </c>
      <c r="D2946" t="str">
        <f t="shared" si="46"/>
        <v>Nous consulter</v>
      </c>
      <c r="E2946">
        <v>1</v>
      </c>
      <c r="F2946" s="32" t="s">
        <v>2943</v>
      </c>
      <c r="G2946" s="33">
        <v>14</v>
      </c>
      <c r="H2946" s="33" t="s">
        <v>10820</v>
      </c>
      <c r="I2946" s="33">
        <v>0.21</v>
      </c>
      <c r="J2946" s="33" t="s">
        <v>8782</v>
      </c>
      <c r="K2946" s="33" t="s">
        <v>10768</v>
      </c>
      <c r="L2946" s="33">
        <v>1</v>
      </c>
      <c r="M2946" t="s">
        <v>10826</v>
      </c>
    </row>
    <row r="2947" spans="1:13" x14ac:dyDescent="0.3">
      <c r="A2947" s="38">
        <v>47552178</v>
      </c>
      <c r="B2947" t="s">
        <v>6706</v>
      </c>
      <c r="C2947" s="37">
        <f>VLOOKUP(G2947,Remise!$A$3:$D$17,4,FALSE)</f>
        <v>0</v>
      </c>
      <c r="D2947" t="str">
        <f t="shared" si="46"/>
        <v>Nous consulter</v>
      </c>
      <c r="E2947">
        <v>1</v>
      </c>
      <c r="F2947" s="32" t="s">
        <v>2944</v>
      </c>
      <c r="G2947" s="33">
        <v>14</v>
      </c>
      <c r="H2947" s="33" t="s">
        <v>10820</v>
      </c>
      <c r="I2947" s="33">
        <v>0.28999999999999998</v>
      </c>
      <c r="J2947" s="33" t="s">
        <v>8783</v>
      </c>
      <c r="K2947" s="33" t="s">
        <v>10768</v>
      </c>
      <c r="L2947" s="33">
        <v>1</v>
      </c>
      <c r="M2947" t="s">
        <v>10826</v>
      </c>
    </row>
    <row r="2948" spans="1:13" x14ac:dyDescent="0.3">
      <c r="A2948" s="38">
        <v>47552179</v>
      </c>
      <c r="B2948" t="s">
        <v>6706</v>
      </c>
      <c r="C2948" s="37">
        <f>VLOOKUP(G2948,Remise!$A$3:$D$17,4,FALSE)</f>
        <v>0</v>
      </c>
      <c r="D2948" t="str">
        <f t="shared" si="46"/>
        <v>Nous consulter</v>
      </c>
      <c r="E2948">
        <v>1</v>
      </c>
      <c r="F2948" s="32" t="s">
        <v>2945</v>
      </c>
      <c r="G2948" s="33">
        <v>14</v>
      </c>
      <c r="H2948" s="33" t="s">
        <v>10820</v>
      </c>
      <c r="I2948" s="33">
        <v>0.39</v>
      </c>
      <c r="J2948" s="33" t="s">
        <v>8784</v>
      </c>
      <c r="K2948" s="33" t="s">
        <v>10768</v>
      </c>
      <c r="L2948" s="33">
        <v>1</v>
      </c>
      <c r="M2948" t="s">
        <v>10826</v>
      </c>
    </row>
    <row r="2949" spans="1:13" x14ac:dyDescent="0.3">
      <c r="A2949" s="38">
        <v>47552181</v>
      </c>
      <c r="B2949" t="s">
        <v>6706</v>
      </c>
      <c r="C2949" s="37">
        <f>VLOOKUP(G2949,Remise!$A$3:$D$17,4,FALSE)</f>
        <v>0</v>
      </c>
      <c r="D2949" t="str">
        <f t="shared" si="46"/>
        <v>Nous consulter</v>
      </c>
      <c r="E2949">
        <v>1</v>
      </c>
      <c r="F2949" s="32" t="s">
        <v>2946</v>
      </c>
      <c r="G2949" s="33">
        <v>14</v>
      </c>
      <c r="H2949" s="33" t="s">
        <v>10820</v>
      </c>
      <c r="I2949" s="33">
        <v>7.0000000000000001E-3</v>
      </c>
      <c r="J2949" s="33" t="s">
        <v>8785</v>
      </c>
      <c r="K2949" s="33" t="s">
        <v>10691</v>
      </c>
      <c r="L2949" s="33">
        <v>1</v>
      </c>
      <c r="M2949" t="s">
        <v>10826</v>
      </c>
    </row>
    <row r="2950" spans="1:13" x14ac:dyDescent="0.3">
      <c r="A2950" s="38">
        <v>47552182</v>
      </c>
      <c r="B2950" t="s">
        <v>6706</v>
      </c>
      <c r="C2950" s="37">
        <f>VLOOKUP(G2950,Remise!$A$3:$D$17,4,FALSE)</f>
        <v>0</v>
      </c>
      <c r="D2950" t="str">
        <f t="shared" si="46"/>
        <v>Nous consulter</v>
      </c>
      <c r="E2950">
        <v>1</v>
      </c>
      <c r="F2950" s="32" t="s">
        <v>2947</v>
      </c>
      <c r="G2950" s="33">
        <v>14</v>
      </c>
      <c r="H2950" s="33" t="s">
        <v>10820</v>
      </c>
      <c r="I2950" s="33">
        <v>0.01</v>
      </c>
      <c r="J2950" s="33"/>
      <c r="K2950" s="33" t="s">
        <v>10691</v>
      </c>
      <c r="L2950" s="33">
        <v>1</v>
      </c>
      <c r="M2950" t="s">
        <v>10826</v>
      </c>
    </row>
    <row r="2951" spans="1:13" x14ac:dyDescent="0.3">
      <c r="A2951" s="38">
        <v>47552183</v>
      </c>
      <c r="B2951" t="s">
        <v>6706</v>
      </c>
      <c r="C2951" s="37">
        <f>VLOOKUP(G2951,Remise!$A$3:$D$17,4,FALSE)</f>
        <v>0</v>
      </c>
      <c r="D2951" t="str">
        <f t="shared" si="46"/>
        <v>Nous consulter</v>
      </c>
      <c r="E2951">
        <v>1</v>
      </c>
      <c r="F2951" s="32" t="s">
        <v>2948</v>
      </c>
      <c r="G2951" s="33">
        <v>14</v>
      </c>
      <c r="H2951" s="33" t="s">
        <v>10820</v>
      </c>
      <c r="I2951" s="33">
        <v>0.01</v>
      </c>
      <c r="J2951" s="33" t="s">
        <v>8786</v>
      </c>
      <c r="K2951" s="33" t="s">
        <v>10768</v>
      </c>
      <c r="L2951" s="33">
        <v>1</v>
      </c>
      <c r="M2951" t="s">
        <v>10826</v>
      </c>
    </row>
    <row r="2952" spans="1:13" x14ac:dyDescent="0.3">
      <c r="A2952" s="38">
        <v>47552184</v>
      </c>
      <c r="B2952" t="s">
        <v>6706</v>
      </c>
      <c r="C2952" s="37">
        <f>VLOOKUP(G2952,Remise!$A$3:$D$17,4,FALSE)</f>
        <v>0</v>
      </c>
      <c r="D2952" t="str">
        <f t="shared" si="46"/>
        <v>Nous consulter</v>
      </c>
      <c r="E2952">
        <v>1</v>
      </c>
      <c r="F2952" s="32" t="s">
        <v>2949</v>
      </c>
      <c r="G2952" s="33">
        <v>14</v>
      </c>
      <c r="H2952" s="33" t="s">
        <v>10820</v>
      </c>
      <c r="I2952" s="33">
        <v>0.02</v>
      </c>
      <c r="J2952" s="33" t="s">
        <v>8787</v>
      </c>
      <c r="K2952" s="33" t="s">
        <v>10768</v>
      </c>
      <c r="L2952" s="33">
        <v>1</v>
      </c>
      <c r="M2952" t="s">
        <v>10826</v>
      </c>
    </row>
    <row r="2953" spans="1:13" x14ac:dyDescent="0.3">
      <c r="A2953" s="38">
        <v>47552185</v>
      </c>
      <c r="B2953" t="s">
        <v>6706</v>
      </c>
      <c r="C2953" s="37">
        <f>VLOOKUP(G2953,Remise!$A$3:$D$17,4,FALSE)</f>
        <v>0</v>
      </c>
      <c r="D2953" t="str">
        <f t="shared" si="46"/>
        <v>Nous consulter</v>
      </c>
      <c r="E2953">
        <v>1</v>
      </c>
      <c r="F2953" s="32" t="s">
        <v>2950</v>
      </c>
      <c r="G2953" s="33">
        <v>14</v>
      </c>
      <c r="H2953" s="33" t="s">
        <v>10820</v>
      </c>
      <c r="I2953" s="33">
        <v>0.03</v>
      </c>
      <c r="J2953" s="33" t="s">
        <v>8788</v>
      </c>
      <c r="K2953" s="33" t="s">
        <v>10768</v>
      </c>
      <c r="L2953" s="33">
        <v>1</v>
      </c>
      <c r="M2953" t="s">
        <v>10826</v>
      </c>
    </row>
    <row r="2954" spans="1:13" x14ac:dyDescent="0.3">
      <c r="A2954" s="38">
        <v>47552186</v>
      </c>
      <c r="B2954" t="s">
        <v>6706</v>
      </c>
      <c r="C2954" s="37">
        <f>VLOOKUP(G2954,Remise!$A$3:$D$17,4,FALSE)</f>
        <v>0</v>
      </c>
      <c r="D2954" t="str">
        <f t="shared" si="46"/>
        <v>Nous consulter</v>
      </c>
      <c r="E2954">
        <v>1</v>
      </c>
      <c r="F2954" s="32" t="s">
        <v>2951</v>
      </c>
      <c r="G2954" s="33">
        <v>14</v>
      </c>
      <c r="H2954" s="33" t="s">
        <v>10820</v>
      </c>
      <c r="I2954" s="33">
        <v>0.03</v>
      </c>
      <c r="J2954" s="33" t="s">
        <v>8789</v>
      </c>
      <c r="K2954" s="33" t="s">
        <v>10768</v>
      </c>
      <c r="L2954" s="33">
        <v>1</v>
      </c>
      <c r="M2954" t="s">
        <v>10826</v>
      </c>
    </row>
    <row r="2955" spans="1:13" x14ac:dyDescent="0.3">
      <c r="A2955" s="38">
        <v>47552187</v>
      </c>
      <c r="B2955" t="s">
        <v>6706</v>
      </c>
      <c r="C2955" s="37">
        <f>VLOOKUP(G2955,Remise!$A$3:$D$17,4,FALSE)</f>
        <v>0</v>
      </c>
      <c r="D2955" t="str">
        <f t="shared" si="46"/>
        <v>Nous consulter</v>
      </c>
      <c r="E2955">
        <v>1</v>
      </c>
      <c r="F2955" s="32" t="s">
        <v>2952</v>
      </c>
      <c r="G2955" s="33">
        <v>14</v>
      </c>
      <c r="H2955" s="33" t="s">
        <v>10820</v>
      </c>
      <c r="I2955" s="33">
        <v>0.06</v>
      </c>
      <c r="J2955" s="33" t="s">
        <v>8790</v>
      </c>
      <c r="K2955" s="33" t="s">
        <v>10768</v>
      </c>
      <c r="L2955" s="33">
        <v>1</v>
      </c>
      <c r="M2955" t="s">
        <v>10826</v>
      </c>
    </row>
    <row r="2956" spans="1:13" x14ac:dyDescent="0.3">
      <c r="A2956" s="38">
        <v>47552188</v>
      </c>
      <c r="B2956" t="s">
        <v>6706</v>
      </c>
      <c r="C2956" s="37">
        <f>VLOOKUP(G2956,Remise!$A$3:$D$17,4,FALSE)</f>
        <v>0</v>
      </c>
      <c r="D2956" t="str">
        <f t="shared" si="46"/>
        <v>Nous consulter</v>
      </c>
      <c r="E2956">
        <v>1</v>
      </c>
      <c r="F2956" s="32" t="s">
        <v>2953</v>
      </c>
      <c r="G2956" s="33">
        <v>14</v>
      </c>
      <c r="H2956" s="33" t="s">
        <v>10820</v>
      </c>
      <c r="I2956" s="33">
        <v>0.12</v>
      </c>
      <c r="J2956" s="33" t="s">
        <v>8791</v>
      </c>
      <c r="K2956" s="33" t="s">
        <v>10768</v>
      </c>
      <c r="L2956" s="33">
        <v>1</v>
      </c>
      <c r="M2956" t="s">
        <v>10826</v>
      </c>
    </row>
    <row r="2957" spans="1:13" x14ac:dyDescent="0.3">
      <c r="A2957" s="38">
        <v>47552189</v>
      </c>
      <c r="B2957" t="s">
        <v>6706</v>
      </c>
      <c r="C2957" s="37">
        <f>VLOOKUP(G2957,Remise!$A$3:$D$17,4,FALSE)</f>
        <v>0</v>
      </c>
      <c r="D2957" t="str">
        <f t="shared" si="46"/>
        <v>Nous consulter</v>
      </c>
      <c r="E2957">
        <v>1</v>
      </c>
      <c r="F2957" s="32" t="s">
        <v>2954</v>
      </c>
      <c r="G2957" s="33">
        <v>14</v>
      </c>
      <c r="H2957" s="33" t="s">
        <v>10820</v>
      </c>
      <c r="I2957" s="33">
        <v>0.02</v>
      </c>
      <c r="J2957" s="33" t="s">
        <v>8792</v>
      </c>
      <c r="K2957" s="33" t="s">
        <v>10768</v>
      </c>
      <c r="L2957" s="33">
        <v>1</v>
      </c>
      <c r="M2957" t="s">
        <v>10826</v>
      </c>
    </row>
    <row r="2958" spans="1:13" x14ac:dyDescent="0.3">
      <c r="A2958" s="38">
        <v>47552190</v>
      </c>
      <c r="B2958" t="s">
        <v>6706</v>
      </c>
      <c r="C2958" s="37">
        <f>VLOOKUP(G2958,Remise!$A$3:$D$17,4,FALSE)</f>
        <v>0</v>
      </c>
      <c r="D2958" t="str">
        <f t="shared" si="46"/>
        <v>Nous consulter</v>
      </c>
      <c r="E2958">
        <v>1</v>
      </c>
      <c r="F2958" s="32" t="s">
        <v>2955</v>
      </c>
      <c r="G2958" s="33">
        <v>14</v>
      </c>
      <c r="H2958" s="33" t="s">
        <v>10820</v>
      </c>
      <c r="I2958" s="33">
        <v>0.04</v>
      </c>
      <c r="J2958" s="33" t="s">
        <v>8793</v>
      </c>
      <c r="K2958" s="33" t="s">
        <v>10768</v>
      </c>
      <c r="L2958" s="33">
        <v>1</v>
      </c>
      <c r="M2958" t="s">
        <v>10826</v>
      </c>
    </row>
    <row r="2959" spans="1:13" x14ac:dyDescent="0.3">
      <c r="A2959" s="38">
        <v>47552191</v>
      </c>
      <c r="B2959" t="s">
        <v>6706</v>
      </c>
      <c r="C2959" s="37">
        <f>VLOOKUP(G2959,Remise!$A$3:$D$17,4,FALSE)</f>
        <v>0</v>
      </c>
      <c r="D2959" t="str">
        <f t="shared" si="46"/>
        <v>Nous consulter</v>
      </c>
      <c r="E2959">
        <v>1</v>
      </c>
      <c r="F2959" s="32" t="s">
        <v>2956</v>
      </c>
      <c r="G2959" s="33">
        <v>14</v>
      </c>
      <c r="H2959" s="33" t="s">
        <v>10820</v>
      </c>
      <c r="I2959" s="33">
        <v>0.06</v>
      </c>
      <c r="J2959" s="33" t="s">
        <v>8794</v>
      </c>
      <c r="K2959" s="33" t="s">
        <v>10768</v>
      </c>
      <c r="L2959" s="33">
        <v>1</v>
      </c>
      <c r="M2959" t="s">
        <v>10826</v>
      </c>
    </row>
    <row r="2960" spans="1:13" x14ac:dyDescent="0.3">
      <c r="A2960" s="38">
        <v>47552192</v>
      </c>
      <c r="B2960" t="s">
        <v>6706</v>
      </c>
      <c r="C2960" s="37">
        <f>VLOOKUP(G2960,Remise!$A$3:$D$17,4,FALSE)</f>
        <v>0</v>
      </c>
      <c r="D2960" t="str">
        <f t="shared" si="46"/>
        <v>Nous consulter</v>
      </c>
      <c r="E2960">
        <v>1</v>
      </c>
      <c r="F2960" s="32" t="s">
        <v>2957</v>
      </c>
      <c r="G2960" s="33">
        <v>14</v>
      </c>
      <c r="H2960" s="33" t="s">
        <v>10820</v>
      </c>
      <c r="I2960" s="33">
        <v>0.1</v>
      </c>
      <c r="J2960" s="33" t="s">
        <v>8795</v>
      </c>
      <c r="K2960" s="33" t="s">
        <v>10768</v>
      </c>
      <c r="L2960" s="33">
        <v>1</v>
      </c>
      <c r="M2960" t="s">
        <v>10826</v>
      </c>
    </row>
    <row r="2961" spans="1:13" x14ac:dyDescent="0.3">
      <c r="A2961" s="38">
        <v>47552193</v>
      </c>
      <c r="B2961" t="s">
        <v>6706</v>
      </c>
      <c r="C2961" s="37">
        <f>VLOOKUP(G2961,Remise!$A$3:$D$17,4,FALSE)</f>
        <v>0</v>
      </c>
      <c r="D2961" t="str">
        <f t="shared" si="46"/>
        <v>Nous consulter</v>
      </c>
      <c r="E2961">
        <v>1</v>
      </c>
      <c r="F2961" s="32" t="s">
        <v>2958</v>
      </c>
      <c r="G2961" s="33">
        <v>14</v>
      </c>
      <c r="H2961" s="33" t="s">
        <v>10820</v>
      </c>
      <c r="I2961" s="33">
        <v>0.17</v>
      </c>
      <c r="J2961" s="33" t="s">
        <v>8796</v>
      </c>
      <c r="K2961" s="33" t="s">
        <v>10768</v>
      </c>
      <c r="L2961" s="33">
        <v>1</v>
      </c>
      <c r="M2961" t="s">
        <v>10826</v>
      </c>
    </row>
    <row r="2962" spans="1:13" x14ac:dyDescent="0.3">
      <c r="A2962" s="38">
        <v>47552194</v>
      </c>
      <c r="B2962" t="s">
        <v>6706</v>
      </c>
      <c r="C2962" s="37">
        <f>VLOOKUP(G2962,Remise!$A$3:$D$17,4,FALSE)</f>
        <v>0</v>
      </c>
      <c r="D2962" t="str">
        <f t="shared" si="46"/>
        <v>Nous consulter</v>
      </c>
      <c r="E2962">
        <v>1</v>
      </c>
      <c r="F2962" s="32" t="s">
        <v>2959</v>
      </c>
      <c r="G2962" s="33">
        <v>14</v>
      </c>
      <c r="H2962" s="33" t="s">
        <v>10820</v>
      </c>
      <c r="I2962" s="33">
        <v>0.24</v>
      </c>
      <c r="J2962" s="33" t="s">
        <v>8797</v>
      </c>
      <c r="K2962" s="33" t="s">
        <v>10768</v>
      </c>
      <c r="L2962" s="33">
        <v>1</v>
      </c>
      <c r="M2962" t="s">
        <v>10826</v>
      </c>
    </row>
    <row r="2963" spans="1:13" x14ac:dyDescent="0.3">
      <c r="A2963" s="38">
        <v>47552195</v>
      </c>
      <c r="B2963" t="s">
        <v>6706</v>
      </c>
      <c r="C2963" s="37">
        <f>VLOOKUP(G2963,Remise!$A$3:$D$17,4,FALSE)</f>
        <v>0</v>
      </c>
      <c r="D2963" t="str">
        <f t="shared" si="46"/>
        <v>Nous consulter</v>
      </c>
      <c r="E2963">
        <v>1</v>
      </c>
      <c r="F2963" s="32" t="s">
        <v>2960</v>
      </c>
      <c r="G2963" s="33">
        <v>14</v>
      </c>
      <c r="H2963" s="33" t="s">
        <v>10820</v>
      </c>
      <c r="I2963" s="33">
        <v>0.01</v>
      </c>
      <c r="J2963" s="33" t="s">
        <v>8798</v>
      </c>
      <c r="K2963" s="33" t="s">
        <v>10768</v>
      </c>
      <c r="L2963" s="33">
        <v>1</v>
      </c>
      <c r="M2963" t="s">
        <v>10826</v>
      </c>
    </row>
    <row r="2964" spans="1:13" x14ac:dyDescent="0.3">
      <c r="A2964" s="38">
        <v>47552196</v>
      </c>
      <c r="B2964" t="s">
        <v>6706</v>
      </c>
      <c r="C2964" s="37">
        <f>VLOOKUP(G2964,Remise!$A$3:$D$17,4,FALSE)</f>
        <v>0</v>
      </c>
      <c r="D2964" t="str">
        <f t="shared" si="46"/>
        <v>Nous consulter</v>
      </c>
      <c r="E2964">
        <v>1</v>
      </c>
      <c r="F2964" s="32" t="s">
        <v>2961</v>
      </c>
      <c r="G2964" s="33">
        <v>14</v>
      </c>
      <c r="H2964" s="33" t="s">
        <v>10820</v>
      </c>
      <c r="I2964" s="33">
        <v>0.03</v>
      </c>
      <c r="J2964" s="33" t="s">
        <v>8799</v>
      </c>
      <c r="K2964" s="33" t="s">
        <v>10768</v>
      </c>
      <c r="L2964" s="33">
        <v>1</v>
      </c>
      <c r="M2964" t="s">
        <v>10826</v>
      </c>
    </row>
    <row r="2965" spans="1:13" x14ac:dyDescent="0.3">
      <c r="A2965" s="38">
        <v>47552197</v>
      </c>
      <c r="B2965" t="s">
        <v>6706</v>
      </c>
      <c r="C2965" s="37">
        <f>VLOOKUP(G2965,Remise!$A$3:$D$17,4,FALSE)</f>
        <v>0</v>
      </c>
      <c r="D2965" t="str">
        <f t="shared" si="46"/>
        <v>Nous consulter</v>
      </c>
      <c r="E2965">
        <v>1</v>
      </c>
      <c r="F2965" s="32" t="s">
        <v>2962</v>
      </c>
      <c r="G2965" s="33">
        <v>14</v>
      </c>
      <c r="H2965" s="33" t="s">
        <v>10820</v>
      </c>
      <c r="I2965" s="33">
        <v>0.04</v>
      </c>
      <c r="J2965" s="33" t="s">
        <v>8800</v>
      </c>
      <c r="K2965" s="33" t="s">
        <v>10768</v>
      </c>
      <c r="L2965" s="33">
        <v>1</v>
      </c>
      <c r="M2965" t="s">
        <v>10826</v>
      </c>
    </row>
    <row r="2966" spans="1:13" x14ac:dyDescent="0.3">
      <c r="A2966" s="38">
        <v>47552198</v>
      </c>
      <c r="B2966" t="s">
        <v>6706</v>
      </c>
      <c r="C2966" s="37">
        <f>VLOOKUP(G2966,Remise!$A$3:$D$17,4,FALSE)</f>
        <v>0</v>
      </c>
      <c r="D2966" t="str">
        <f t="shared" si="46"/>
        <v>Nous consulter</v>
      </c>
      <c r="E2966">
        <v>1</v>
      </c>
      <c r="F2966" s="32" t="s">
        <v>2963</v>
      </c>
      <c r="G2966" s="33">
        <v>14</v>
      </c>
      <c r="H2966" s="33" t="s">
        <v>10820</v>
      </c>
      <c r="I2966" s="33">
        <v>0.06</v>
      </c>
      <c r="J2966" s="33" t="s">
        <v>8801</v>
      </c>
      <c r="K2966" s="33" t="s">
        <v>10768</v>
      </c>
      <c r="L2966" s="33">
        <v>1</v>
      </c>
      <c r="M2966" t="s">
        <v>10826</v>
      </c>
    </row>
    <row r="2967" spans="1:13" x14ac:dyDescent="0.3">
      <c r="A2967" s="38">
        <v>47552199</v>
      </c>
      <c r="B2967" t="s">
        <v>6706</v>
      </c>
      <c r="C2967" s="37">
        <f>VLOOKUP(G2967,Remise!$A$3:$D$17,4,FALSE)</f>
        <v>0</v>
      </c>
      <c r="D2967" t="str">
        <f t="shared" si="46"/>
        <v>Nous consulter</v>
      </c>
      <c r="E2967">
        <v>1</v>
      </c>
      <c r="F2967" s="32" t="s">
        <v>2964</v>
      </c>
      <c r="G2967" s="33">
        <v>14</v>
      </c>
      <c r="H2967" s="33" t="s">
        <v>10820</v>
      </c>
      <c r="I2967" s="33">
        <v>0.11</v>
      </c>
      <c r="J2967" s="33" t="s">
        <v>8802</v>
      </c>
      <c r="K2967" s="33" t="s">
        <v>10768</v>
      </c>
      <c r="L2967" s="33">
        <v>1</v>
      </c>
      <c r="M2967" t="s">
        <v>10826</v>
      </c>
    </row>
    <row r="2968" spans="1:13" x14ac:dyDescent="0.3">
      <c r="A2968" s="38">
        <v>47552200</v>
      </c>
      <c r="B2968" t="s">
        <v>6706</v>
      </c>
      <c r="C2968" s="37">
        <f>VLOOKUP(G2968,Remise!$A$3:$D$17,4,FALSE)</f>
        <v>0</v>
      </c>
      <c r="D2968" t="str">
        <f t="shared" si="46"/>
        <v>Nous consulter</v>
      </c>
      <c r="E2968">
        <v>1</v>
      </c>
      <c r="F2968" s="32" t="s">
        <v>2965</v>
      </c>
      <c r="G2968" s="33">
        <v>14</v>
      </c>
      <c r="H2968" s="33" t="s">
        <v>10820</v>
      </c>
      <c r="I2968" s="33">
        <v>0.02</v>
      </c>
      <c r="J2968" s="33" t="s">
        <v>8803</v>
      </c>
      <c r="K2968" s="33" t="s">
        <v>10768</v>
      </c>
      <c r="L2968" s="33">
        <v>1</v>
      </c>
      <c r="M2968" t="s">
        <v>10826</v>
      </c>
    </row>
    <row r="2969" spans="1:13" x14ac:dyDescent="0.3">
      <c r="A2969" s="38">
        <v>47552201</v>
      </c>
      <c r="B2969" t="s">
        <v>6706</v>
      </c>
      <c r="C2969" s="37">
        <f>VLOOKUP(G2969,Remise!$A$3:$D$17,4,FALSE)</f>
        <v>0</v>
      </c>
      <c r="D2969" t="str">
        <f t="shared" si="46"/>
        <v>Nous consulter</v>
      </c>
      <c r="E2969">
        <v>1</v>
      </c>
      <c r="F2969" s="32" t="s">
        <v>2966</v>
      </c>
      <c r="G2969" s="33">
        <v>14</v>
      </c>
      <c r="H2969" s="33" t="s">
        <v>10820</v>
      </c>
      <c r="I2969" s="33">
        <v>0.03</v>
      </c>
      <c r="J2969" s="33" t="s">
        <v>8804</v>
      </c>
      <c r="K2969" s="33" t="s">
        <v>10768</v>
      </c>
      <c r="L2969" s="33">
        <v>1</v>
      </c>
      <c r="M2969" t="s">
        <v>10826</v>
      </c>
    </row>
    <row r="2970" spans="1:13" x14ac:dyDescent="0.3">
      <c r="A2970" s="38">
        <v>47552202</v>
      </c>
      <c r="B2970" t="s">
        <v>6706</v>
      </c>
      <c r="C2970" s="37">
        <f>VLOOKUP(G2970,Remise!$A$3:$D$17,4,FALSE)</f>
        <v>0</v>
      </c>
      <c r="D2970" t="str">
        <f t="shared" si="46"/>
        <v>Nous consulter</v>
      </c>
      <c r="E2970">
        <v>1</v>
      </c>
      <c r="F2970" s="32" t="s">
        <v>2967</v>
      </c>
      <c r="G2970" s="33">
        <v>14</v>
      </c>
      <c r="H2970" s="33" t="s">
        <v>10820</v>
      </c>
      <c r="I2970" s="33">
        <v>0.03</v>
      </c>
      <c r="J2970" s="33" t="s">
        <v>8805</v>
      </c>
      <c r="K2970" s="33" t="s">
        <v>10768</v>
      </c>
      <c r="L2970" s="33">
        <v>1</v>
      </c>
      <c r="M2970" t="s">
        <v>10826</v>
      </c>
    </row>
    <row r="2971" spans="1:13" x14ac:dyDescent="0.3">
      <c r="A2971" s="38">
        <v>47552203</v>
      </c>
      <c r="B2971" t="s">
        <v>6706</v>
      </c>
      <c r="C2971" s="37">
        <f>VLOOKUP(G2971,Remise!$A$3:$D$17,4,FALSE)</f>
        <v>0</v>
      </c>
      <c r="D2971" t="str">
        <f t="shared" si="46"/>
        <v>Nous consulter</v>
      </c>
      <c r="E2971">
        <v>1</v>
      </c>
      <c r="F2971" s="32" t="s">
        <v>2968</v>
      </c>
      <c r="G2971" s="33">
        <v>14</v>
      </c>
      <c r="H2971" s="33" t="s">
        <v>10820</v>
      </c>
      <c r="I2971" s="33">
        <v>0.03</v>
      </c>
      <c r="J2971" s="33" t="s">
        <v>8806</v>
      </c>
      <c r="K2971" s="33" t="s">
        <v>10768</v>
      </c>
      <c r="L2971" s="33">
        <v>1</v>
      </c>
      <c r="M2971" t="s">
        <v>10826</v>
      </c>
    </row>
    <row r="2972" spans="1:13" x14ac:dyDescent="0.3">
      <c r="A2972" s="38">
        <v>47552204</v>
      </c>
      <c r="B2972" t="s">
        <v>6706</v>
      </c>
      <c r="C2972" s="37">
        <f>VLOOKUP(G2972,Remise!$A$3:$D$17,4,FALSE)</f>
        <v>0</v>
      </c>
      <c r="D2972" t="str">
        <f t="shared" si="46"/>
        <v>Nous consulter</v>
      </c>
      <c r="E2972">
        <v>1</v>
      </c>
      <c r="F2972" s="32" t="s">
        <v>2969</v>
      </c>
      <c r="G2972" s="33">
        <v>14</v>
      </c>
      <c r="H2972" s="33" t="s">
        <v>10820</v>
      </c>
      <c r="I2972" s="33">
        <v>0.06</v>
      </c>
      <c r="J2972" s="33" t="s">
        <v>8807</v>
      </c>
      <c r="K2972" s="33" t="s">
        <v>10768</v>
      </c>
      <c r="L2972" s="33">
        <v>1</v>
      </c>
      <c r="M2972" t="s">
        <v>10826</v>
      </c>
    </row>
    <row r="2973" spans="1:13" x14ac:dyDescent="0.3">
      <c r="A2973" s="38">
        <v>47552205</v>
      </c>
      <c r="B2973" t="s">
        <v>6706</v>
      </c>
      <c r="C2973" s="37">
        <f>VLOOKUP(G2973,Remise!$A$3:$D$17,4,FALSE)</f>
        <v>0</v>
      </c>
      <c r="D2973" t="str">
        <f t="shared" si="46"/>
        <v>Nous consulter</v>
      </c>
      <c r="E2973">
        <v>1</v>
      </c>
      <c r="F2973" s="32" t="s">
        <v>2970</v>
      </c>
      <c r="G2973" s="33">
        <v>14</v>
      </c>
      <c r="H2973" s="33" t="s">
        <v>10820</v>
      </c>
      <c r="I2973" s="33">
        <v>0.14000000000000001</v>
      </c>
      <c r="J2973" s="33" t="s">
        <v>8808</v>
      </c>
      <c r="K2973" s="33" t="s">
        <v>10768</v>
      </c>
      <c r="L2973" s="33">
        <v>1</v>
      </c>
      <c r="M2973" t="s">
        <v>10826</v>
      </c>
    </row>
    <row r="2974" spans="1:13" x14ac:dyDescent="0.3">
      <c r="A2974" s="38">
        <v>47552206</v>
      </c>
      <c r="B2974" t="s">
        <v>6706</v>
      </c>
      <c r="C2974" s="37">
        <f>VLOOKUP(G2974,Remise!$A$3:$D$17,4,FALSE)</f>
        <v>0</v>
      </c>
      <c r="D2974" t="str">
        <f t="shared" si="46"/>
        <v>Nous consulter</v>
      </c>
      <c r="E2974">
        <v>1</v>
      </c>
      <c r="F2974" s="32" t="s">
        <v>2971</v>
      </c>
      <c r="G2974" s="33">
        <v>14</v>
      </c>
      <c r="H2974" s="33" t="s">
        <v>10820</v>
      </c>
      <c r="I2974" s="33">
        <v>0.22</v>
      </c>
      <c r="J2974" s="33" t="s">
        <v>8809</v>
      </c>
      <c r="K2974" s="33" t="s">
        <v>10768</v>
      </c>
      <c r="L2974" s="33">
        <v>1</v>
      </c>
      <c r="M2974" t="s">
        <v>10826</v>
      </c>
    </row>
    <row r="2975" spans="1:13" x14ac:dyDescent="0.3">
      <c r="A2975" s="38">
        <v>47552207</v>
      </c>
      <c r="B2975">
        <v>14.75</v>
      </c>
      <c r="C2975" s="37">
        <f>VLOOKUP(G2975,Remise!$A$3:$D$17,4,FALSE)</f>
        <v>0</v>
      </c>
      <c r="D2975">
        <f t="shared" si="46"/>
        <v>14.75</v>
      </c>
      <c r="E2975">
        <v>1</v>
      </c>
      <c r="F2975" s="32" t="s">
        <v>2972</v>
      </c>
      <c r="G2975" s="33">
        <v>27</v>
      </c>
      <c r="H2975" s="33" t="s">
        <v>10877</v>
      </c>
      <c r="I2975" s="33">
        <v>0.04</v>
      </c>
      <c r="J2975" s="33" t="s">
        <v>8810</v>
      </c>
      <c r="K2975" s="33" t="s">
        <v>10768</v>
      </c>
      <c r="L2975" s="33">
        <v>1</v>
      </c>
      <c r="M2975" t="s">
        <v>10826</v>
      </c>
    </row>
    <row r="2976" spans="1:13" x14ac:dyDescent="0.3">
      <c r="A2976" s="38">
        <v>47552210</v>
      </c>
      <c r="B2976">
        <v>18.440000000000001</v>
      </c>
      <c r="C2976" s="37">
        <f>VLOOKUP(G2976,Remise!$A$3:$D$17,4,FALSE)</f>
        <v>0</v>
      </c>
      <c r="D2976">
        <f t="shared" si="46"/>
        <v>18.440000000000001</v>
      </c>
      <c r="E2976">
        <v>1</v>
      </c>
      <c r="F2976" s="32" t="s">
        <v>2973</v>
      </c>
      <c r="G2976" s="33">
        <v>27</v>
      </c>
      <c r="H2976" s="33" t="s">
        <v>10877</v>
      </c>
      <c r="I2976" s="33">
        <v>0.04</v>
      </c>
      <c r="J2976" s="33" t="s">
        <v>8811</v>
      </c>
      <c r="K2976" s="33" t="s">
        <v>10768</v>
      </c>
      <c r="L2976" s="33">
        <v>1</v>
      </c>
      <c r="M2976" t="s">
        <v>10826</v>
      </c>
    </row>
    <row r="2977" spans="1:13" x14ac:dyDescent="0.3">
      <c r="A2977" s="38">
        <v>47552211</v>
      </c>
      <c r="B2977">
        <v>58.74</v>
      </c>
      <c r="C2977" s="37">
        <f>VLOOKUP(G2977,Remise!$A$3:$D$17,4,FALSE)</f>
        <v>0</v>
      </c>
      <c r="D2977">
        <f t="shared" si="46"/>
        <v>58.74</v>
      </c>
      <c r="E2977">
        <v>1</v>
      </c>
      <c r="F2977" s="32" t="s">
        <v>2974</v>
      </c>
      <c r="G2977" s="33">
        <v>27</v>
      </c>
      <c r="H2977" s="33" t="s">
        <v>10877</v>
      </c>
      <c r="I2977" s="33">
        <v>0.06</v>
      </c>
      <c r="J2977" s="33" t="s">
        <v>8812</v>
      </c>
      <c r="K2977" s="33" t="s">
        <v>10768</v>
      </c>
      <c r="L2977" s="33">
        <v>1</v>
      </c>
      <c r="M2977" t="s">
        <v>10826</v>
      </c>
    </row>
    <row r="2978" spans="1:13" x14ac:dyDescent="0.3">
      <c r="A2978" s="38">
        <v>47552212</v>
      </c>
      <c r="B2978">
        <v>62.15</v>
      </c>
      <c r="C2978" s="37">
        <f>VLOOKUP(G2978,Remise!$A$3:$D$17,4,FALSE)</f>
        <v>0</v>
      </c>
      <c r="D2978">
        <f t="shared" si="46"/>
        <v>62.15</v>
      </c>
      <c r="E2978">
        <v>1</v>
      </c>
      <c r="F2978" s="32" t="s">
        <v>2975</v>
      </c>
      <c r="G2978" s="33">
        <v>27</v>
      </c>
      <c r="H2978" s="33" t="s">
        <v>10877</v>
      </c>
      <c r="I2978" s="33">
        <v>0.1</v>
      </c>
      <c r="J2978" s="33" t="s">
        <v>8813</v>
      </c>
      <c r="K2978" s="33" t="s">
        <v>10768</v>
      </c>
      <c r="L2978" s="33">
        <v>1</v>
      </c>
      <c r="M2978" t="s">
        <v>10826</v>
      </c>
    </row>
    <row r="2979" spans="1:13" x14ac:dyDescent="0.3">
      <c r="A2979" s="38">
        <v>47552213</v>
      </c>
      <c r="B2979">
        <v>74.42</v>
      </c>
      <c r="C2979" s="37">
        <f>VLOOKUP(G2979,Remise!$A$3:$D$17,4,FALSE)</f>
        <v>0</v>
      </c>
      <c r="D2979">
        <f t="shared" si="46"/>
        <v>74.42</v>
      </c>
      <c r="E2979">
        <v>1</v>
      </c>
      <c r="F2979" s="32" t="s">
        <v>2976</v>
      </c>
      <c r="G2979" s="33">
        <v>27</v>
      </c>
      <c r="H2979" s="33" t="s">
        <v>10877</v>
      </c>
      <c r="I2979" s="33">
        <v>0.17</v>
      </c>
      <c r="J2979" s="33" t="s">
        <v>8814</v>
      </c>
      <c r="K2979" s="33" t="s">
        <v>10768</v>
      </c>
      <c r="L2979" s="33">
        <v>1</v>
      </c>
      <c r="M2979" t="s">
        <v>10826</v>
      </c>
    </row>
    <row r="2980" spans="1:13" x14ac:dyDescent="0.3">
      <c r="A2980" s="38">
        <v>47552214</v>
      </c>
      <c r="B2980">
        <v>96.23</v>
      </c>
      <c r="C2980" s="37">
        <f>VLOOKUP(G2980,Remise!$A$3:$D$17,4,FALSE)</f>
        <v>0</v>
      </c>
      <c r="D2980">
        <f t="shared" si="46"/>
        <v>96.23</v>
      </c>
      <c r="E2980">
        <v>1</v>
      </c>
      <c r="F2980" s="32" t="s">
        <v>2977</v>
      </c>
      <c r="G2980" s="33">
        <v>27</v>
      </c>
      <c r="H2980" s="33" t="s">
        <v>10877</v>
      </c>
      <c r="I2980" s="33">
        <v>0.25</v>
      </c>
      <c r="J2980" s="33" t="s">
        <v>8815</v>
      </c>
      <c r="K2980" s="33" t="s">
        <v>10768</v>
      </c>
      <c r="L2980" s="33">
        <v>1</v>
      </c>
      <c r="M2980" t="s">
        <v>10826</v>
      </c>
    </row>
    <row r="2981" spans="1:13" x14ac:dyDescent="0.3">
      <c r="A2981" s="38">
        <v>47552215</v>
      </c>
      <c r="B2981">
        <v>176.63</v>
      </c>
      <c r="C2981" s="37">
        <f>VLOOKUP(G2981,Remise!$A$3:$D$17,4,FALSE)</f>
        <v>0</v>
      </c>
      <c r="D2981">
        <f t="shared" si="46"/>
        <v>176.63</v>
      </c>
      <c r="E2981">
        <v>1</v>
      </c>
      <c r="F2981" s="32" t="s">
        <v>2978</v>
      </c>
      <c r="G2981" s="33">
        <v>27</v>
      </c>
      <c r="H2981" s="33" t="s">
        <v>10877</v>
      </c>
      <c r="I2981" s="33">
        <v>0.44</v>
      </c>
      <c r="J2981" s="33" t="s">
        <v>8816</v>
      </c>
      <c r="K2981" s="33" t="s">
        <v>10768</v>
      </c>
      <c r="L2981" s="33">
        <v>1</v>
      </c>
      <c r="M2981" t="s">
        <v>10826</v>
      </c>
    </row>
    <row r="2982" spans="1:13" x14ac:dyDescent="0.3">
      <c r="A2982" s="38">
        <v>47552216</v>
      </c>
      <c r="B2982">
        <v>206.99</v>
      </c>
      <c r="C2982" s="37">
        <f>VLOOKUP(G2982,Remise!$A$3:$D$17,4,FALSE)</f>
        <v>0</v>
      </c>
      <c r="D2982">
        <f t="shared" si="46"/>
        <v>206.99</v>
      </c>
      <c r="E2982">
        <v>1</v>
      </c>
      <c r="F2982" s="32" t="s">
        <v>2979</v>
      </c>
      <c r="G2982" s="33">
        <v>27</v>
      </c>
      <c r="H2982" s="33" t="s">
        <v>10877</v>
      </c>
      <c r="I2982" s="33">
        <v>0.55000000000000004</v>
      </c>
      <c r="J2982" s="33" t="s">
        <v>8817</v>
      </c>
      <c r="K2982" s="33" t="s">
        <v>10768</v>
      </c>
      <c r="L2982" s="33">
        <v>1</v>
      </c>
      <c r="M2982" t="s">
        <v>10826</v>
      </c>
    </row>
    <row r="2983" spans="1:13" x14ac:dyDescent="0.3">
      <c r="A2983" s="38">
        <v>47552226</v>
      </c>
      <c r="B2983" t="s">
        <v>6706</v>
      </c>
      <c r="C2983" s="37">
        <f>VLOOKUP(G2983,Remise!$A$3:$D$17,4,FALSE)</f>
        <v>0</v>
      </c>
      <c r="D2983" t="str">
        <f t="shared" si="46"/>
        <v>Nous consulter</v>
      </c>
      <c r="E2983">
        <v>1</v>
      </c>
      <c r="F2983" s="32" t="s">
        <v>2980</v>
      </c>
      <c r="G2983" s="33">
        <v>14</v>
      </c>
      <c r="H2983" s="33" t="s">
        <v>10820</v>
      </c>
      <c r="I2983" s="33">
        <v>0.18</v>
      </c>
      <c r="J2983" s="33" t="s">
        <v>8818</v>
      </c>
      <c r="K2983" s="33" t="s">
        <v>10768</v>
      </c>
      <c r="L2983" s="33">
        <v>1</v>
      </c>
      <c r="M2983" t="s">
        <v>10826</v>
      </c>
    </row>
    <row r="2984" spans="1:13" x14ac:dyDescent="0.3">
      <c r="A2984" s="38">
        <v>47552227</v>
      </c>
      <c r="B2984" t="s">
        <v>6706</v>
      </c>
      <c r="C2984" s="37">
        <f>VLOOKUP(G2984,Remise!$A$3:$D$17,4,FALSE)</f>
        <v>0</v>
      </c>
      <c r="D2984" t="str">
        <f t="shared" si="46"/>
        <v>Nous consulter</v>
      </c>
      <c r="E2984">
        <v>1</v>
      </c>
      <c r="F2984" s="32" t="s">
        <v>2981</v>
      </c>
      <c r="G2984" s="33">
        <v>14</v>
      </c>
      <c r="H2984" s="33" t="s">
        <v>10820</v>
      </c>
      <c r="I2984" s="33">
        <v>0.26</v>
      </c>
      <c r="J2984" s="33" t="s">
        <v>8819</v>
      </c>
      <c r="K2984" s="33" t="s">
        <v>10768</v>
      </c>
      <c r="L2984" s="33">
        <v>1</v>
      </c>
      <c r="M2984" t="s">
        <v>10826</v>
      </c>
    </row>
    <row r="2985" spans="1:13" x14ac:dyDescent="0.3">
      <c r="A2985" s="38">
        <v>47552260</v>
      </c>
      <c r="B2985">
        <v>3.95</v>
      </c>
      <c r="C2985" s="37">
        <f>VLOOKUP(G2985,Remise!$A$3:$D$17,4,FALSE)</f>
        <v>0</v>
      </c>
      <c r="D2985">
        <f t="shared" si="46"/>
        <v>3.95</v>
      </c>
      <c r="E2985">
        <v>1</v>
      </c>
      <c r="F2985" s="32" t="s">
        <v>2982</v>
      </c>
      <c r="G2985" s="33">
        <v>27</v>
      </c>
      <c r="H2985" s="33" t="s">
        <v>10877</v>
      </c>
      <c r="I2985" s="33">
        <v>7.0000000000000001E-3</v>
      </c>
      <c r="J2985" s="33"/>
      <c r="K2985" s="33" t="s">
        <v>10691</v>
      </c>
      <c r="L2985" s="33">
        <v>1</v>
      </c>
      <c r="M2985" t="s">
        <v>10826</v>
      </c>
    </row>
    <row r="2986" spans="1:13" x14ac:dyDescent="0.3">
      <c r="A2986" s="38">
        <v>47552263</v>
      </c>
      <c r="B2986">
        <v>26.37</v>
      </c>
      <c r="C2986" s="37">
        <f>VLOOKUP(G2986,Remise!$A$3:$D$17,4,FALSE)</f>
        <v>0</v>
      </c>
      <c r="D2986">
        <f t="shared" si="46"/>
        <v>26.37</v>
      </c>
      <c r="E2986">
        <v>1</v>
      </c>
      <c r="F2986" s="32" t="s">
        <v>2983</v>
      </c>
      <c r="G2986" s="33">
        <v>27</v>
      </c>
      <c r="H2986" s="33" t="s">
        <v>10877</v>
      </c>
      <c r="I2986" s="33">
        <v>0.02</v>
      </c>
      <c r="J2986" s="33" t="s">
        <v>8820</v>
      </c>
      <c r="K2986" s="33" t="s">
        <v>10691</v>
      </c>
      <c r="L2986" s="33">
        <v>1</v>
      </c>
      <c r="M2986" t="s">
        <v>10826</v>
      </c>
    </row>
    <row r="2987" spans="1:13" x14ac:dyDescent="0.3">
      <c r="A2987" s="38">
        <v>47552264</v>
      </c>
      <c r="B2987">
        <v>26.09</v>
      </c>
      <c r="C2987" s="37">
        <f>VLOOKUP(G2987,Remise!$A$3:$D$17,4,FALSE)</f>
        <v>0</v>
      </c>
      <c r="D2987">
        <f t="shared" si="46"/>
        <v>26.09</v>
      </c>
      <c r="E2987">
        <v>1</v>
      </c>
      <c r="F2987" s="32" t="s">
        <v>2984</v>
      </c>
      <c r="G2987" s="33">
        <v>27</v>
      </c>
      <c r="H2987" s="33" t="s">
        <v>10877</v>
      </c>
      <c r="I2987" s="33">
        <v>0.02</v>
      </c>
      <c r="J2987" s="33" t="s">
        <v>8821</v>
      </c>
      <c r="K2987" s="33" t="s">
        <v>10691</v>
      </c>
      <c r="L2987" s="33">
        <v>1</v>
      </c>
      <c r="M2987" t="s">
        <v>10826</v>
      </c>
    </row>
    <row r="2988" spans="1:13" x14ac:dyDescent="0.3">
      <c r="A2988" s="38">
        <v>47552265</v>
      </c>
      <c r="B2988">
        <v>30.93</v>
      </c>
      <c r="C2988" s="37">
        <f>VLOOKUP(G2988,Remise!$A$3:$D$17,4,FALSE)</f>
        <v>0</v>
      </c>
      <c r="D2988">
        <f t="shared" si="46"/>
        <v>30.93</v>
      </c>
      <c r="E2988">
        <v>1</v>
      </c>
      <c r="F2988" s="32" t="s">
        <v>2985</v>
      </c>
      <c r="G2988" s="33">
        <v>27</v>
      </c>
      <c r="H2988" s="33" t="s">
        <v>10877</v>
      </c>
      <c r="I2988" s="33">
        <v>0.04</v>
      </c>
      <c r="J2988" s="33" t="s">
        <v>8822</v>
      </c>
      <c r="K2988" s="33" t="s">
        <v>10691</v>
      </c>
      <c r="L2988" s="33">
        <v>1</v>
      </c>
      <c r="M2988" t="s">
        <v>10826</v>
      </c>
    </row>
    <row r="2989" spans="1:13" x14ac:dyDescent="0.3">
      <c r="A2989" s="38">
        <v>47552266</v>
      </c>
      <c r="B2989">
        <v>28.8</v>
      </c>
      <c r="C2989" s="37">
        <f>VLOOKUP(G2989,Remise!$A$3:$D$17,4,FALSE)</f>
        <v>0</v>
      </c>
      <c r="D2989">
        <f t="shared" si="46"/>
        <v>28.8</v>
      </c>
      <c r="E2989">
        <v>1</v>
      </c>
      <c r="F2989" s="32" t="s">
        <v>2986</v>
      </c>
      <c r="G2989" s="33">
        <v>27</v>
      </c>
      <c r="H2989" s="33" t="s">
        <v>10877</v>
      </c>
      <c r="I2989" s="33">
        <v>0.04</v>
      </c>
      <c r="J2989" s="33" t="s">
        <v>8823</v>
      </c>
      <c r="K2989" s="33" t="s">
        <v>10691</v>
      </c>
      <c r="L2989" s="33">
        <v>1</v>
      </c>
      <c r="M2989" t="s">
        <v>10826</v>
      </c>
    </row>
    <row r="2990" spans="1:13" x14ac:dyDescent="0.3">
      <c r="A2990" s="38">
        <v>47552269</v>
      </c>
      <c r="B2990">
        <v>5.86</v>
      </c>
      <c r="C2990" s="37">
        <f>VLOOKUP(G2990,Remise!$A$3:$D$17,4,FALSE)</f>
        <v>0</v>
      </c>
      <c r="D2990">
        <f t="shared" si="46"/>
        <v>5.86</v>
      </c>
      <c r="E2990">
        <v>1</v>
      </c>
      <c r="F2990" s="32" t="s">
        <v>2987</v>
      </c>
      <c r="G2990" s="33">
        <v>27</v>
      </c>
      <c r="H2990" s="33" t="s">
        <v>10877</v>
      </c>
      <c r="I2990" s="33">
        <v>0.01</v>
      </c>
      <c r="J2990" s="33"/>
      <c r="K2990" s="33" t="s">
        <v>10691</v>
      </c>
      <c r="L2990" s="33">
        <v>1</v>
      </c>
      <c r="M2990" t="s">
        <v>10826</v>
      </c>
    </row>
    <row r="2991" spans="1:13" x14ac:dyDescent="0.3">
      <c r="A2991" s="38">
        <v>47552270</v>
      </c>
      <c r="B2991">
        <v>26.66</v>
      </c>
      <c r="C2991" s="37">
        <f>VLOOKUP(G2991,Remise!$A$3:$D$17,4,FALSE)</f>
        <v>0</v>
      </c>
      <c r="D2991">
        <f t="shared" si="46"/>
        <v>26.66</v>
      </c>
      <c r="E2991">
        <v>1</v>
      </c>
      <c r="F2991" s="32" t="s">
        <v>2988</v>
      </c>
      <c r="G2991" s="33">
        <v>27</v>
      </c>
      <c r="H2991" s="33" t="s">
        <v>10877</v>
      </c>
      <c r="I2991" s="33">
        <v>0.02</v>
      </c>
      <c r="J2991" s="33" t="s">
        <v>8824</v>
      </c>
      <c r="K2991" s="33" t="s">
        <v>10691</v>
      </c>
      <c r="L2991" s="33">
        <v>1</v>
      </c>
      <c r="M2991" t="s">
        <v>10826</v>
      </c>
    </row>
    <row r="2992" spans="1:13" x14ac:dyDescent="0.3">
      <c r="A2992" s="38">
        <v>47552271</v>
      </c>
      <c r="B2992">
        <v>26.09</v>
      </c>
      <c r="C2992" s="37">
        <f>VLOOKUP(G2992,Remise!$A$3:$D$17,4,FALSE)</f>
        <v>0</v>
      </c>
      <c r="D2992">
        <f t="shared" si="46"/>
        <v>26.09</v>
      </c>
      <c r="E2992">
        <v>1</v>
      </c>
      <c r="F2992" s="32" t="s">
        <v>2989</v>
      </c>
      <c r="G2992" s="33">
        <v>27</v>
      </c>
      <c r="H2992" s="33" t="s">
        <v>10877</v>
      </c>
      <c r="I2992" s="33">
        <v>0.02</v>
      </c>
      <c r="J2992" s="33" t="s">
        <v>8825</v>
      </c>
      <c r="K2992" s="33" t="s">
        <v>10691</v>
      </c>
      <c r="L2992" s="33">
        <v>1</v>
      </c>
      <c r="M2992" t="s">
        <v>10826</v>
      </c>
    </row>
    <row r="2993" spans="1:13" x14ac:dyDescent="0.3">
      <c r="A2993" s="38">
        <v>47552272</v>
      </c>
      <c r="B2993">
        <v>30.93</v>
      </c>
      <c r="C2993" s="37">
        <f>VLOOKUP(G2993,Remise!$A$3:$D$17,4,FALSE)</f>
        <v>0</v>
      </c>
      <c r="D2993">
        <f t="shared" si="46"/>
        <v>30.93</v>
      </c>
      <c r="E2993">
        <v>1</v>
      </c>
      <c r="F2993" s="32" t="s">
        <v>2990</v>
      </c>
      <c r="G2993" s="33">
        <v>27</v>
      </c>
      <c r="H2993" s="33" t="s">
        <v>10877</v>
      </c>
      <c r="I2993" s="33">
        <v>0.04</v>
      </c>
      <c r="J2993" s="33" t="s">
        <v>8826</v>
      </c>
      <c r="K2993" s="33" t="s">
        <v>10691</v>
      </c>
      <c r="L2993" s="33">
        <v>1</v>
      </c>
      <c r="M2993" t="s">
        <v>10826</v>
      </c>
    </row>
    <row r="2994" spans="1:13" x14ac:dyDescent="0.3">
      <c r="A2994" s="38">
        <v>47552273</v>
      </c>
      <c r="B2994">
        <v>28.8</v>
      </c>
      <c r="C2994" s="37">
        <f>VLOOKUP(G2994,Remise!$A$3:$D$17,4,FALSE)</f>
        <v>0</v>
      </c>
      <c r="D2994">
        <f t="shared" si="46"/>
        <v>28.8</v>
      </c>
      <c r="E2994">
        <v>1</v>
      </c>
      <c r="F2994" s="32" t="s">
        <v>2991</v>
      </c>
      <c r="G2994" s="33">
        <v>27</v>
      </c>
      <c r="H2994" s="33" t="s">
        <v>10877</v>
      </c>
      <c r="I2994" s="33">
        <v>0.04</v>
      </c>
      <c r="J2994" s="33" t="s">
        <v>8827</v>
      </c>
      <c r="K2994" s="33" t="s">
        <v>10691</v>
      </c>
      <c r="L2994" s="33">
        <v>1</v>
      </c>
      <c r="M2994" t="s">
        <v>10826</v>
      </c>
    </row>
    <row r="2995" spans="1:13" x14ac:dyDescent="0.3">
      <c r="A2995" s="38">
        <v>47552274</v>
      </c>
      <c r="B2995">
        <v>5.56</v>
      </c>
      <c r="C2995" s="37">
        <f>VLOOKUP(G2995,Remise!$A$3:$D$17,4,FALSE)</f>
        <v>0</v>
      </c>
      <c r="D2995">
        <f t="shared" si="46"/>
        <v>5.56</v>
      </c>
      <c r="E2995">
        <v>1</v>
      </c>
      <c r="F2995" s="32" t="s">
        <v>2992</v>
      </c>
      <c r="G2995" s="33">
        <v>27</v>
      </c>
      <c r="H2995" s="33" t="s">
        <v>10877</v>
      </c>
      <c r="I2995" s="33">
        <v>0.01</v>
      </c>
      <c r="J2995" s="33" t="s">
        <v>8828</v>
      </c>
      <c r="K2995" s="33" t="s">
        <v>10691</v>
      </c>
      <c r="L2995" s="33">
        <v>50</v>
      </c>
      <c r="M2995" t="s">
        <v>10826</v>
      </c>
    </row>
    <row r="2996" spans="1:13" x14ac:dyDescent="0.3">
      <c r="A2996" s="38">
        <v>47552275</v>
      </c>
      <c r="B2996">
        <v>5.99</v>
      </c>
      <c r="C2996" s="37">
        <f>VLOOKUP(G2996,Remise!$A$3:$D$17,4,FALSE)</f>
        <v>0</v>
      </c>
      <c r="D2996">
        <f t="shared" si="46"/>
        <v>5.99</v>
      </c>
      <c r="E2996">
        <v>1</v>
      </c>
      <c r="F2996" s="32" t="s">
        <v>2993</v>
      </c>
      <c r="G2996" s="33">
        <v>27</v>
      </c>
      <c r="H2996" s="33" t="s">
        <v>10877</v>
      </c>
      <c r="I2996" s="33">
        <v>0.01</v>
      </c>
      <c r="J2996" s="33" t="s">
        <v>8829</v>
      </c>
      <c r="K2996" s="33" t="s">
        <v>10691</v>
      </c>
      <c r="L2996" s="33">
        <v>1</v>
      </c>
      <c r="M2996" t="s">
        <v>10826</v>
      </c>
    </row>
    <row r="2997" spans="1:13" x14ac:dyDescent="0.3">
      <c r="A2997" s="38">
        <v>47552276</v>
      </c>
      <c r="B2997">
        <v>52.45</v>
      </c>
      <c r="C2997" s="37">
        <f>VLOOKUP(G2997,Remise!$A$3:$D$17,4,FALSE)</f>
        <v>0</v>
      </c>
      <c r="D2997">
        <f t="shared" si="46"/>
        <v>52.45</v>
      </c>
      <c r="E2997">
        <v>1</v>
      </c>
      <c r="F2997" s="32" t="s">
        <v>2994</v>
      </c>
      <c r="G2997" s="33">
        <v>27</v>
      </c>
      <c r="H2997" s="33" t="s">
        <v>10877</v>
      </c>
      <c r="I2997" s="33">
        <v>0.01</v>
      </c>
      <c r="J2997" s="33" t="s">
        <v>8830</v>
      </c>
      <c r="K2997" s="33" t="s">
        <v>10691</v>
      </c>
      <c r="L2997" s="33">
        <v>1</v>
      </c>
      <c r="M2997" t="s">
        <v>10826</v>
      </c>
    </row>
    <row r="2998" spans="1:13" x14ac:dyDescent="0.3">
      <c r="A2998" s="38">
        <v>47552277</v>
      </c>
      <c r="B2998">
        <v>58.16</v>
      </c>
      <c r="C2998" s="37">
        <f>VLOOKUP(G2998,Remise!$A$3:$D$17,4,FALSE)</f>
        <v>0</v>
      </c>
      <c r="D2998">
        <f t="shared" si="46"/>
        <v>58.16</v>
      </c>
      <c r="E2998">
        <v>1</v>
      </c>
      <c r="F2998" s="32" t="s">
        <v>2995</v>
      </c>
      <c r="G2998" s="33">
        <v>27</v>
      </c>
      <c r="H2998" s="33" t="s">
        <v>10877</v>
      </c>
      <c r="I2998" s="33">
        <v>0.01</v>
      </c>
      <c r="J2998" s="33" t="s">
        <v>8831</v>
      </c>
      <c r="K2998" s="33" t="s">
        <v>10691</v>
      </c>
      <c r="L2998" s="33">
        <v>1</v>
      </c>
      <c r="M2998" t="s">
        <v>10826</v>
      </c>
    </row>
    <row r="2999" spans="1:13" x14ac:dyDescent="0.3">
      <c r="A2999" s="38">
        <v>47552278</v>
      </c>
      <c r="B2999">
        <v>4.7</v>
      </c>
      <c r="C2999" s="37">
        <f>VLOOKUP(G2999,Remise!$A$3:$D$17,4,FALSE)</f>
        <v>0</v>
      </c>
      <c r="D2999">
        <f t="shared" si="46"/>
        <v>4.7</v>
      </c>
      <c r="E2999">
        <v>1</v>
      </c>
      <c r="F2999" s="32" t="s">
        <v>2996</v>
      </c>
      <c r="G2999" s="33">
        <v>27</v>
      </c>
      <c r="H2999" s="33" t="s">
        <v>10877</v>
      </c>
      <c r="I2999" s="33">
        <v>4.0000000000000001E-3</v>
      </c>
      <c r="J2999" s="33" t="s">
        <v>8832</v>
      </c>
      <c r="K2999" s="33" t="s">
        <v>10691</v>
      </c>
      <c r="L2999" s="33">
        <v>1</v>
      </c>
      <c r="M2999" t="s">
        <v>10826</v>
      </c>
    </row>
    <row r="3000" spans="1:13" x14ac:dyDescent="0.3">
      <c r="A3000" s="38">
        <v>47552279</v>
      </c>
      <c r="B3000">
        <v>4.9800000000000004</v>
      </c>
      <c r="C3000" s="37">
        <f>VLOOKUP(G3000,Remise!$A$3:$D$17,4,FALSE)</f>
        <v>0</v>
      </c>
      <c r="D3000">
        <f t="shared" si="46"/>
        <v>4.9800000000000004</v>
      </c>
      <c r="E3000">
        <v>1</v>
      </c>
      <c r="F3000" s="32" t="s">
        <v>2997</v>
      </c>
      <c r="G3000" s="33">
        <v>27</v>
      </c>
      <c r="H3000" s="33" t="s">
        <v>10877</v>
      </c>
      <c r="I3000" s="33">
        <v>7.0000000000000001E-3</v>
      </c>
      <c r="J3000" s="33" t="s">
        <v>8833</v>
      </c>
      <c r="K3000" s="33" t="s">
        <v>10691</v>
      </c>
      <c r="L3000" s="33">
        <v>1</v>
      </c>
      <c r="M3000" t="s">
        <v>10826</v>
      </c>
    </row>
    <row r="3001" spans="1:13" x14ac:dyDescent="0.3">
      <c r="A3001" s="38">
        <v>47552280</v>
      </c>
      <c r="B3001">
        <v>5.56</v>
      </c>
      <c r="C3001" s="37">
        <f>VLOOKUP(G3001,Remise!$A$3:$D$17,4,FALSE)</f>
        <v>0</v>
      </c>
      <c r="D3001">
        <f t="shared" si="46"/>
        <v>5.56</v>
      </c>
      <c r="E3001">
        <v>1</v>
      </c>
      <c r="F3001" s="32" t="s">
        <v>2998</v>
      </c>
      <c r="G3001" s="33">
        <v>27</v>
      </c>
      <c r="H3001" s="33" t="s">
        <v>10877</v>
      </c>
      <c r="I3001" s="33">
        <v>0.01</v>
      </c>
      <c r="J3001" s="33" t="s">
        <v>8834</v>
      </c>
      <c r="K3001" s="33" t="s">
        <v>10691</v>
      </c>
      <c r="L3001" s="33">
        <v>1</v>
      </c>
      <c r="M3001" t="s">
        <v>10826</v>
      </c>
    </row>
    <row r="3002" spans="1:13" x14ac:dyDescent="0.3">
      <c r="A3002" s="38">
        <v>47552282</v>
      </c>
      <c r="B3002">
        <v>4.9800000000000004</v>
      </c>
      <c r="C3002" s="37">
        <f>VLOOKUP(G3002,Remise!$A$3:$D$17,4,FALSE)</f>
        <v>0</v>
      </c>
      <c r="D3002">
        <f t="shared" si="46"/>
        <v>4.9800000000000004</v>
      </c>
      <c r="E3002">
        <v>1</v>
      </c>
      <c r="F3002" s="32" t="s">
        <v>2999</v>
      </c>
      <c r="G3002" s="33">
        <v>27</v>
      </c>
      <c r="H3002" s="33" t="s">
        <v>10877</v>
      </c>
      <c r="I3002" s="33">
        <v>6.0000000000000001E-3</v>
      </c>
      <c r="J3002" s="33" t="s">
        <v>8835</v>
      </c>
      <c r="K3002" s="33" t="s">
        <v>10691</v>
      </c>
      <c r="L3002" s="33">
        <v>1</v>
      </c>
      <c r="M3002" t="s">
        <v>10826</v>
      </c>
    </row>
    <row r="3003" spans="1:13" x14ac:dyDescent="0.3">
      <c r="A3003" s="38">
        <v>47552283</v>
      </c>
      <c r="B3003">
        <v>5.99</v>
      </c>
      <c r="C3003" s="37">
        <f>VLOOKUP(G3003,Remise!$A$3:$D$17,4,FALSE)</f>
        <v>0</v>
      </c>
      <c r="D3003">
        <f t="shared" si="46"/>
        <v>5.99</v>
      </c>
      <c r="E3003">
        <v>1</v>
      </c>
      <c r="F3003" s="32" t="s">
        <v>3000</v>
      </c>
      <c r="G3003" s="33">
        <v>27</v>
      </c>
      <c r="H3003" s="33" t="s">
        <v>10877</v>
      </c>
      <c r="I3003" s="33">
        <v>0.01</v>
      </c>
      <c r="J3003" s="33" t="s">
        <v>8836</v>
      </c>
      <c r="K3003" s="33" t="s">
        <v>10691</v>
      </c>
      <c r="L3003" s="33">
        <v>1</v>
      </c>
      <c r="M3003" t="s">
        <v>10826</v>
      </c>
    </row>
    <row r="3004" spans="1:13" x14ac:dyDescent="0.3">
      <c r="A3004" s="38">
        <v>47552285</v>
      </c>
      <c r="B3004">
        <v>52.45</v>
      </c>
      <c r="C3004" s="37">
        <f>VLOOKUP(G3004,Remise!$A$3:$D$17,4,FALSE)</f>
        <v>0</v>
      </c>
      <c r="D3004">
        <f t="shared" si="46"/>
        <v>52.45</v>
      </c>
      <c r="E3004">
        <v>1</v>
      </c>
      <c r="F3004" s="32" t="s">
        <v>3001</v>
      </c>
      <c r="G3004" s="33">
        <v>27</v>
      </c>
      <c r="H3004" s="33" t="s">
        <v>10877</v>
      </c>
      <c r="I3004" s="33">
        <v>7.0000000000000007E-2</v>
      </c>
      <c r="J3004" s="33" t="s">
        <v>8837</v>
      </c>
      <c r="K3004" s="33" t="s">
        <v>10691</v>
      </c>
      <c r="L3004" s="33">
        <v>1</v>
      </c>
      <c r="M3004" t="s">
        <v>10826</v>
      </c>
    </row>
    <row r="3005" spans="1:13" x14ac:dyDescent="0.3">
      <c r="A3005" s="38">
        <v>47552289</v>
      </c>
      <c r="B3005">
        <v>175.77</v>
      </c>
      <c r="C3005" s="37">
        <f>VLOOKUP(G3005,Remise!$A$3:$D$17,4,FALSE)</f>
        <v>0</v>
      </c>
      <c r="D3005">
        <f t="shared" si="46"/>
        <v>175.77</v>
      </c>
      <c r="E3005">
        <v>1</v>
      </c>
      <c r="F3005" s="32" t="s">
        <v>3002</v>
      </c>
      <c r="G3005" s="33">
        <v>27</v>
      </c>
      <c r="H3005" s="33" t="s">
        <v>10877</v>
      </c>
      <c r="I3005" s="33">
        <v>0.51</v>
      </c>
      <c r="J3005" s="33" t="s">
        <v>8838</v>
      </c>
      <c r="K3005" s="33" t="s">
        <v>10768</v>
      </c>
      <c r="L3005" s="33">
        <v>1</v>
      </c>
      <c r="M3005" t="s">
        <v>10826</v>
      </c>
    </row>
    <row r="3006" spans="1:13" x14ac:dyDescent="0.3">
      <c r="A3006" s="38">
        <v>47552290</v>
      </c>
      <c r="B3006">
        <v>14.26</v>
      </c>
      <c r="C3006" s="37">
        <f>VLOOKUP(G3006,Remise!$A$3:$D$17,4,FALSE)</f>
        <v>0</v>
      </c>
      <c r="D3006">
        <f t="shared" si="46"/>
        <v>14.26</v>
      </c>
      <c r="E3006">
        <v>1</v>
      </c>
      <c r="F3006" s="32" t="s">
        <v>3003</v>
      </c>
      <c r="G3006" s="33">
        <v>27</v>
      </c>
      <c r="H3006" s="33" t="s">
        <v>10877</v>
      </c>
      <c r="I3006" s="33">
        <v>0.01</v>
      </c>
      <c r="J3006" s="33" t="s">
        <v>8839</v>
      </c>
      <c r="K3006" s="33" t="s">
        <v>10768</v>
      </c>
      <c r="L3006" s="33">
        <v>1</v>
      </c>
      <c r="M3006" t="s">
        <v>10826</v>
      </c>
    </row>
    <row r="3007" spans="1:13" x14ac:dyDescent="0.3">
      <c r="A3007" s="38">
        <v>47552291</v>
      </c>
      <c r="B3007">
        <v>15.24</v>
      </c>
      <c r="C3007" s="37">
        <f>VLOOKUP(G3007,Remise!$A$3:$D$17,4,FALSE)</f>
        <v>0</v>
      </c>
      <c r="D3007">
        <f t="shared" si="46"/>
        <v>15.24</v>
      </c>
      <c r="E3007">
        <v>1</v>
      </c>
      <c r="F3007" s="32" t="s">
        <v>3004</v>
      </c>
      <c r="G3007" s="33">
        <v>27</v>
      </c>
      <c r="H3007" s="33" t="s">
        <v>10877</v>
      </c>
      <c r="I3007" s="33">
        <v>0.02</v>
      </c>
      <c r="J3007" s="33" t="s">
        <v>8840</v>
      </c>
      <c r="K3007" s="33" t="s">
        <v>10768</v>
      </c>
      <c r="L3007" s="33">
        <v>1</v>
      </c>
      <c r="M3007" t="s">
        <v>10826</v>
      </c>
    </row>
    <row r="3008" spans="1:13" x14ac:dyDescent="0.3">
      <c r="A3008" s="38">
        <v>47552292</v>
      </c>
      <c r="B3008">
        <v>20.81</v>
      </c>
      <c r="C3008" s="37">
        <f>VLOOKUP(G3008,Remise!$A$3:$D$17,4,FALSE)</f>
        <v>0</v>
      </c>
      <c r="D3008">
        <f t="shared" si="46"/>
        <v>20.81</v>
      </c>
      <c r="E3008">
        <v>1</v>
      </c>
      <c r="F3008" s="32" t="s">
        <v>3005</v>
      </c>
      <c r="G3008" s="33">
        <v>27</v>
      </c>
      <c r="H3008" s="33" t="s">
        <v>10877</v>
      </c>
      <c r="I3008" s="33">
        <v>0.04</v>
      </c>
      <c r="J3008" s="33" t="s">
        <v>8841</v>
      </c>
      <c r="K3008" s="33" t="s">
        <v>10768</v>
      </c>
      <c r="L3008" s="33">
        <v>1</v>
      </c>
      <c r="M3008" t="s">
        <v>10826</v>
      </c>
    </row>
    <row r="3009" spans="1:13" x14ac:dyDescent="0.3">
      <c r="A3009" s="38">
        <v>47552293</v>
      </c>
      <c r="B3009">
        <v>21.66</v>
      </c>
      <c r="C3009" s="37">
        <f>VLOOKUP(G3009,Remise!$A$3:$D$17,4,FALSE)</f>
        <v>0</v>
      </c>
      <c r="D3009">
        <f t="shared" ref="D3009:D3072" si="47">IFERROR((1-C3009)*B3009,"Nous consulter")</f>
        <v>21.66</v>
      </c>
      <c r="E3009">
        <v>1</v>
      </c>
      <c r="F3009" s="32" t="s">
        <v>3006</v>
      </c>
      <c r="G3009" s="33">
        <v>27</v>
      </c>
      <c r="H3009" s="33" t="s">
        <v>10877</v>
      </c>
      <c r="I3009" s="33">
        <v>0.06</v>
      </c>
      <c r="J3009" s="33" t="s">
        <v>8842</v>
      </c>
      <c r="K3009" s="33" t="s">
        <v>10768</v>
      </c>
      <c r="L3009" s="33">
        <v>1</v>
      </c>
      <c r="M3009" t="s">
        <v>10826</v>
      </c>
    </row>
    <row r="3010" spans="1:13" x14ac:dyDescent="0.3">
      <c r="A3010" s="38">
        <v>47552294</v>
      </c>
      <c r="B3010">
        <v>31.8</v>
      </c>
      <c r="C3010" s="37">
        <f>VLOOKUP(G3010,Remise!$A$3:$D$17,4,FALSE)</f>
        <v>0</v>
      </c>
      <c r="D3010">
        <f t="shared" si="47"/>
        <v>31.8</v>
      </c>
      <c r="E3010">
        <v>1</v>
      </c>
      <c r="F3010" s="32" t="s">
        <v>3007</v>
      </c>
      <c r="G3010" s="33">
        <v>27</v>
      </c>
      <c r="H3010" s="33" t="s">
        <v>10877</v>
      </c>
      <c r="I3010" s="33">
        <v>0.1</v>
      </c>
      <c r="J3010" s="33" t="s">
        <v>8843</v>
      </c>
      <c r="K3010" s="33" t="s">
        <v>10768</v>
      </c>
      <c r="L3010" s="33">
        <v>1</v>
      </c>
      <c r="M3010" t="s">
        <v>10826</v>
      </c>
    </row>
    <row r="3011" spans="1:13" x14ac:dyDescent="0.3">
      <c r="A3011" s="38">
        <v>47552295</v>
      </c>
      <c r="B3011">
        <v>39.35</v>
      </c>
      <c r="C3011" s="37">
        <f>VLOOKUP(G3011,Remise!$A$3:$D$17,4,FALSE)</f>
        <v>0</v>
      </c>
      <c r="D3011">
        <f t="shared" si="47"/>
        <v>39.35</v>
      </c>
      <c r="E3011">
        <v>1</v>
      </c>
      <c r="F3011" s="32" t="s">
        <v>3008</v>
      </c>
      <c r="G3011" s="33">
        <v>27</v>
      </c>
      <c r="H3011" s="33" t="s">
        <v>10877</v>
      </c>
      <c r="I3011" s="33">
        <v>0.16</v>
      </c>
      <c r="J3011" s="33" t="s">
        <v>8844</v>
      </c>
      <c r="K3011" s="33" t="s">
        <v>10768</v>
      </c>
      <c r="L3011" s="33">
        <v>1</v>
      </c>
      <c r="M3011" t="s">
        <v>10826</v>
      </c>
    </row>
    <row r="3012" spans="1:13" x14ac:dyDescent="0.3">
      <c r="A3012" s="38">
        <v>47552296</v>
      </c>
      <c r="B3012">
        <v>45.39</v>
      </c>
      <c r="C3012" s="37">
        <f>VLOOKUP(G3012,Remise!$A$3:$D$17,4,FALSE)</f>
        <v>0</v>
      </c>
      <c r="D3012">
        <f t="shared" si="47"/>
        <v>45.39</v>
      </c>
      <c r="E3012">
        <v>1</v>
      </c>
      <c r="F3012" s="32" t="s">
        <v>3009</v>
      </c>
      <c r="G3012" s="33">
        <v>27</v>
      </c>
      <c r="H3012" s="33" t="s">
        <v>10877</v>
      </c>
      <c r="I3012" s="33">
        <v>0.24</v>
      </c>
      <c r="J3012" s="33" t="s">
        <v>8845</v>
      </c>
      <c r="K3012" s="33" t="s">
        <v>10768</v>
      </c>
      <c r="L3012" s="33">
        <v>1</v>
      </c>
      <c r="M3012" t="s">
        <v>10826</v>
      </c>
    </row>
    <row r="3013" spans="1:13" x14ac:dyDescent="0.3">
      <c r="A3013" s="38">
        <v>47552297</v>
      </c>
      <c r="B3013">
        <v>145.97999999999999</v>
      </c>
      <c r="C3013" s="37">
        <f>VLOOKUP(G3013,Remise!$A$3:$D$17,4,FALSE)</f>
        <v>0</v>
      </c>
      <c r="D3013">
        <f t="shared" si="47"/>
        <v>145.97999999999999</v>
      </c>
      <c r="E3013">
        <v>1</v>
      </c>
      <c r="F3013" s="32" t="s">
        <v>3010</v>
      </c>
      <c r="G3013" s="33">
        <v>27</v>
      </c>
      <c r="H3013" s="33" t="s">
        <v>10877</v>
      </c>
      <c r="I3013" s="33">
        <v>0.4</v>
      </c>
      <c r="J3013" s="33" t="s">
        <v>8846</v>
      </c>
      <c r="K3013" s="33" t="s">
        <v>10768</v>
      </c>
      <c r="L3013" s="33">
        <v>1</v>
      </c>
      <c r="M3013" t="s">
        <v>10826</v>
      </c>
    </row>
    <row r="3014" spans="1:13" x14ac:dyDescent="0.3">
      <c r="A3014" s="38">
        <v>47552300</v>
      </c>
      <c r="B3014">
        <v>17.96</v>
      </c>
      <c r="C3014" s="37">
        <f>VLOOKUP(G3014,Remise!$A$3:$D$17,4,FALSE)</f>
        <v>0</v>
      </c>
      <c r="D3014">
        <f t="shared" si="47"/>
        <v>17.96</v>
      </c>
      <c r="E3014">
        <v>1</v>
      </c>
      <c r="F3014" s="32" t="s">
        <v>3011</v>
      </c>
      <c r="G3014" s="33">
        <v>27</v>
      </c>
      <c r="H3014" s="33" t="s">
        <v>10877</v>
      </c>
      <c r="I3014" s="33">
        <v>0.03</v>
      </c>
      <c r="J3014" s="33" t="s">
        <v>8847</v>
      </c>
      <c r="K3014" s="33" t="s">
        <v>10768</v>
      </c>
      <c r="L3014" s="33">
        <v>1</v>
      </c>
      <c r="M3014" t="s">
        <v>10826</v>
      </c>
    </row>
    <row r="3015" spans="1:13" x14ac:dyDescent="0.3">
      <c r="A3015" s="38">
        <v>47552304</v>
      </c>
      <c r="B3015">
        <v>47.17</v>
      </c>
      <c r="C3015" s="37">
        <f>VLOOKUP(G3015,Remise!$A$3:$D$17,4,FALSE)</f>
        <v>0</v>
      </c>
      <c r="D3015">
        <f t="shared" si="47"/>
        <v>47.17</v>
      </c>
      <c r="E3015">
        <v>1</v>
      </c>
      <c r="F3015" s="32" t="s">
        <v>3012</v>
      </c>
      <c r="G3015" s="33">
        <v>27</v>
      </c>
      <c r="H3015" s="33" t="s">
        <v>10877</v>
      </c>
      <c r="I3015" s="33">
        <v>0.25</v>
      </c>
      <c r="J3015" s="33" t="s">
        <v>8848</v>
      </c>
      <c r="K3015" s="33" t="s">
        <v>10768</v>
      </c>
      <c r="L3015" s="33">
        <v>1</v>
      </c>
      <c r="M3015" t="s">
        <v>10826</v>
      </c>
    </row>
    <row r="3016" spans="1:13" x14ac:dyDescent="0.3">
      <c r="A3016" s="38">
        <v>47552305</v>
      </c>
      <c r="B3016">
        <v>108.31</v>
      </c>
      <c r="C3016" s="37">
        <f>VLOOKUP(G3016,Remise!$A$3:$D$17,4,FALSE)</f>
        <v>0</v>
      </c>
      <c r="D3016">
        <f t="shared" si="47"/>
        <v>108.31</v>
      </c>
      <c r="E3016">
        <v>1</v>
      </c>
      <c r="F3016" s="32" t="s">
        <v>3013</v>
      </c>
      <c r="G3016" s="33">
        <v>27</v>
      </c>
      <c r="H3016" s="33" t="s">
        <v>10877</v>
      </c>
      <c r="I3016" s="33">
        <v>0.42</v>
      </c>
      <c r="J3016" s="33" t="s">
        <v>8849</v>
      </c>
      <c r="K3016" s="33" t="s">
        <v>10768</v>
      </c>
      <c r="L3016" s="33">
        <v>1</v>
      </c>
      <c r="M3016" t="s">
        <v>10826</v>
      </c>
    </row>
    <row r="3017" spans="1:13" x14ac:dyDescent="0.3">
      <c r="A3017" s="38">
        <v>47552306</v>
      </c>
      <c r="B3017" t="s">
        <v>6706</v>
      </c>
      <c r="C3017" s="37">
        <f>VLOOKUP(G3017,Remise!$A$3:$D$17,4,FALSE)</f>
        <v>0</v>
      </c>
      <c r="D3017" t="str">
        <f t="shared" si="47"/>
        <v>Nous consulter</v>
      </c>
      <c r="E3017">
        <v>1</v>
      </c>
      <c r="F3017" s="32" t="s">
        <v>3014</v>
      </c>
      <c r="G3017" s="33">
        <v>14</v>
      </c>
      <c r="H3017" s="33" t="s">
        <v>10820</v>
      </c>
      <c r="I3017" s="33">
        <v>0.01</v>
      </c>
      <c r="J3017" s="33" t="s">
        <v>8850</v>
      </c>
      <c r="K3017" s="33" t="s">
        <v>10691</v>
      </c>
      <c r="L3017" s="33">
        <v>1</v>
      </c>
      <c r="M3017" t="s">
        <v>10826</v>
      </c>
    </row>
    <row r="3018" spans="1:13" x14ac:dyDescent="0.3">
      <c r="A3018" s="38">
        <v>47552307</v>
      </c>
      <c r="B3018" t="s">
        <v>6706</v>
      </c>
      <c r="C3018" s="37">
        <f>VLOOKUP(G3018,Remise!$A$3:$D$17,4,FALSE)</f>
        <v>0</v>
      </c>
      <c r="D3018" t="str">
        <f t="shared" si="47"/>
        <v>Nous consulter</v>
      </c>
      <c r="E3018">
        <v>1</v>
      </c>
      <c r="F3018" s="32" t="s">
        <v>3015</v>
      </c>
      <c r="G3018" s="33">
        <v>14</v>
      </c>
      <c r="H3018" s="33" t="s">
        <v>10820</v>
      </c>
      <c r="I3018" s="33" t="s">
        <v>6706</v>
      </c>
      <c r="J3018" s="33" t="s">
        <v>8851</v>
      </c>
      <c r="K3018" s="33" t="s">
        <v>10691</v>
      </c>
      <c r="L3018" s="33">
        <v>1</v>
      </c>
      <c r="M3018" t="s">
        <v>10826</v>
      </c>
    </row>
    <row r="3019" spans="1:13" x14ac:dyDescent="0.3">
      <c r="A3019" s="38">
        <v>47552308</v>
      </c>
      <c r="B3019" t="s">
        <v>6706</v>
      </c>
      <c r="C3019" s="37">
        <f>VLOOKUP(G3019,Remise!$A$3:$D$17,4,FALSE)</f>
        <v>0</v>
      </c>
      <c r="D3019" t="str">
        <f t="shared" si="47"/>
        <v>Nous consulter</v>
      </c>
      <c r="E3019">
        <v>1</v>
      </c>
      <c r="F3019" s="32" t="s">
        <v>3016</v>
      </c>
      <c r="G3019" s="33">
        <v>14</v>
      </c>
      <c r="H3019" s="33" t="s">
        <v>10820</v>
      </c>
      <c r="I3019" s="33" t="s">
        <v>6706</v>
      </c>
      <c r="J3019" s="33" t="s">
        <v>8852</v>
      </c>
      <c r="K3019" s="33" t="s">
        <v>10691</v>
      </c>
      <c r="L3019" s="33">
        <v>1</v>
      </c>
      <c r="M3019" t="s">
        <v>10826</v>
      </c>
    </row>
    <row r="3020" spans="1:13" x14ac:dyDescent="0.3">
      <c r="A3020" s="38">
        <v>47552310</v>
      </c>
      <c r="B3020" t="s">
        <v>6706</v>
      </c>
      <c r="C3020" s="37">
        <f>VLOOKUP(G3020,Remise!$A$3:$D$17,4,FALSE)</f>
        <v>0</v>
      </c>
      <c r="D3020" t="str">
        <f t="shared" si="47"/>
        <v>Nous consulter</v>
      </c>
      <c r="E3020">
        <v>1</v>
      </c>
      <c r="F3020" s="32" t="s">
        <v>3017</v>
      </c>
      <c r="G3020" s="33">
        <v>14</v>
      </c>
      <c r="H3020" s="33" t="s">
        <v>10820</v>
      </c>
      <c r="I3020" s="33">
        <v>5.0000000000000001E-3</v>
      </c>
      <c r="J3020" s="33" t="s">
        <v>8853</v>
      </c>
      <c r="K3020" s="33" t="s">
        <v>10691</v>
      </c>
      <c r="L3020" s="33">
        <v>1</v>
      </c>
      <c r="M3020" t="s">
        <v>10826</v>
      </c>
    </row>
    <row r="3021" spans="1:13" x14ac:dyDescent="0.3">
      <c r="A3021" s="38">
        <v>47552311</v>
      </c>
      <c r="B3021" t="s">
        <v>6706</v>
      </c>
      <c r="C3021" s="37">
        <f>VLOOKUP(G3021,Remise!$A$3:$D$17,4,FALSE)</f>
        <v>0</v>
      </c>
      <c r="D3021" t="str">
        <f t="shared" si="47"/>
        <v>Nous consulter</v>
      </c>
      <c r="E3021">
        <v>1</v>
      </c>
      <c r="F3021" s="32" t="s">
        <v>3018</v>
      </c>
      <c r="G3021" s="33">
        <v>14</v>
      </c>
      <c r="H3021" s="33" t="s">
        <v>10820</v>
      </c>
      <c r="I3021" s="33">
        <v>0.01</v>
      </c>
      <c r="J3021" s="33" t="s">
        <v>8854</v>
      </c>
      <c r="K3021" s="33" t="s">
        <v>10691</v>
      </c>
      <c r="L3021" s="33">
        <v>1</v>
      </c>
      <c r="M3021" t="s">
        <v>10826</v>
      </c>
    </row>
    <row r="3022" spans="1:13" x14ac:dyDescent="0.3">
      <c r="A3022" s="38">
        <v>47552312</v>
      </c>
      <c r="B3022" t="s">
        <v>6706</v>
      </c>
      <c r="C3022" s="37">
        <f>VLOOKUP(G3022,Remise!$A$3:$D$17,4,FALSE)</f>
        <v>0</v>
      </c>
      <c r="D3022" t="str">
        <f t="shared" si="47"/>
        <v>Nous consulter</v>
      </c>
      <c r="E3022">
        <v>1</v>
      </c>
      <c r="F3022" s="32" t="s">
        <v>3019</v>
      </c>
      <c r="G3022" s="33">
        <v>14</v>
      </c>
      <c r="H3022" s="33" t="s">
        <v>10820</v>
      </c>
      <c r="I3022" s="33">
        <v>0.01</v>
      </c>
      <c r="J3022" s="33" t="s">
        <v>8855</v>
      </c>
      <c r="K3022" s="33" t="s">
        <v>10691</v>
      </c>
      <c r="L3022" s="33">
        <v>1</v>
      </c>
      <c r="M3022" t="s">
        <v>10826</v>
      </c>
    </row>
    <row r="3023" spans="1:13" x14ac:dyDescent="0.3">
      <c r="A3023" s="38">
        <v>47552313</v>
      </c>
      <c r="B3023" t="s">
        <v>6706</v>
      </c>
      <c r="C3023" s="37">
        <f>VLOOKUP(G3023,Remise!$A$3:$D$17,4,FALSE)</f>
        <v>0</v>
      </c>
      <c r="D3023" t="str">
        <f t="shared" si="47"/>
        <v>Nous consulter</v>
      </c>
      <c r="E3023">
        <v>1</v>
      </c>
      <c r="F3023" s="32" t="s">
        <v>3020</v>
      </c>
      <c r="G3023" s="33">
        <v>14</v>
      </c>
      <c r="H3023" s="33" t="s">
        <v>10820</v>
      </c>
      <c r="I3023" s="33">
        <v>0.01</v>
      </c>
      <c r="J3023" s="33" t="s">
        <v>8856</v>
      </c>
      <c r="K3023" s="33" t="s">
        <v>10691</v>
      </c>
      <c r="L3023" s="33">
        <v>1</v>
      </c>
      <c r="M3023" t="s">
        <v>10826</v>
      </c>
    </row>
    <row r="3024" spans="1:13" x14ac:dyDescent="0.3">
      <c r="A3024" s="38">
        <v>47552314</v>
      </c>
      <c r="B3024" t="s">
        <v>6706</v>
      </c>
      <c r="C3024" s="37">
        <f>VLOOKUP(G3024,Remise!$A$3:$D$17,4,FALSE)</f>
        <v>0</v>
      </c>
      <c r="D3024" t="str">
        <f t="shared" si="47"/>
        <v>Nous consulter</v>
      </c>
      <c r="E3024">
        <v>1</v>
      </c>
      <c r="F3024" s="32" t="s">
        <v>3021</v>
      </c>
      <c r="G3024" s="33">
        <v>14</v>
      </c>
      <c r="H3024" s="33" t="s">
        <v>10820</v>
      </c>
      <c r="I3024" s="33">
        <v>0.02</v>
      </c>
      <c r="J3024" s="33" t="s">
        <v>8857</v>
      </c>
      <c r="K3024" s="33" t="s">
        <v>10691</v>
      </c>
      <c r="L3024" s="33">
        <v>1</v>
      </c>
      <c r="M3024" t="s">
        <v>10826</v>
      </c>
    </row>
    <row r="3025" spans="1:13" x14ac:dyDescent="0.3">
      <c r="A3025" s="38">
        <v>47552315</v>
      </c>
      <c r="B3025" t="s">
        <v>6706</v>
      </c>
      <c r="C3025" s="37">
        <f>VLOOKUP(G3025,Remise!$A$3:$D$17,4,FALSE)</f>
        <v>0</v>
      </c>
      <c r="D3025" t="str">
        <f t="shared" si="47"/>
        <v>Nous consulter</v>
      </c>
      <c r="E3025">
        <v>1</v>
      </c>
      <c r="F3025" s="32" t="s">
        <v>3022</v>
      </c>
      <c r="G3025" s="33">
        <v>14</v>
      </c>
      <c r="H3025" s="33" t="s">
        <v>10820</v>
      </c>
      <c r="I3025" s="33">
        <v>0.04</v>
      </c>
      <c r="J3025" s="33" t="s">
        <v>8858</v>
      </c>
      <c r="K3025" s="33" t="s">
        <v>10691</v>
      </c>
      <c r="L3025" s="33">
        <v>1</v>
      </c>
      <c r="M3025" t="s">
        <v>10826</v>
      </c>
    </row>
    <row r="3026" spans="1:13" x14ac:dyDescent="0.3">
      <c r="A3026" s="38">
        <v>47552316</v>
      </c>
      <c r="B3026" t="s">
        <v>6706</v>
      </c>
      <c r="C3026" s="37">
        <f>VLOOKUP(G3026,Remise!$A$3:$D$17,4,FALSE)</f>
        <v>0</v>
      </c>
      <c r="D3026" t="str">
        <f t="shared" si="47"/>
        <v>Nous consulter</v>
      </c>
      <c r="E3026">
        <v>1</v>
      </c>
      <c r="F3026" s="32" t="s">
        <v>3023</v>
      </c>
      <c r="G3026" s="33">
        <v>14</v>
      </c>
      <c r="H3026" s="33" t="s">
        <v>10820</v>
      </c>
      <c r="I3026" s="33">
        <v>3.0000000000000001E-3</v>
      </c>
      <c r="J3026" s="33" t="s">
        <v>8859</v>
      </c>
      <c r="K3026" s="33" t="s">
        <v>10691</v>
      </c>
      <c r="L3026" s="33">
        <v>1</v>
      </c>
      <c r="M3026" t="s">
        <v>10826</v>
      </c>
    </row>
    <row r="3027" spans="1:13" x14ac:dyDescent="0.3">
      <c r="A3027" s="38">
        <v>47552317</v>
      </c>
      <c r="B3027" t="s">
        <v>6706</v>
      </c>
      <c r="C3027" s="37">
        <f>VLOOKUP(G3027,Remise!$A$3:$D$17,4,FALSE)</f>
        <v>0</v>
      </c>
      <c r="D3027" t="str">
        <f t="shared" si="47"/>
        <v>Nous consulter</v>
      </c>
      <c r="E3027">
        <v>1</v>
      </c>
      <c r="F3027" s="32" t="s">
        <v>3024</v>
      </c>
      <c r="G3027" s="33">
        <v>14</v>
      </c>
      <c r="H3027" s="33" t="s">
        <v>10820</v>
      </c>
      <c r="I3027" s="33">
        <v>8.9999999999999993E-3</v>
      </c>
      <c r="J3027" s="33" t="s">
        <v>8860</v>
      </c>
      <c r="K3027" s="33" t="s">
        <v>10691</v>
      </c>
      <c r="L3027" s="33">
        <v>50</v>
      </c>
      <c r="M3027" t="s">
        <v>10826</v>
      </c>
    </row>
    <row r="3028" spans="1:13" x14ac:dyDescent="0.3">
      <c r="A3028" s="38">
        <v>47552318</v>
      </c>
      <c r="B3028" t="s">
        <v>6706</v>
      </c>
      <c r="C3028" s="37">
        <f>VLOOKUP(G3028,Remise!$A$3:$D$17,4,FALSE)</f>
        <v>0</v>
      </c>
      <c r="D3028" t="str">
        <f t="shared" si="47"/>
        <v>Nous consulter</v>
      </c>
      <c r="E3028">
        <v>1</v>
      </c>
      <c r="F3028" s="32" t="s">
        <v>3025</v>
      </c>
      <c r="G3028" s="33">
        <v>14</v>
      </c>
      <c r="H3028" s="33" t="s">
        <v>10820</v>
      </c>
      <c r="I3028" s="33">
        <v>8.9999999999999993E-3</v>
      </c>
      <c r="J3028" s="33" t="s">
        <v>8861</v>
      </c>
      <c r="K3028" s="33" t="s">
        <v>10691</v>
      </c>
      <c r="L3028" s="33">
        <v>1</v>
      </c>
      <c r="M3028" t="s">
        <v>10826</v>
      </c>
    </row>
    <row r="3029" spans="1:13" x14ac:dyDescent="0.3">
      <c r="A3029" s="38">
        <v>47552319</v>
      </c>
      <c r="B3029" t="s">
        <v>6706</v>
      </c>
      <c r="C3029" s="37">
        <f>VLOOKUP(G3029,Remise!$A$3:$D$17,4,FALSE)</f>
        <v>0</v>
      </c>
      <c r="D3029" t="str">
        <f t="shared" si="47"/>
        <v>Nous consulter</v>
      </c>
      <c r="E3029">
        <v>1</v>
      </c>
      <c r="F3029" s="32" t="s">
        <v>3026</v>
      </c>
      <c r="G3029" s="33">
        <v>14</v>
      </c>
      <c r="H3029" s="33" t="s">
        <v>10820</v>
      </c>
      <c r="I3029" s="33">
        <v>0.02</v>
      </c>
      <c r="J3029" s="33"/>
      <c r="K3029" s="33" t="s">
        <v>10691</v>
      </c>
      <c r="L3029" s="33">
        <v>1</v>
      </c>
      <c r="M3029" t="s">
        <v>10826</v>
      </c>
    </row>
    <row r="3030" spans="1:13" x14ac:dyDescent="0.3">
      <c r="A3030" s="38">
        <v>47552320</v>
      </c>
      <c r="B3030" t="s">
        <v>6706</v>
      </c>
      <c r="C3030" s="37">
        <f>VLOOKUP(G3030,Remise!$A$3:$D$17,4,FALSE)</f>
        <v>0</v>
      </c>
      <c r="D3030" t="str">
        <f t="shared" si="47"/>
        <v>Nous consulter</v>
      </c>
      <c r="E3030">
        <v>1</v>
      </c>
      <c r="F3030" s="32" t="s">
        <v>3027</v>
      </c>
      <c r="G3030" s="33">
        <v>14</v>
      </c>
      <c r="H3030" s="33" t="s">
        <v>10820</v>
      </c>
      <c r="I3030" s="33">
        <v>0.01</v>
      </c>
      <c r="J3030" s="33" t="s">
        <v>8862</v>
      </c>
      <c r="K3030" s="33" t="s">
        <v>10691</v>
      </c>
      <c r="L3030" s="33">
        <v>1</v>
      </c>
      <c r="M3030" t="s">
        <v>10826</v>
      </c>
    </row>
    <row r="3031" spans="1:13" x14ac:dyDescent="0.3">
      <c r="A3031" s="38">
        <v>47552322</v>
      </c>
      <c r="B3031" t="s">
        <v>6706</v>
      </c>
      <c r="C3031" s="37">
        <f>VLOOKUP(G3031,Remise!$A$3:$D$17,4,FALSE)</f>
        <v>0</v>
      </c>
      <c r="D3031" t="str">
        <f t="shared" si="47"/>
        <v>Nous consulter</v>
      </c>
      <c r="E3031">
        <v>1</v>
      </c>
      <c r="F3031" s="32" t="s">
        <v>3028</v>
      </c>
      <c r="G3031" s="33">
        <v>14</v>
      </c>
      <c r="H3031" s="33" t="s">
        <v>10820</v>
      </c>
      <c r="I3031" s="33">
        <v>0.01</v>
      </c>
      <c r="J3031" s="33" t="s">
        <v>8863</v>
      </c>
      <c r="K3031" s="33" t="s">
        <v>10691</v>
      </c>
      <c r="L3031" s="33">
        <v>1</v>
      </c>
      <c r="M3031" t="s">
        <v>10826</v>
      </c>
    </row>
    <row r="3032" spans="1:13" x14ac:dyDescent="0.3">
      <c r="A3032" s="38">
        <v>47552325</v>
      </c>
      <c r="B3032" t="s">
        <v>6706</v>
      </c>
      <c r="C3032" s="37">
        <f>VLOOKUP(G3032,Remise!$A$3:$D$17,4,FALSE)</f>
        <v>0</v>
      </c>
      <c r="D3032" t="str">
        <f t="shared" si="47"/>
        <v>Nous consulter</v>
      </c>
      <c r="E3032">
        <v>1</v>
      </c>
      <c r="F3032" s="32" t="s">
        <v>3029</v>
      </c>
      <c r="G3032" s="33">
        <v>14</v>
      </c>
      <c r="H3032" s="33" t="s">
        <v>10820</v>
      </c>
      <c r="I3032" s="33">
        <v>0.02</v>
      </c>
      <c r="J3032" s="33" t="s">
        <v>8864</v>
      </c>
      <c r="K3032" s="33" t="s">
        <v>10691</v>
      </c>
      <c r="L3032" s="33">
        <v>1</v>
      </c>
      <c r="M3032" t="s">
        <v>10826</v>
      </c>
    </row>
    <row r="3033" spans="1:13" x14ac:dyDescent="0.3">
      <c r="A3033" s="38">
        <v>47552326</v>
      </c>
      <c r="B3033" t="s">
        <v>6706</v>
      </c>
      <c r="C3033" s="37">
        <f>VLOOKUP(G3033,Remise!$A$3:$D$17,4,FALSE)</f>
        <v>0</v>
      </c>
      <c r="D3033" t="str">
        <f t="shared" si="47"/>
        <v>Nous consulter</v>
      </c>
      <c r="E3033">
        <v>1</v>
      </c>
      <c r="F3033" s="32" t="s">
        <v>3030</v>
      </c>
      <c r="G3033" s="33">
        <v>14</v>
      </c>
      <c r="H3033" s="33" t="s">
        <v>10820</v>
      </c>
      <c r="I3033" s="33">
        <v>0.02</v>
      </c>
      <c r="J3033" s="33" t="s">
        <v>8865</v>
      </c>
      <c r="K3033" s="33" t="s">
        <v>10691</v>
      </c>
      <c r="L3033" s="33">
        <v>1</v>
      </c>
      <c r="M3033" t="s">
        <v>10826</v>
      </c>
    </row>
    <row r="3034" spans="1:13" x14ac:dyDescent="0.3">
      <c r="A3034" s="38">
        <v>47552327</v>
      </c>
      <c r="B3034" t="s">
        <v>6706</v>
      </c>
      <c r="C3034" s="37">
        <f>VLOOKUP(G3034,Remise!$A$3:$D$17,4,FALSE)</f>
        <v>0</v>
      </c>
      <c r="D3034" t="str">
        <f t="shared" si="47"/>
        <v>Nous consulter</v>
      </c>
      <c r="E3034">
        <v>1</v>
      </c>
      <c r="F3034" s="32" t="s">
        <v>3031</v>
      </c>
      <c r="G3034" s="33">
        <v>14</v>
      </c>
      <c r="H3034" s="33" t="s">
        <v>10820</v>
      </c>
      <c r="I3034" s="33">
        <v>0.03</v>
      </c>
      <c r="J3034" s="33" t="s">
        <v>8866</v>
      </c>
      <c r="K3034" s="33" t="s">
        <v>10691</v>
      </c>
      <c r="L3034" s="33">
        <v>1</v>
      </c>
      <c r="M3034" t="s">
        <v>10826</v>
      </c>
    </row>
    <row r="3035" spans="1:13" x14ac:dyDescent="0.3">
      <c r="A3035" s="38">
        <v>47552328</v>
      </c>
      <c r="B3035" t="s">
        <v>6706</v>
      </c>
      <c r="C3035" s="37">
        <f>VLOOKUP(G3035,Remise!$A$3:$D$17,4,FALSE)</f>
        <v>0</v>
      </c>
      <c r="D3035" t="str">
        <f t="shared" si="47"/>
        <v>Nous consulter</v>
      </c>
      <c r="E3035">
        <v>1</v>
      </c>
      <c r="F3035" s="32" t="s">
        <v>3032</v>
      </c>
      <c r="G3035" s="33">
        <v>14</v>
      </c>
      <c r="H3035" s="33" t="s">
        <v>10820</v>
      </c>
      <c r="I3035" s="33">
        <v>0.02</v>
      </c>
      <c r="J3035" s="33" t="s">
        <v>8867</v>
      </c>
      <c r="K3035" s="33" t="s">
        <v>10691</v>
      </c>
      <c r="L3035" s="33">
        <v>1</v>
      </c>
      <c r="M3035" t="s">
        <v>10826</v>
      </c>
    </row>
    <row r="3036" spans="1:13" x14ac:dyDescent="0.3">
      <c r="A3036" s="38">
        <v>47552329</v>
      </c>
      <c r="B3036" t="s">
        <v>6706</v>
      </c>
      <c r="C3036" s="37">
        <f>VLOOKUP(G3036,Remise!$A$3:$D$17,4,FALSE)</f>
        <v>0</v>
      </c>
      <c r="D3036" t="str">
        <f t="shared" si="47"/>
        <v>Nous consulter</v>
      </c>
      <c r="E3036">
        <v>1</v>
      </c>
      <c r="F3036" s="32" t="s">
        <v>3033</v>
      </c>
      <c r="G3036" s="33">
        <v>14</v>
      </c>
      <c r="H3036" s="33" t="s">
        <v>10820</v>
      </c>
      <c r="I3036" s="33">
        <v>8.9999999999999993E-3</v>
      </c>
      <c r="J3036" s="33" t="s">
        <v>8868</v>
      </c>
      <c r="K3036" s="33" t="s">
        <v>10691</v>
      </c>
      <c r="L3036" s="33">
        <v>1</v>
      </c>
      <c r="M3036" t="s">
        <v>10826</v>
      </c>
    </row>
    <row r="3037" spans="1:13" x14ac:dyDescent="0.3">
      <c r="A3037" s="38">
        <v>47552330</v>
      </c>
      <c r="B3037" t="s">
        <v>6706</v>
      </c>
      <c r="C3037" s="37">
        <f>VLOOKUP(G3037,Remise!$A$3:$D$17,4,FALSE)</f>
        <v>0</v>
      </c>
      <c r="D3037" t="str">
        <f t="shared" si="47"/>
        <v>Nous consulter</v>
      </c>
      <c r="E3037">
        <v>1</v>
      </c>
      <c r="F3037" s="32" t="s">
        <v>3034</v>
      </c>
      <c r="G3037" s="33">
        <v>14</v>
      </c>
      <c r="H3037" s="33" t="s">
        <v>10820</v>
      </c>
      <c r="I3037" s="33">
        <v>5.0000000000000001E-3</v>
      </c>
      <c r="J3037" s="33" t="s">
        <v>8869</v>
      </c>
      <c r="K3037" s="33" t="s">
        <v>10691</v>
      </c>
      <c r="L3037" s="33">
        <v>1</v>
      </c>
      <c r="M3037" t="s">
        <v>10826</v>
      </c>
    </row>
    <row r="3038" spans="1:13" x14ac:dyDescent="0.3">
      <c r="A3038" s="38">
        <v>47552331</v>
      </c>
      <c r="B3038" t="s">
        <v>6706</v>
      </c>
      <c r="C3038" s="37">
        <f>VLOOKUP(G3038,Remise!$A$3:$D$17,4,FALSE)</f>
        <v>0</v>
      </c>
      <c r="D3038" t="str">
        <f t="shared" si="47"/>
        <v>Nous consulter</v>
      </c>
      <c r="E3038">
        <v>1</v>
      </c>
      <c r="F3038" s="32" t="s">
        <v>3035</v>
      </c>
      <c r="G3038" s="33">
        <v>14</v>
      </c>
      <c r="H3038" s="33" t="s">
        <v>10820</v>
      </c>
      <c r="I3038" s="33">
        <v>0.01</v>
      </c>
      <c r="J3038" s="33" t="s">
        <v>8870</v>
      </c>
      <c r="K3038" s="33" t="s">
        <v>10691</v>
      </c>
      <c r="L3038" s="33">
        <v>1</v>
      </c>
      <c r="M3038" t="s">
        <v>10826</v>
      </c>
    </row>
    <row r="3039" spans="1:13" x14ac:dyDescent="0.3">
      <c r="A3039" s="38">
        <v>47552332</v>
      </c>
      <c r="B3039" t="s">
        <v>6706</v>
      </c>
      <c r="C3039" s="37">
        <f>VLOOKUP(G3039,Remise!$A$3:$D$17,4,FALSE)</f>
        <v>0</v>
      </c>
      <c r="D3039" t="str">
        <f t="shared" si="47"/>
        <v>Nous consulter</v>
      </c>
      <c r="E3039">
        <v>1</v>
      </c>
      <c r="F3039" s="32" t="s">
        <v>3036</v>
      </c>
      <c r="G3039" s="33">
        <v>14</v>
      </c>
      <c r="H3039" s="33" t="s">
        <v>10820</v>
      </c>
      <c r="I3039" s="33">
        <v>0.01</v>
      </c>
      <c r="J3039" s="33" t="s">
        <v>8871</v>
      </c>
      <c r="K3039" s="33" t="s">
        <v>10691</v>
      </c>
      <c r="L3039" s="33">
        <v>1</v>
      </c>
      <c r="M3039" t="s">
        <v>10826</v>
      </c>
    </row>
    <row r="3040" spans="1:13" x14ac:dyDescent="0.3">
      <c r="A3040" s="38">
        <v>47552333</v>
      </c>
      <c r="B3040" t="s">
        <v>6706</v>
      </c>
      <c r="C3040" s="37">
        <f>VLOOKUP(G3040,Remise!$A$3:$D$17,4,FALSE)</f>
        <v>0</v>
      </c>
      <c r="D3040" t="str">
        <f t="shared" si="47"/>
        <v>Nous consulter</v>
      </c>
      <c r="E3040">
        <v>1</v>
      </c>
      <c r="F3040" s="32" t="s">
        <v>3037</v>
      </c>
      <c r="G3040" s="33">
        <v>14</v>
      </c>
      <c r="H3040" s="33" t="s">
        <v>10820</v>
      </c>
      <c r="I3040" s="33">
        <v>0.01</v>
      </c>
      <c r="J3040" s="33" t="s">
        <v>8872</v>
      </c>
      <c r="K3040" s="33" t="s">
        <v>10691</v>
      </c>
      <c r="L3040" s="33">
        <v>1</v>
      </c>
      <c r="M3040" t="s">
        <v>10826</v>
      </c>
    </row>
    <row r="3041" spans="1:13" x14ac:dyDescent="0.3">
      <c r="A3041" s="38">
        <v>47552334</v>
      </c>
      <c r="B3041" t="s">
        <v>6706</v>
      </c>
      <c r="C3041" s="37">
        <f>VLOOKUP(G3041,Remise!$A$3:$D$17,4,FALSE)</f>
        <v>0</v>
      </c>
      <c r="D3041" t="str">
        <f t="shared" si="47"/>
        <v>Nous consulter</v>
      </c>
      <c r="E3041">
        <v>1</v>
      </c>
      <c r="F3041" s="32" t="s">
        <v>3038</v>
      </c>
      <c r="G3041" s="33">
        <v>14</v>
      </c>
      <c r="H3041" s="33" t="s">
        <v>10820</v>
      </c>
      <c r="I3041" s="33">
        <v>0.02</v>
      </c>
      <c r="J3041" s="33" t="s">
        <v>8873</v>
      </c>
      <c r="K3041" s="33" t="s">
        <v>10691</v>
      </c>
      <c r="L3041" s="33">
        <v>1</v>
      </c>
      <c r="M3041" t="s">
        <v>10826</v>
      </c>
    </row>
    <row r="3042" spans="1:13" x14ac:dyDescent="0.3">
      <c r="A3042" s="38">
        <v>47552335</v>
      </c>
      <c r="B3042" t="s">
        <v>6706</v>
      </c>
      <c r="C3042" s="37">
        <f>VLOOKUP(G3042,Remise!$A$3:$D$17,4,FALSE)</f>
        <v>0</v>
      </c>
      <c r="D3042" t="str">
        <f t="shared" si="47"/>
        <v>Nous consulter</v>
      </c>
      <c r="E3042">
        <v>1</v>
      </c>
      <c r="F3042" s="32" t="s">
        <v>3039</v>
      </c>
      <c r="G3042" s="33">
        <v>14</v>
      </c>
      <c r="H3042" s="33" t="s">
        <v>10820</v>
      </c>
      <c r="I3042" s="33">
        <v>0.04</v>
      </c>
      <c r="J3042" s="33" t="s">
        <v>8874</v>
      </c>
      <c r="K3042" s="33" t="s">
        <v>10691</v>
      </c>
      <c r="L3042" s="33">
        <v>1</v>
      </c>
      <c r="M3042" t="s">
        <v>10826</v>
      </c>
    </row>
    <row r="3043" spans="1:13" x14ac:dyDescent="0.3">
      <c r="A3043" s="38">
        <v>47552336</v>
      </c>
      <c r="B3043" t="s">
        <v>6706</v>
      </c>
      <c r="C3043" s="37">
        <f>VLOOKUP(G3043,Remise!$A$3:$D$17,4,FALSE)</f>
        <v>0</v>
      </c>
      <c r="D3043" t="str">
        <f t="shared" si="47"/>
        <v>Nous consulter</v>
      </c>
      <c r="E3043">
        <v>1</v>
      </c>
      <c r="F3043" s="32" t="s">
        <v>3027</v>
      </c>
      <c r="G3043" s="33">
        <v>14</v>
      </c>
      <c r="H3043" s="33" t="s">
        <v>10820</v>
      </c>
      <c r="I3043" s="33">
        <v>0.01</v>
      </c>
      <c r="J3043" s="33" t="s">
        <v>8875</v>
      </c>
      <c r="K3043" s="33" t="s">
        <v>10691</v>
      </c>
      <c r="L3043" s="33">
        <v>1</v>
      </c>
      <c r="M3043" t="s">
        <v>10826</v>
      </c>
    </row>
    <row r="3044" spans="1:13" x14ac:dyDescent="0.3">
      <c r="A3044" s="38">
        <v>47552337</v>
      </c>
      <c r="B3044" t="s">
        <v>6706</v>
      </c>
      <c r="C3044" s="37">
        <f>VLOOKUP(G3044,Remise!$A$3:$D$17,4,FALSE)</f>
        <v>0</v>
      </c>
      <c r="D3044" t="str">
        <f t="shared" si="47"/>
        <v>Nous consulter</v>
      </c>
      <c r="E3044">
        <v>1</v>
      </c>
      <c r="F3044" s="32" t="s">
        <v>3026</v>
      </c>
      <c r="G3044" s="33">
        <v>14</v>
      </c>
      <c r="H3044" s="33" t="s">
        <v>10820</v>
      </c>
      <c r="I3044" s="33">
        <v>8.9999999999999993E-3</v>
      </c>
      <c r="J3044" s="33" t="s">
        <v>8876</v>
      </c>
      <c r="K3044" s="33" t="s">
        <v>10691</v>
      </c>
      <c r="L3044" s="33">
        <v>1</v>
      </c>
      <c r="M3044" t="s">
        <v>10826</v>
      </c>
    </row>
    <row r="3045" spans="1:13" x14ac:dyDescent="0.3">
      <c r="A3045" s="38">
        <v>47552338</v>
      </c>
      <c r="B3045" t="s">
        <v>6706</v>
      </c>
      <c r="C3045" s="37">
        <f>VLOOKUP(G3045,Remise!$A$3:$D$17,4,FALSE)</f>
        <v>0</v>
      </c>
      <c r="D3045" t="str">
        <f t="shared" si="47"/>
        <v>Nous consulter</v>
      </c>
      <c r="E3045">
        <v>1</v>
      </c>
      <c r="F3045" s="32" t="s">
        <v>3040</v>
      </c>
      <c r="G3045" s="33">
        <v>14</v>
      </c>
      <c r="H3045" s="33" t="s">
        <v>10820</v>
      </c>
      <c r="I3045" s="33">
        <v>6.0000000000000001E-3</v>
      </c>
      <c r="J3045" s="33" t="s">
        <v>8877</v>
      </c>
      <c r="K3045" s="33" t="s">
        <v>10691</v>
      </c>
      <c r="L3045" s="33">
        <v>1</v>
      </c>
      <c r="M3045" t="s">
        <v>10826</v>
      </c>
    </row>
    <row r="3046" spans="1:13" x14ac:dyDescent="0.3">
      <c r="A3046" s="38">
        <v>47552340</v>
      </c>
      <c r="B3046" t="s">
        <v>6706</v>
      </c>
      <c r="C3046" s="37">
        <f>VLOOKUP(G3046,Remise!$A$3:$D$17,4,FALSE)</f>
        <v>0</v>
      </c>
      <c r="D3046" t="str">
        <f t="shared" si="47"/>
        <v>Nous consulter</v>
      </c>
      <c r="E3046">
        <v>1</v>
      </c>
      <c r="F3046" s="32" t="s">
        <v>3041</v>
      </c>
      <c r="G3046" s="33">
        <v>14</v>
      </c>
      <c r="H3046" s="33" t="s">
        <v>10820</v>
      </c>
      <c r="I3046" s="33">
        <v>6.0000000000000001E-3</v>
      </c>
      <c r="J3046" s="33" t="s">
        <v>8878</v>
      </c>
      <c r="K3046" s="33" t="s">
        <v>10691</v>
      </c>
      <c r="L3046" s="33">
        <v>100</v>
      </c>
      <c r="M3046" t="s">
        <v>10826</v>
      </c>
    </row>
    <row r="3047" spans="1:13" x14ac:dyDescent="0.3">
      <c r="A3047" s="38">
        <v>47552341</v>
      </c>
      <c r="B3047" t="s">
        <v>6706</v>
      </c>
      <c r="C3047" s="37">
        <f>VLOOKUP(G3047,Remise!$A$3:$D$17,4,FALSE)</f>
        <v>0</v>
      </c>
      <c r="D3047" t="str">
        <f t="shared" si="47"/>
        <v>Nous consulter</v>
      </c>
      <c r="E3047">
        <v>1</v>
      </c>
      <c r="F3047" s="32" t="s">
        <v>3042</v>
      </c>
      <c r="G3047" s="33">
        <v>14</v>
      </c>
      <c r="H3047" s="33" t="s">
        <v>10820</v>
      </c>
      <c r="I3047" s="33">
        <v>0.01</v>
      </c>
      <c r="J3047" s="33" t="s">
        <v>8879</v>
      </c>
      <c r="K3047" s="33" t="s">
        <v>10691</v>
      </c>
      <c r="L3047" s="33">
        <v>1</v>
      </c>
      <c r="M3047" t="s">
        <v>10826</v>
      </c>
    </row>
    <row r="3048" spans="1:13" x14ac:dyDescent="0.3">
      <c r="A3048" s="38">
        <v>47552342</v>
      </c>
      <c r="B3048" t="s">
        <v>6706</v>
      </c>
      <c r="C3048" s="37">
        <f>VLOOKUP(G3048,Remise!$A$3:$D$17,4,FALSE)</f>
        <v>0</v>
      </c>
      <c r="D3048" t="str">
        <f t="shared" si="47"/>
        <v>Nous consulter</v>
      </c>
      <c r="E3048">
        <v>1</v>
      </c>
      <c r="F3048" s="32" t="s">
        <v>3043</v>
      </c>
      <c r="G3048" s="33">
        <v>14</v>
      </c>
      <c r="H3048" s="33" t="s">
        <v>10820</v>
      </c>
      <c r="I3048" s="33">
        <v>0.02</v>
      </c>
      <c r="J3048" s="33" t="s">
        <v>8880</v>
      </c>
      <c r="K3048" s="33" t="s">
        <v>10691</v>
      </c>
      <c r="L3048" s="33">
        <v>1</v>
      </c>
      <c r="M3048" t="s">
        <v>10826</v>
      </c>
    </row>
    <row r="3049" spans="1:13" x14ac:dyDescent="0.3">
      <c r="A3049" s="38">
        <v>47552343</v>
      </c>
      <c r="B3049" t="s">
        <v>6706</v>
      </c>
      <c r="C3049" s="37">
        <f>VLOOKUP(G3049,Remise!$A$3:$D$17,4,FALSE)</f>
        <v>0</v>
      </c>
      <c r="D3049" t="str">
        <f t="shared" si="47"/>
        <v>Nous consulter</v>
      </c>
      <c r="E3049">
        <v>1</v>
      </c>
      <c r="F3049" s="32" t="s">
        <v>3044</v>
      </c>
      <c r="G3049" s="33">
        <v>14</v>
      </c>
      <c r="H3049" s="33" t="s">
        <v>10820</v>
      </c>
      <c r="I3049" s="33">
        <v>0.03</v>
      </c>
      <c r="J3049" s="33" t="s">
        <v>8881</v>
      </c>
      <c r="K3049" s="33" t="s">
        <v>10691</v>
      </c>
      <c r="L3049" s="33">
        <v>1</v>
      </c>
      <c r="M3049" t="s">
        <v>10826</v>
      </c>
    </row>
    <row r="3050" spans="1:13" x14ac:dyDescent="0.3">
      <c r="A3050" s="38">
        <v>47552344</v>
      </c>
      <c r="B3050" t="s">
        <v>6706</v>
      </c>
      <c r="C3050" s="37">
        <f>VLOOKUP(G3050,Remise!$A$3:$D$17,4,FALSE)</f>
        <v>0</v>
      </c>
      <c r="D3050" t="str">
        <f t="shared" si="47"/>
        <v>Nous consulter</v>
      </c>
      <c r="E3050">
        <v>1</v>
      </c>
      <c r="F3050" s="32" t="s">
        <v>3045</v>
      </c>
      <c r="G3050" s="33">
        <v>14</v>
      </c>
      <c r="H3050" s="33" t="s">
        <v>10820</v>
      </c>
      <c r="I3050" s="33">
        <v>0.05</v>
      </c>
      <c r="J3050" s="33" t="s">
        <v>8882</v>
      </c>
      <c r="K3050" s="33" t="s">
        <v>10691</v>
      </c>
      <c r="L3050" s="33">
        <v>25</v>
      </c>
      <c r="M3050" t="s">
        <v>10826</v>
      </c>
    </row>
    <row r="3051" spans="1:13" x14ac:dyDescent="0.3">
      <c r="A3051" s="38">
        <v>47552345</v>
      </c>
      <c r="B3051" t="s">
        <v>6706</v>
      </c>
      <c r="C3051" s="37">
        <f>VLOOKUP(G3051,Remise!$A$3:$D$17,4,FALSE)</f>
        <v>0</v>
      </c>
      <c r="D3051" t="str">
        <f t="shared" si="47"/>
        <v>Nous consulter</v>
      </c>
      <c r="E3051">
        <v>1</v>
      </c>
      <c r="F3051" s="32" t="s">
        <v>3046</v>
      </c>
      <c r="G3051" s="33">
        <v>14</v>
      </c>
      <c r="H3051" s="33" t="s">
        <v>10820</v>
      </c>
      <c r="I3051" s="33">
        <v>6.0000000000000001E-3</v>
      </c>
      <c r="J3051" s="33" t="s">
        <v>8883</v>
      </c>
      <c r="K3051" s="33" t="s">
        <v>10691</v>
      </c>
      <c r="L3051" s="33">
        <v>1</v>
      </c>
      <c r="M3051" t="s">
        <v>10826</v>
      </c>
    </row>
    <row r="3052" spans="1:13" x14ac:dyDescent="0.3">
      <c r="A3052" s="38">
        <v>47552346</v>
      </c>
      <c r="B3052" t="s">
        <v>6706</v>
      </c>
      <c r="C3052" s="37">
        <f>VLOOKUP(G3052,Remise!$A$3:$D$17,4,FALSE)</f>
        <v>0</v>
      </c>
      <c r="D3052" t="str">
        <f t="shared" si="47"/>
        <v>Nous consulter</v>
      </c>
      <c r="E3052">
        <v>1</v>
      </c>
      <c r="F3052" s="32" t="s">
        <v>3047</v>
      </c>
      <c r="G3052" s="33">
        <v>14</v>
      </c>
      <c r="H3052" s="33" t="s">
        <v>10820</v>
      </c>
      <c r="I3052" s="33">
        <v>0.01</v>
      </c>
      <c r="J3052" s="33" t="s">
        <v>8884</v>
      </c>
      <c r="K3052" s="33" t="s">
        <v>10691</v>
      </c>
      <c r="L3052" s="33">
        <v>1</v>
      </c>
      <c r="M3052" t="s">
        <v>10826</v>
      </c>
    </row>
    <row r="3053" spans="1:13" x14ac:dyDescent="0.3">
      <c r="A3053" s="38">
        <v>47552347</v>
      </c>
      <c r="B3053" t="s">
        <v>6706</v>
      </c>
      <c r="C3053" s="37">
        <f>VLOOKUP(G3053,Remise!$A$3:$D$17,4,FALSE)</f>
        <v>0</v>
      </c>
      <c r="D3053" t="str">
        <f t="shared" si="47"/>
        <v>Nous consulter</v>
      </c>
      <c r="E3053">
        <v>1</v>
      </c>
      <c r="F3053" s="32" t="s">
        <v>3048</v>
      </c>
      <c r="G3053" s="33">
        <v>14</v>
      </c>
      <c r="H3053" s="33" t="s">
        <v>10820</v>
      </c>
      <c r="I3053" s="33">
        <v>0.02</v>
      </c>
      <c r="J3053" s="33" t="s">
        <v>8885</v>
      </c>
      <c r="K3053" s="33" t="s">
        <v>10691</v>
      </c>
      <c r="L3053" s="33">
        <v>1</v>
      </c>
      <c r="M3053" t="s">
        <v>10826</v>
      </c>
    </row>
    <row r="3054" spans="1:13" x14ac:dyDescent="0.3">
      <c r="A3054" s="38">
        <v>47552348</v>
      </c>
      <c r="B3054" t="s">
        <v>6706</v>
      </c>
      <c r="C3054" s="37">
        <f>VLOOKUP(G3054,Remise!$A$3:$D$17,4,FALSE)</f>
        <v>0</v>
      </c>
      <c r="D3054" t="str">
        <f t="shared" si="47"/>
        <v>Nous consulter</v>
      </c>
      <c r="E3054">
        <v>1</v>
      </c>
      <c r="F3054" s="32" t="s">
        <v>3049</v>
      </c>
      <c r="G3054" s="33">
        <v>14</v>
      </c>
      <c r="H3054" s="33" t="s">
        <v>10820</v>
      </c>
      <c r="I3054" s="33">
        <v>0.03</v>
      </c>
      <c r="J3054" s="33" t="s">
        <v>8886</v>
      </c>
      <c r="K3054" s="33" t="s">
        <v>10691</v>
      </c>
      <c r="L3054" s="33">
        <v>1</v>
      </c>
      <c r="M3054" t="s">
        <v>10826</v>
      </c>
    </row>
    <row r="3055" spans="1:13" x14ac:dyDescent="0.3">
      <c r="A3055" s="38">
        <v>47552349</v>
      </c>
      <c r="B3055" t="s">
        <v>6706</v>
      </c>
      <c r="C3055" s="37">
        <f>VLOOKUP(G3055,Remise!$A$3:$D$17,4,FALSE)</f>
        <v>0</v>
      </c>
      <c r="D3055" t="str">
        <f t="shared" si="47"/>
        <v>Nous consulter</v>
      </c>
      <c r="E3055">
        <v>1</v>
      </c>
      <c r="F3055" s="32" t="s">
        <v>3050</v>
      </c>
      <c r="G3055" s="33">
        <v>14</v>
      </c>
      <c r="H3055" s="33" t="s">
        <v>10820</v>
      </c>
      <c r="I3055" s="33">
        <v>0.05</v>
      </c>
      <c r="J3055" s="33" t="s">
        <v>8887</v>
      </c>
      <c r="K3055" s="33" t="s">
        <v>10691</v>
      </c>
      <c r="L3055" s="33">
        <v>1</v>
      </c>
      <c r="M3055" t="s">
        <v>10826</v>
      </c>
    </row>
    <row r="3056" spans="1:13" x14ac:dyDescent="0.3">
      <c r="A3056" s="38">
        <v>47552350</v>
      </c>
      <c r="B3056" t="s">
        <v>6706</v>
      </c>
      <c r="C3056" s="37">
        <f>VLOOKUP(G3056,Remise!$A$3:$D$17,4,FALSE)</f>
        <v>0</v>
      </c>
      <c r="D3056" t="str">
        <f t="shared" si="47"/>
        <v>Nous consulter</v>
      </c>
      <c r="E3056">
        <v>1</v>
      </c>
      <c r="F3056" s="32" t="s">
        <v>3051</v>
      </c>
      <c r="G3056" s="33">
        <v>14</v>
      </c>
      <c r="H3056" s="33" t="s">
        <v>10820</v>
      </c>
      <c r="I3056" s="33">
        <v>0.02</v>
      </c>
      <c r="J3056" s="33" t="s">
        <v>8888</v>
      </c>
      <c r="K3056" s="33" t="s">
        <v>10691</v>
      </c>
      <c r="L3056" s="33">
        <v>1</v>
      </c>
      <c r="M3056" t="s">
        <v>10826</v>
      </c>
    </row>
    <row r="3057" spans="1:13" x14ac:dyDescent="0.3">
      <c r="A3057" s="38">
        <v>47552352</v>
      </c>
      <c r="B3057" t="s">
        <v>6706</v>
      </c>
      <c r="C3057" s="37">
        <f>VLOOKUP(G3057,Remise!$A$3:$D$17,4,FALSE)</f>
        <v>0</v>
      </c>
      <c r="D3057" t="str">
        <f t="shared" si="47"/>
        <v>Nous consulter</v>
      </c>
      <c r="E3057">
        <v>1</v>
      </c>
      <c r="F3057" s="32" t="s">
        <v>3052</v>
      </c>
      <c r="G3057" s="33">
        <v>14</v>
      </c>
      <c r="H3057" s="33" t="s">
        <v>10820</v>
      </c>
      <c r="I3057" s="33">
        <v>0.01</v>
      </c>
      <c r="J3057" s="33" t="s">
        <v>8889</v>
      </c>
      <c r="K3057" s="33" t="s">
        <v>10691</v>
      </c>
      <c r="L3057" s="33">
        <v>1</v>
      </c>
      <c r="M3057" t="s">
        <v>10826</v>
      </c>
    </row>
    <row r="3058" spans="1:13" x14ac:dyDescent="0.3">
      <c r="A3058" s="38">
        <v>47552355</v>
      </c>
      <c r="B3058" t="s">
        <v>6706</v>
      </c>
      <c r="C3058" s="37">
        <f>VLOOKUP(G3058,Remise!$A$3:$D$17,4,FALSE)</f>
        <v>0</v>
      </c>
      <c r="D3058" t="str">
        <f t="shared" si="47"/>
        <v>Nous consulter</v>
      </c>
      <c r="E3058">
        <v>1</v>
      </c>
      <c r="F3058" s="32" t="s">
        <v>3053</v>
      </c>
      <c r="G3058" s="33">
        <v>14</v>
      </c>
      <c r="H3058" s="33" t="s">
        <v>10820</v>
      </c>
      <c r="I3058" s="33">
        <v>0.02</v>
      </c>
      <c r="J3058" s="33" t="s">
        <v>8890</v>
      </c>
      <c r="K3058" s="33" t="s">
        <v>10691</v>
      </c>
      <c r="L3058" s="33">
        <v>1</v>
      </c>
      <c r="M3058" t="s">
        <v>10826</v>
      </c>
    </row>
    <row r="3059" spans="1:13" x14ac:dyDescent="0.3">
      <c r="A3059" s="38">
        <v>47552357</v>
      </c>
      <c r="B3059" t="s">
        <v>6706</v>
      </c>
      <c r="C3059" s="37">
        <f>VLOOKUP(G3059,Remise!$A$3:$D$17,4,FALSE)</f>
        <v>0</v>
      </c>
      <c r="D3059" t="str">
        <f t="shared" si="47"/>
        <v>Nous consulter</v>
      </c>
      <c r="E3059">
        <v>1</v>
      </c>
      <c r="F3059" s="32" t="s">
        <v>3029</v>
      </c>
      <c r="G3059" s="33">
        <v>14</v>
      </c>
      <c r="H3059" s="33" t="s">
        <v>10820</v>
      </c>
      <c r="I3059" s="33">
        <v>0.03</v>
      </c>
      <c r="J3059" s="33" t="s">
        <v>8891</v>
      </c>
      <c r="K3059" s="33" t="s">
        <v>10691</v>
      </c>
      <c r="L3059" s="33">
        <v>1</v>
      </c>
      <c r="M3059" t="s">
        <v>10826</v>
      </c>
    </row>
    <row r="3060" spans="1:13" x14ac:dyDescent="0.3">
      <c r="A3060" s="38">
        <v>47552358</v>
      </c>
      <c r="B3060" t="s">
        <v>6706</v>
      </c>
      <c r="C3060" s="37">
        <f>VLOOKUP(G3060,Remise!$A$3:$D$17,4,FALSE)</f>
        <v>0</v>
      </c>
      <c r="D3060" t="str">
        <f t="shared" si="47"/>
        <v>Nous consulter</v>
      </c>
      <c r="E3060">
        <v>1</v>
      </c>
      <c r="F3060" s="32" t="s">
        <v>3054</v>
      </c>
      <c r="G3060" s="33">
        <v>14</v>
      </c>
      <c r="H3060" s="33" t="s">
        <v>10820</v>
      </c>
      <c r="I3060" s="33">
        <v>4.0000000000000001E-3</v>
      </c>
      <c r="J3060" s="33" t="s">
        <v>8892</v>
      </c>
      <c r="K3060" s="33" t="s">
        <v>10691</v>
      </c>
      <c r="L3060" s="33">
        <v>100</v>
      </c>
      <c r="M3060" t="s">
        <v>10826</v>
      </c>
    </row>
    <row r="3061" spans="1:13" x14ac:dyDescent="0.3">
      <c r="A3061" s="38">
        <v>47552359</v>
      </c>
      <c r="B3061" t="s">
        <v>6706</v>
      </c>
      <c r="C3061" s="37">
        <f>VLOOKUP(G3061,Remise!$A$3:$D$17,4,FALSE)</f>
        <v>0</v>
      </c>
      <c r="D3061" t="str">
        <f t="shared" si="47"/>
        <v>Nous consulter</v>
      </c>
      <c r="E3061">
        <v>1</v>
      </c>
      <c r="F3061" s="32" t="s">
        <v>3031</v>
      </c>
      <c r="G3061" s="33">
        <v>14</v>
      </c>
      <c r="H3061" s="33" t="s">
        <v>10820</v>
      </c>
      <c r="I3061" s="33">
        <v>0.03</v>
      </c>
      <c r="J3061" s="33" t="s">
        <v>8893</v>
      </c>
      <c r="K3061" s="33" t="s">
        <v>10691</v>
      </c>
      <c r="L3061" s="33">
        <v>1</v>
      </c>
      <c r="M3061" t="s">
        <v>10826</v>
      </c>
    </row>
    <row r="3062" spans="1:13" x14ac:dyDescent="0.3">
      <c r="A3062" s="38">
        <v>47552360</v>
      </c>
      <c r="B3062" t="s">
        <v>6706</v>
      </c>
      <c r="C3062" s="37">
        <f>VLOOKUP(G3062,Remise!$A$3:$D$17,4,FALSE)</f>
        <v>0</v>
      </c>
      <c r="D3062" t="str">
        <f t="shared" si="47"/>
        <v>Nous consulter</v>
      </c>
      <c r="E3062">
        <v>1</v>
      </c>
      <c r="F3062" s="32" t="s">
        <v>3055</v>
      </c>
      <c r="G3062" s="33">
        <v>14</v>
      </c>
      <c r="H3062" s="33" t="s">
        <v>10820</v>
      </c>
      <c r="I3062" s="33" t="s">
        <v>6706</v>
      </c>
      <c r="J3062" s="33" t="s">
        <v>8894</v>
      </c>
      <c r="K3062" s="33" t="s">
        <v>10758</v>
      </c>
      <c r="L3062" s="33">
        <v>1</v>
      </c>
      <c r="M3062" t="s">
        <v>10826</v>
      </c>
    </row>
    <row r="3063" spans="1:13" x14ac:dyDescent="0.3">
      <c r="A3063" s="38">
        <v>47552361</v>
      </c>
      <c r="B3063" t="s">
        <v>6706</v>
      </c>
      <c r="C3063" s="37">
        <f>VLOOKUP(G3063,Remise!$A$3:$D$17,4,FALSE)</f>
        <v>0</v>
      </c>
      <c r="D3063" t="str">
        <f t="shared" si="47"/>
        <v>Nous consulter</v>
      </c>
      <c r="E3063">
        <v>1</v>
      </c>
      <c r="F3063" s="32" t="s">
        <v>3056</v>
      </c>
      <c r="G3063" s="33">
        <v>14</v>
      </c>
      <c r="H3063" s="33" t="s">
        <v>10820</v>
      </c>
      <c r="I3063" s="33">
        <v>1E-3</v>
      </c>
      <c r="J3063" s="33" t="s">
        <v>8895</v>
      </c>
      <c r="K3063" s="33" t="s">
        <v>10758</v>
      </c>
      <c r="L3063" s="33">
        <v>1</v>
      </c>
      <c r="M3063" t="s">
        <v>10826</v>
      </c>
    </row>
    <row r="3064" spans="1:13" x14ac:dyDescent="0.3">
      <c r="A3064" s="38">
        <v>47552362</v>
      </c>
      <c r="B3064" t="s">
        <v>6706</v>
      </c>
      <c r="C3064" s="37">
        <f>VLOOKUP(G3064,Remise!$A$3:$D$17,4,FALSE)</f>
        <v>0</v>
      </c>
      <c r="D3064" t="str">
        <f t="shared" si="47"/>
        <v>Nous consulter</v>
      </c>
      <c r="E3064">
        <v>1</v>
      </c>
      <c r="F3064" s="32" t="s">
        <v>3057</v>
      </c>
      <c r="G3064" s="33">
        <v>14</v>
      </c>
      <c r="H3064" s="33" t="s">
        <v>10820</v>
      </c>
      <c r="I3064" s="33">
        <v>2E-3</v>
      </c>
      <c r="J3064" s="33" t="s">
        <v>8896</v>
      </c>
      <c r="K3064" s="33" t="s">
        <v>10758</v>
      </c>
      <c r="L3064" s="33">
        <v>1</v>
      </c>
      <c r="M3064" t="s">
        <v>10826</v>
      </c>
    </row>
    <row r="3065" spans="1:13" x14ac:dyDescent="0.3">
      <c r="A3065" s="38">
        <v>47552363</v>
      </c>
      <c r="B3065" t="s">
        <v>6706</v>
      </c>
      <c r="C3065" s="37">
        <f>VLOOKUP(G3065,Remise!$A$3:$D$17,4,FALSE)</f>
        <v>0</v>
      </c>
      <c r="D3065" t="str">
        <f t="shared" si="47"/>
        <v>Nous consulter</v>
      </c>
      <c r="E3065">
        <v>1</v>
      </c>
      <c r="F3065" s="32" t="s">
        <v>3058</v>
      </c>
      <c r="G3065" s="33">
        <v>14</v>
      </c>
      <c r="H3065" s="33" t="s">
        <v>10820</v>
      </c>
      <c r="I3065" s="33">
        <v>3.0000000000000001E-3</v>
      </c>
      <c r="J3065" s="33" t="s">
        <v>8897</v>
      </c>
      <c r="K3065" s="33" t="s">
        <v>10758</v>
      </c>
      <c r="L3065" s="33">
        <v>1</v>
      </c>
      <c r="M3065" t="s">
        <v>10826</v>
      </c>
    </row>
    <row r="3066" spans="1:13" x14ac:dyDescent="0.3">
      <c r="A3066" s="38">
        <v>47552364</v>
      </c>
      <c r="B3066" t="s">
        <v>6706</v>
      </c>
      <c r="C3066" s="37">
        <f>VLOOKUP(G3066,Remise!$A$3:$D$17,4,FALSE)</f>
        <v>0</v>
      </c>
      <c r="D3066" t="str">
        <f t="shared" si="47"/>
        <v>Nous consulter</v>
      </c>
      <c r="E3066">
        <v>1</v>
      </c>
      <c r="F3066" s="32" t="s">
        <v>3059</v>
      </c>
      <c r="G3066" s="33">
        <v>14</v>
      </c>
      <c r="H3066" s="33" t="s">
        <v>10820</v>
      </c>
      <c r="I3066" s="33">
        <v>6.0000000000000001E-3</v>
      </c>
      <c r="J3066" s="33" t="s">
        <v>8898</v>
      </c>
      <c r="K3066" s="33" t="s">
        <v>10758</v>
      </c>
      <c r="L3066" s="33">
        <v>1</v>
      </c>
      <c r="M3066" t="s">
        <v>10826</v>
      </c>
    </row>
    <row r="3067" spans="1:13" x14ac:dyDescent="0.3">
      <c r="A3067" s="38">
        <v>47552365</v>
      </c>
      <c r="B3067" t="s">
        <v>6706</v>
      </c>
      <c r="C3067" s="37">
        <f>VLOOKUP(G3067,Remise!$A$3:$D$17,4,FALSE)</f>
        <v>0</v>
      </c>
      <c r="D3067" t="str">
        <f t="shared" si="47"/>
        <v>Nous consulter</v>
      </c>
      <c r="E3067">
        <v>1</v>
      </c>
      <c r="F3067" s="32" t="s">
        <v>3060</v>
      </c>
      <c r="G3067" s="33">
        <v>14</v>
      </c>
      <c r="H3067" s="33" t="s">
        <v>10820</v>
      </c>
      <c r="I3067" s="33">
        <v>0.01</v>
      </c>
      <c r="J3067" s="33" t="s">
        <v>8899</v>
      </c>
      <c r="K3067" s="33" t="s">
        <v>10758</v>
      </c>
      <c r="L3067" s="33">
        <v>1</v>
      </c>
      <c r="M3067" t="s">
        <v>10826</v>
      </c>
    </row>
    <row r="3068" spans="1:13" x14ac:dyDescent="0.3">
      <c r="A3068" s="38">
        <v>47552366</v>
      </c>
      <c r="B3068" t="s">
        <v>6706</v>
      </c>
      <c r="C3068" s="37">
        <f>VLOOKUP(G3068,Remise!$A$3:$D$17,4,FALSE)</f>
        <v>0</v>
      </c>
      <c r="D3068" t="str">
        <f t="shared" si="47"/>
        <v>Nous consulter</v>
      </c>
      <c r="E3068">
        <v>1</v>
      </c>
      <c r="F3068" s="32" t="s">
        <v>3061</v>
      </c>
      <c r="G3068" s="33">
        <v>14</v>
      </c>
      <c r="H3068" s="33" t="s">
        <v>10820</v>
      </c>
      <c r="I3068" s="33">
        <v>0.02</v>
      </c>
      <c r="J3068" s="33" t="s">
        <v>8900</v>
      </c>
      <c r="K3068" s="33" t="s">
        <v>10758</v>
      </c>
      <c r="L3068" s="33">
        <v>1</v>
      </c>
      <c r="M3068" t="s">
        <v>10826</v>
      </c>
    </row>
    <row r="3069" spans="1:13" x14ac:dyDescent="0.3">
      <c r="A3069" s="38">
        <v>47552367</v>
      </c>
      <c r="B3069" t="s">
        <v>6706</v>
      </c>
      <c r="C3069" s="37">
        <f>VLOOKUP(G3069,Remise!$A$3:$D$17,4,FALSE)</f>
        <v>0</v>
      </c>
      <c r="D3069" t="str">
        <f t="shared" si="47"/>
        <v>Nous consulter</v>
      </c>
      <c r="E3069">
        <v>1</v>
      </c>
      <c r="F3069" s="32" t="s">
        <v>3062</v>
      </c>
      <c r="G3069" s="33">
        <v>14</v>
      </c>
      <c r="H3069" s="33" t="s">
        <v>10820</v>
      </c>
      <c r="I3069" s="33">
        <v>2E-3</v>
      </c>
      <c r="J3069" s="33" t="s">
        <v>8901</v>
      </c>
      <c r="K3069" s="33" t="s">
        <v>10691</v>
      </c>
      <c r="L3069" s="33">
        <v>1</v>
      </c>
      <c r="M3069" t="s">
        <v>10826</v>
      </c>
    </row>
    <row r="3070" spans="1:13" x14ac:dyDescent="0.3">
      <c r="A3070" s="38">
        <v>47552368</v>
      </c>
      <c r="B3070" t="s">
        <v>6706</v>
      </c>
      <c r="C3070" s="37">
        <f>VLOOKUP(G3070,Remise!$A$3:$D$17,4,FALSE)</f>
        <v>0</v>
      </c>
      <c r="D3070" t="str">
        <f t="shared" si="47"/>
        <v>Nous consulter</v>
      </c>
      <c r="E3070">
        <v>1</v>
      </c>
      <c r="F3070" s="32" t="s">
        <v>3063</v>
      </c>
      <c r="G3070" s="33">
        <v>14</v>
      </c>
      <c r="H3070" s="33" t="s">
        <v>10820</v>
      </c>
      <c r="I3070" s="33">
        <v>4.0000000000000001E-3</v>
      </c>
      <c r="J3070" s="33" t="s">
        <v>8902</v>
      </c>
      <c r="K3070" s="33" t="s">
        <v>10691</v>
      </c>
      <c r="L3070" s="33">
        <v>1</v>
      </c>
      <c r="M3070" t="s">
        <v>10826</v>
      </c>
    </row>
    <row r="3071" spans="1:13" x14ac:dyDescent="0.3">
      <c r="A3071" s="38">
        <v>47552369</v>
      </c>
      <c r="B3071" t="s">
        <v>6706</v>
      </c>
      <c r="C3071" s="37">
        <f>VLOOKUP(G3071,Remise!$A$3:$D$17,4,FALSE)</f>
        <v>0</v>
      </c>
      <c r="D3071" t="str">
        <f t="shared" si="47"/>
        <v>Nous consulter</v>
      </c>
      <c r="E3071">
        <v>1</v>
      </c>
      <c r="F3071" s="32" t="s">
        <v>3064</v>
      </c>
      <c r="G3071" s="33">
        <v>14</v>
      </c>
      <c r="H3071" s="33" t="s">
        <v>10820</v>
      </c>
      <c r="I3071" s="33">
        <v>8.9999999999999993E-3</v>
      </c>
      <c r="J3071" s="33" t="s">
        <v>8903</v>
      </c>
      <c r="K3071" s="33" t="s">
        <v>10691</v>
      </c>
      <c r="L3071" s="33">
        <v>1</v>
      </c>
      <c r="M3071" t="s">
        <v>10826</v>
      </c>
    </row>
    <row r="3072" spans="1:13" x14ac:dyDescent="0.3">
      <c r="A3072" s="38">
        <v>47552370</v>
      </c>
      <c r="B3072" t="s">
        <v>6706</v>
      </c>
      <c r="C3072" s="37">
        <f>VLOOKUP(G3072,Remise!$A$3:$D$17,4,FALSE)</f>
        <v>0</v>
      </c>
      <c r="D3072" t="str">
        <f t="shared" si="47"/>
        <v>Nous consulter</v>
      </c>
      <c r="E3072">
        <v>1</v>
      </c>
      <c r="F3072" s="32" t="s">
        <v>3065</v>
      </c>
      <c r="G3072" s="33">
        <v>14</v>
      </c>
      <c r="H3072" s="33" t="s">
        <v>10820</v>
      </c>
      <c r="I3072" s="33">
        <v>7.0000000000000001E-3</v>
      </c>
      <c r="J3072" s="33" t="s">
        <v>8904</v>
      </c>
      <c r="K3072" s="33" t="s">
        <v>10691</v>
      </c>
      <c r="L3072" s="33">
        <v>1</v>
      </c>
      <c r="M3072" t="s">
        <v>10826</v>
      </c>
    </row>
    <row r="3073" spans="1:13" x14ac:dyDescent="0.3">
      <c r="A3073" s="38">
        <v>47552371</v>
      </c>
      <c r="B3073" t="s">
        <v>6706</v>
      </c>
      <c r="C3073" s="37">
        <f>VLOOKUP(G3073,Remise!$A$3:$D$17,4,FALSE)</f>
        <v>0</v>
      </c>
      <c r="D3073" t="str">
        <f t="shared" ref="D3073:D3136" si="48">IFERROR((1-C3073)*B3073,"Nous consulter")</f>
        <v>Nous consulter</v>
      </c>
      <c r="E3073">
        <v>1</v>
      </c>
      <c r="F3073" s="32" t="s">
        <v>3066</v>
      </c>
      <c r="G3073" s="33">
        <v>14</v>
      </c>
      <c r="H3073" s="33" t="s">
        <v>10820</v>
      </c>
      <c r="I3073" s="33" t="s">
        <v>6706</v>
      </c>
      <c r="J3073" s="33" t="s">
        <v>8905</v>
      </c>
      <c r="K3073" s="33" t="s">
        <v>10691</v>
      </c>
      <c r="L3073" s="33">
        <v>1</v>
      </c>
      <c r="M3073" t="s">
        <v>10826</v>
      </c>
    </row>
    <row r="3074" spans="1:13" x14ac:dyDescent="0.3">
      <c r="A3074" s="38">
        <v>47552372</v>
      </c>
      <c r="B3074" t="s">
        <v>6706</v>
      </c>
      <c r="C3074" s="37">
        <f>VLOOKUP(G3074,Remise!$A$3:$D$17,4,FALSE)</f>
        <v>0</v>
      </c>
      <c r="D3074" t="str">
        <f t="shared" si="48"/>
        <v>Nous consulter</v>
      </c>
      <c r="E3074">
        <v>1</v>
      </c>
      <c r="F3074" s="32" t="s">
        <v>3067</v>
      </c>
      <c r="G3074" s="33">
        <v>14</v>
      </c>
      <c r="H3074" s="33" t="s">
        <v>10820</v>
      </c>
      <c r="I3074" s="33">
        <v>8.0000000000000002E-3</v>
      </c>
      <c r="J3074" s="33" t="s">
        <v>8906</v>
      </c>
      <c r="K3074" s="33" t="s">
        <v>10691</v>
      </c>
      <c r="L3074" s="33">
        <v>1</v>
      </c>
      <c r="M3074" t="s">
        <v>10826</v>
      </c>
    </row>
    <row r="3075" spans="1:13" x14ac:dyDescent="0.3">
      <c r="A3075" s="38">
        <v>47552373</v>
      </c>
      <c r="B3075" t="s">
        <v>6706</v>
      </c>
      <c r="C3075" s="37">
        <f>VLOOKUP(G3075,Remise!$A$3:$D$17,4,FALSE)</f>
        <v>0</v>
      </c>
      <c r="D3075" t="str">
        <f t="shared" si="48"/>
        <v>Nous consulter</v>
      </c>
      <c r="E3075">
        <v>1</v>
      </c>
      <c r="F3075" s="32" t="s">
        <v>3068</v>
      </c>
      <c r="G3075" s="33">
        <v>14</v>
      </c>
      <c r="H3075" s="33" t="s">
        <v>10820</v>
      </c>
      <c r="I3075" s="33">
        <v>1E-3</v>
      </c>
      <c r="J3075" s="33" t="s">
        <v>8907</v>
      </c>
      <c r="K3075" s="33" t="s">
        <v>10691</v>
      </c>
      <c r="L3075" s="33">
        <v>1</v>
      </c>
      <c r="M3075" t="s">
        <v>10826</v>
      </c>
    </row>
    <row r="3076" spans="1:13" x14ac:dyDescent="0.3">
      <c r="A3076" s="38">
        <v>47552374</v>
      </c>
      <c r="B3076" t="s">
        <v>6706</v>
      </c>
      <c r="C3076" s="37">
        <f>VLOOKUP(G3076,Remise!$A$3:$D$17,4,FALSE)</f>
        <v>0</v>
      </c>
      <c r="D3076" t="str">
        <f t="shared" si="48"/>
        <v>Nous consulter</v>
      </c>
      <c r="E3076">
        <v>1</v>
      </c>
      <c r="F3076" s="32" t="s">
        <v>3069</v>
      </c>
      <c r="G3076" s="33">
        <v>14</v>
      </c>
      <c r="H3076" s="33" t="s">
        <v>10820</v>
      </c>
      <c r="I3076" s="33" t="s">
        <v>6706</v>
      </c>
      <c r="J3076" s="33" t="s">
        <v>8908</v>
      </c>
      <c r="K3076" s="33" t="s">
        <v>10691</v>
      </c>
      <c r="L3076" s="33">
        <v>1</v>
      </c>
      <c r="M3076" t="s">
        <v>10826</v>
      </c>
    </row>
    <row r="3077" spans="1:13" x14ac:dyDescent="0.3">
      <c r="A3077" s="38">
        <v>47552375</v>
      </c>
      <c r="B3077" t="s">
        <v>6706</v>
      </c>
      <c r="C3077" s="37">
        <f>VLOOKUP(G3077,Remise!$A$3:$D$17,4,FALSE)</f>
        <v>0</v>
      </c>
      <c r="D3077" t="str">
        <f t="shared" si="48"/>
        <v>Nous consulter</v>
      </c>
      <c r="E3077">
        <v>1</v>
      </c>
      <c r="F3077" s="32" t="s">
        <v>3070</v>
      </c>
      <c r="G3077" s="33">
        <v>14</v>
      </c>
      <c r="H3077" s="33" t="s">
        <v>10820</v>
      </c>
      <c r="I3077" s="33">
        <v>4.0000000000000001E-3</v>
      </c>
      <c r="J3077" s="33" t="s">
        <v>8909</v>
      </c>
      <c r="K3077" s="33" t="s">
        <v>10691</v>
      </c>
      <c r="L3077" s="33">
        <v>1</v>
      </c>
      <c r="M3077" t="s">
        <v>10826</v>
      </c>
    </row>
    <row r="3078" spans="1:13" x14ac:dyDescent="0.3">
      <c r="A3078" s="38">
        <v>47552376</v>
      </c>
      <c r="B3078" t="s">
        <v>6706</v>
      </c>
      <c r="C3078" s="37">
        <f>VLOOKUP(G3078,Remise!$A$3:$D$17,4,FALSE)</f>
        <v>0</v>
      </c>
      <c r="D3078" t="str">
        <f t="shared" si="48"/>
        <v>Nous consulter</v>
      </c>
      <c r="E3078">
        <v>1</v>
      </c>
      <c r="F3078" s="32" t="s">
        <v>3071</v>
      </c>
      <c r="G3078" s="33">
        <v>14</v>
      </c>
      <c r="H3078" s="33" t="s">
        <v>10820</v>
      </c>
      <c r="I3078" s="33">
        <v>3.0000000000000001E-3</v>
      </c>
      <c r="J3078" s="33" t="s">
        <v>8910</v>
      </c>
      <c r="K3078" s="33" t="s">
        <v>10691</v>
      </c>
      <c r="L3078" s="33">
        <v>1</v>
      </c>
      <c r="M3078" t="s">
        <v>10826</v>
      </c>
    </row>
    <row r="3079" spans="1:13" x14ac:dyDescent="0.3">
      <c r="A3079" s="38">
        <v>47552377</v>
      </c>
      <c r="B3079" t="s">
        <v>6706</v>
      </c>
      <c r="C3079" s="37">
        <f>VLOOKUP(G3079,Remise!$A$3:$D$17,4,FALSE)</f>
        <v>0</v>
      </c>
      <c r="D3079" t="str">
        <f t="shared" si="48"/>
        <v>Nous consulter</v>
      </c>
      <c r="E3079">
        <v>1</v>
      </c>
      <c r="F3079" s="32" t="s">
        <v>3072</v>
      </c>
      <c r="G3079" s="33">
        <v>14</v>
      </c>
      <c r="H3079" s="33" t="s">
        <v>10820</v>
      </c>
      <c r="I3079" s="33">
        <v>2E-3</v>
      </c>
      <c r="J3079" s="33" t="s">
        <v>8911</v>
      </c>
      <c r="K3079" s="33" t="s">
        <v>10691</v>
      </c>
      <c r="L3079" s="33">
        <v>1</v>
      </c>
      <c r="M3079" t="s">
        <v>10826</v>
      </c>
    </row>
    <row r="3080" spans="1:13" x14ac:dyDescent="0.3">
      <c r="A3080" s="38">
        <v>47552378</v>
      </c>
      <c r="B3080" t="s">
        <v>6706</v>
      </c>
      <c r="C3080" s="37">
        <f>VLOOKUP(G3080,Remise!$A$3:$D$17,4,FALSE)</f>
        <v>0</v>
      </c>
      <c r="D3080" t="str">
        <f t="shared" si="48"/>
        <v>Nous consulter</v>
      </c>
      <c r="E3080">
        <v>1</v>
      </c>
      <c r="F3080" s="32" t="s">
        <v>3073</v>
      </c>
      <c r="G3080" s="33">
        <v>14</v>
      </c>
      <c r="H3080" s="33" t="s">
        <v>10820</v>
      </c>
      <c r="I3080" s="33">
        <v>8.0000000000000002E-3</v>
      </c>
      <c r="J3080" s="33" t="s">
        <v>8912</v>
      </c>
      <c r="K3080" s="33" t="s">
        <v>10691</v>
      </c>
      <c r="L3080" s="33">
        <v>1</v>
      </c>
      <c r="M3080" t="s">
        <v>10826</v>
      </c>
    </row>
    <row r="3081" spans="1:13" x14ac:dyDescent="0.3">
      <c r="A3081" s="38">
        <v>47552379</v>
      </c>
      <c r="B3081" t="s">
        <v>6706</v>
      </c>
      <c r="C3081" s="37">
        <f>VLOOKUP(G3081,Remise!$A$3:$D$17,4,FALSE)</f>
        <v>0</v>
      </c>
      <c r="D3081" t="str">
        <f t="shared" si="48"/>
        <v>Nous consulter</v>
      </c>
      <c r="E3081">
        <v>1</v>
      </c>
      <c r="F3081" s="32" t="s">
        <v>3074</v>
      </c>
      <c r="G3081" s="33">
        <v>14</v>
      </c>
      <c r="H3081" s="33" t="s">
        <v>10820</v>
      </c>
      <c r="I3081" s="33">
        <v>8.0000000000000002E-3</v>
      </c>
      <c r="J3081" s="33" t="s">
        <v>8913</v>
      </c>
      <c r="K3081" s="33" t="s">
        <v>10691</v>
      </c>
      <c r="L3081" s="33">
        <v>1</v>
      </c>
      <c r="M3081" t="s">
        <v>10826</v>
      </c>
    </row>
    <row r="3082" spans="1:13" x14ac:dyDescent="0.3">
      <c r="A3082" s="38">
        <v>47552380</v>
      </c>
      <c r="B3082" t="s">
        <v>6706</v>
      </c>
      <c r="C3082" s="37">
        <f>VLOOKUP(G3082,Remise!$A$3:$D$17,4,FALSE)</f>
        <v>0</v>
      </c>
      <c r="D3082" t="str">
        <f t="shared" si="48"/>
        <v>Nous consulter</v>
      </c>
      <c r="E3082">
        <v>1</v>
      </c>
      <c r="F3082" s="32" t="s">
        <v>3075</v>
      </c>
      <c r="G3082" s="33">
        <v>14</v>
      </c>
      <c r="H3082" s="33" t="s">
        <v>10820</v>
      </c>
      <c r="I3082" s="33">
        <v>1E-3</v>
      </c>
      <c r="J3082" s="33" t="s">
        <v>8914</v>
      </c>
      <c r="K3082" s="33" t="s">
        <v>10691</v>
      </c>
      <c r="L3082" s="33">
        <v>1</v>
      </c>
      <c r="M3082" t="s">
        <v>10826</v>
      </c>
    </row>
    <row r="3083" spans="1:13" x14ac:dyDescent="0.3">
      <c r="A3083" s="38">
        <v>47552381</v>
      </c>
      <c r="B3083" t="s">
        <v>6706</v>
      </c>
      <c r="C3083" s="37">
        <f>VLOOKUP(G3083,Remise!$A$3:$D$17,4,FALSE)</f>
        <v>0</v>
      </c>
      <c r="D3083" t="str">
        <f t="shared" si="48"/>
        <v>Nous consulter</v>
      </c>
      <c r="E3083">
        <v>1</v>
      </c>
      <c r="F3083" s="32" t="s">
        <v>3076</v>
      </c>
      <c r="G3083" s="33">
        <v>14</v>
      </c>
      <c r="H3083" s="33" t="s">
        <v>10820</v>
      </c>
      <c r="I3083" s="33">
        <v>2E-3</v>
      </c>
      <c r="J3083" s="33" t="s">
        <v>8915</v>
      </c>
      <c r="K3083" s="33" t="s">
        <v>10691</v>
      </c>
      <c r="L3083" s="33">
        <v>1</v>
      </c>
      <c r="M3083" t="s">
        <v>10826</v>
      </c>
    </row>
    <row r="3084" spans="1:13" x14ac:dyDescent="0.3">
      <c r="A3084" s="38">
        <v>47552382</v>
      </c>
      <c r="B3084" t="s">
        <v>6706</v>
      </c>
      <c r="C3084" s="37">
        <f>VLOOKUP(G3084,Remise!$A$3:$D$17,4,FALSE)</f>
        <v>0</v>
      </c>
      <c r="D3084" t="str">
        <f t="shared" si="48"/>
        <v>Nous consulter</v>
      </c>
      <c r="E3084">
        <v>1</v>
      </c>
      <c r="F3084" s="32" t="s">
        <v>3077</v>
      </c>
      <c r="G3084" s="33">
        <v>14</v>
      </c>
      <c r="H3084" s="33" t="s">
        <v>10820</v>
      </c>
      <c r="I3084" s="33">
        <v>2E-3</v>
      </c>
      <c r="J3084" s="33" t="s">
        <v>8916</v>
      </c>
      <c r="K3084" s="33" t="s">
        <v>10691</v>
      </c>
      <c r="L3084" s="33">
        <v>1</v>
      </c>
      <c r="M3084" t="s">
        <v>10826</v>
      </c>
    </row>
    <row r="3085" spans="1:13" x14ac:dyDescent="0.3">
      <c r="A3085" s="38">
        <v>47552383</v>
      </c>
      <c r="B3085" t="s">
        <v>6706</v>
      </c>
      <c r="C3085" s="37">
        <f>VLOOKUP(G3085,Remise!$A$3:$D$17,4,FALSE)</f>
        <v>0</v>
      </c>
      <c r="D3085" t="str">
        <f t="shared" si="48"/>
        <v>Nous consulter</v>
      </c>
      <c r="E3085">
        <v>1</v>
      </c>
      <c r="F3085" s="32" t="s">
        <v>3078</v>
      </c>
      <c r="G3085" s="33">
        <v>14</v>
      </c>
      <c r="H3085" s="33" t="s">
        <v>10820</v>
      </c>
      <c r="I3085" s="33">
        <v>2E-3</v>
      </c>
      <c r="J3085" s="33" t="s">
        <v>8917</v>
      </c>
      <c r="K3085" s="33" t="s">
        <v>10691</v>
      </c>
      <c r="L3085" s="33">
        <v>1</v>
      </c>
      <c r="M3085" t="s">
        <v>10826</v>
      </c>
    </row>
    <row r="3086" spans="1:13" x14ac:dyDescent="0.3">
      <c r="A3086" s="38">
        <v>47552384</v>
      </c>
      <c r="B3086" t="s">
        <v>6706</v>
      </c>
      <c r="C3086" s="37">
        <f>VLOOKUP(G3086,Remise!$A$3:$D$17,4,FALSE)</f>
        <v>0</v>
      </c>
      <c r="D3086" t="str">
        <f t="shared" si="48"/>
        <v>Nous consulter</v>
      </c>
      <c r="E3086">
        <v>1</v>
      </c>
      <c r="F3086" s="32" t="s">
        <v>3079</v>
      </c>
      <c r="G3086" s="33">
        <v>14</v>
      </c>
      <c r="H3086" s="33" t="s">
        <v>10820</v>
      </c>
      <c r="I3086" s="33">
        <v>2E-3</v>
      </c>
      <c r="J3086" s="33" t="s">
        <v>8918</v>
      </c>
      <c r="K3086" s="33" t="s">
        <v>10691</v>
      </c>
      <c r="L3086" s="33">
        <v>1</v>
      </c>
      <c r="M3086" t="s">
        <v>10826</v>
      </c>
    </row>
    <row r="3087" spans="1:13" x14ac:dyDescent="0.3">
      <c r="A3087" s="38">
        <v>47552385</v>
      </c>
      <c r="B3087" t="s">
        <v>6706</v>
      </c>
      <c r="C3087" s="37">
        <f>VLOOKUP(G3087,Remise!$A$3:$D$17,4,FALSE)</f>
        <v>0</v>
      </c>
      <c r="D3087" t="str">
        <f t="shared" si="48"/>
        <v>Nous consulter</v>
      </c>
      <c r="E3087">
        <v>1</v>
      </c>
      <c r="F3087" s="32" t="s">
        <v>3080</v>
      </c>
      <c r="G3087" s="33">
        <v>14</v>
      </c>
      <c r="H3087" s="33" t="s">
        <v>10820</v>
      </c>
      <c r="I3087" s="33">
        <v>4.0000000000000001E-3</v>
      </c>
      <c r="J3087" s="33" t="s">
        <v>8919</v>
      </c>
      <c r="K3087" s="33" t="s">
        <v>10691</v>
      </c>
      <c r="L3087" s="33">
        <v>1</v>
      </c>
      <c r="M3087" t="s">
        <v>10826</v>
      </c>
    </row>
    <row r="3088" spans="1:13" x14ac:dyDescent="0.3">
      <c r="A3088" s="38">
        <v>47552386</v>
      </c>
      <c r="B3088" t="s">
        <v>6706</v>
      </c>
      <c r="C3088" s="37">
        <f>VLOOKUP(G3088,Remise!$A$3:$D$17,4,FALSE)</f>
        <v>0</v>
      </c>
      <c r="D3088" t="str">
        <f t="shared" si="48"/>
        <v>Nous consulter</v>
      </c>
      <c r="E3088">
        <v>1</v>
      </c>
      <c r="F3088" s="32" t="s">
        <v>3081</v>
      </c>
      <c r="G3088" s="33">
        <v>14</v>
      </c>
      <c r="H3088" s="33" t="s">
        <v>10820</v>
      </c>
      <c r="I3088" s="33">
        <v>4.0000000000000001E-3</v>
      </c>
      <c r="J3088" s="33" t="s">
        <v>8920</v>
      </c>
      <c r="K3088" s="33" t="s">
        <v>10691</v>
      </c>
      <c r="L3088" s="33">
        <v>1</v>
      </c>
      <c r="M3088" t="s">
        <v>10826</v>
      </c>
    </row>
    <row r="3089" spans="1:13" x14ac:dyDescent="0.3">
      <c r="A3089" s="38">
        <v>47552387</v>
      </c>
      <c r="B3089" t="s">
        <v>6706</v>
      </c>
      <c r="C3089" s="37">
        <f>VLOOKUP(G3089,Remise!$A$3:$D$17,4,FALSE)</f>
        <v>0</v>
      </c>
      <c r="D3089" t="str">
        <f t="shared" si="48"/>
        <v>Nous consulter</v>
      </c>
      <c r="E3089">
        <v>1</v>
      </c>
      <c r="F3089" s="32" t="s">
        <v>3082</v>
      </c>
      <c r="G3089" s="33">
        <v>14</v>
      </c>
      <c r="H3089" s="33" t="s">
        <v>10820</v>
      </c>
      <c r="I3089" s="33">
        <v>1E-3</v>
      </c>
      <c r="J3089" s="33" t="s">
        <v>8921</v>
      </c>
      <c r="K3089" s="33" t="s">
        <v>10691</v>
      </c>
      <c r="L3089" s="33">
        <v>1</v>
      </c>
      <c r="M3089" t="s">
        <v>10826</v>
      </c>
    </row>
    <row r="3090" spans="1:13" x14ac:dyDescent="0.3">
      <c r="A3090" s="38">
        <v>47552388</v>
      </c>
      <c r="B3090" t="s">
        <v>6706</v>
      </c>
      <c r="C3090" s="37">
        <f>VLOOKUP(G3090,Remise!$A$3:$D$17,4,FALSE)</f>
        <v>0</v>
      </c>
      <c r="D3090" t="str">
        <f t="shared" si="48"/>
        <v>Nous consulter</v>
      </c>
      <c r="E3090">
        <v>1</v>
      </c>
      <c r="F3090" s="32" t="s">
        <v>3083</v>
      </c>
      <c r="G3090" s="33">
        <v>14</v>
      </c>
      <c r="H3090" s="33" t="s">
        <v>10820</v>
      </c>
      <c r="I3090" s="33">
        <v>2E-3</v>
      </c>
      <c r="J3090" s="33" t="s">
        <v>8922</v>
      </c>
      <c r="K3090" s="33" t="s">
        <v>10691</v>
      </c>
      <c r="L3090" s="33">
        <v>1</v>
      </c>
      <c r="M3090" t="s">
        <v>10826</v>
      </c>
    </row>
    <row r="3091" spans="1:13" x14ac:dyDescent="0.3">
      <c r="A3091" s="38">
        <v>47552389</v>
      </c>
      <c r="B3091" t="s">
        <v>6706</v>
      </c>
      <c r="C3091" s="37">
        <f>VLOOKUP(G3091,Remise!$A$3:$D$17,4,FALSE)</f>
        <v>0</v>
      </c>
      <c r="D3091" t="str">
        <f t="shared" si="48"/>
        <v>Nous consulter</v>
      </c>
      <c r="E3091">
        <v>1</v>
      </c>
      <c r="F3091" s="32" t="s">
        <v>3084</v>
      </c>
      <c r="G3091" s="33">
        <v>14</v>
      </c>
      <c r="H3091" s="33" t="s">
        <v>10820</v>
      </c>
      <c r="I3091" s="33">
        <v>1E-3</v>
      </c>
      <c r="J3091" s="33" t="s">
        <v>8923</v>
      </c>
      <c r="K3091" s="33" t="s">
        <v>10691</v>
      </c>
      <c r="L3091" s="33">
        <v>1</v>
      </c>
      <c r="M3091" t="s">
        <v>10826</v>
      </c>
    </row>
    <row r="3092" spans="1:13" x14ac:dyDescent="0.3">
      <c r="A3092" s="38">
        <v>47552390</v>
      </c>
      <c r="B3092" t="s">
        <v>6706</v>
      </c>
      <c r="C3092" s="37">
        <f>VLOOKUP(G3092,Remise!$A$3:$D$17,4,FALSE)</f>
        <v>0</v>
      </c>
      <c r="D3092" t="str">
        <f t="shared" si="48"/>
        <v>Nous consulter</v>
      </c>
      <c r="E3092">
        <v>1</v>
      </c>
      <c r="F3092" s="32" t="s">
        <v>3085</v>
      </c>
      <c r="G3092" s="33">
        <v>14</v>
      </c>
      <c r="H3092" s="33" t="s">
        <v>10820</v>
      </c>
      <c r="I3092" s="33">
        <v>4.0000000000000001E-3</v>
      </c>
      <c r="J3092" s="33" t="s">
        <v>8924</v>
      </c>
      <c r="K3092" s="33" t="s">
        <v>10691</v>
      </c>
      <c r="L3092" s="33">
        <v>1</v>
      </c>
      <c r="M3092" t="s">
        <v>10826</v>
      </c>
    </row>
    <row r="3093" spans="1:13" x14ac:dyDescent="0.3">
      <c r="A3093" s="38">
        <v>47552391</v>
      </c>
      <c r="B3093" t="s">
        <v>6706</v>
      </c>
      <c r="C3093" s="37">
        <f>VLOOKUP(G3093,Remise!$A$3:$D$17,4,FALSE)</f>
        <v>0</v>
      </c>
      <c r="D3093" t="str">
        <f t="shared" si="48"/>
        <v>Nous consulter</v>
      </c>
      <c r="E3093">
        <v>1</v>
      </c>
      <c r="F3093" s="32" t="s">
        <v>3086</v>
      </c>
      <c r="G3093" s="33">
        <v>14</v>
      </c>
      <c r="H3093" s="33" t="s">
        <v>10820</v>
      </c>
      <c r="I3093" s="33">
        <v>1E-3</v>
      </c>
      <c r="J3093" s="33" t="s">
        <v>8925</v>
      </c>
      <c r="K3093" s="33" t="s">
        <v>10758</v>
      </c>
      <c r="L3093" s="33">
        <v>1</v>
      </c>
      <c r="M3093" t="s">
        <v>10826</v>
      </c>
    </row>
    <row r="3094" spans="1:13" x14ac:dyDescent="0.3">
      <c r="A3094" s="38">
        <v>47552392</v>
      </c>
      <c r="B3094" t="s">
        <v>6706</v>
      </c>
      <c r="C3094" s="37">
        <f>VLOOKUP(G3094,Remise!$A$3:$D$17,4,FALSE)</f>
        <v>0</v>
      </c>
      <c r="D3094" t="str">
        <f t="shared" si="48"/>
        <v>Nous consulter</v>
      </c>
      <c r="E3094">
        <v>1</v>
      </c>
      <c r="F3094" s="32" t="s">
        <v>3087</v>
      </c>
      <c r="G3094" s="33">
        <v>14</v>
      </c>
      <c r="H3094" s="33" t="s">
        <v>10820</v>
      </c>
      <c r="I3094" s="33">
        <v>1E-3</v>
      </c>
      <c r="J3094" s="33" t="s">
        <v>8926</v>
      </c>
      <c r="K3094" s="33" t="s">
        <v>10758</v>
      </c>
      <c r="L3094" s="33">
        <v>1</v>
      </c>
      <c r="M3094" t="s">
        <v>10826</v>
      </c>
    </row>
    <row r="3095" spans="1:13" x14ac:dyDescent="0.3">
      <c r="A3095" s="38">
        <v>47552393</v>
      </c>
      <c r="B3095" t="s">
        <v>6706</v>
      </c>
      <c r="C3095" s="37">
        <f>VLOOKUP(G3095,Remise!$A$3:$D$17,4,FALSE)</f>
        <v>0</v>
      </c>
      <c r="D3095" t="str">
        <f t="shared" si="48"/>
        <v>Nous consulter</v>
      </c>
      <c r="E3095">
        <v>1</v>
      </c>
      <c r="F3095" s="32" t="s">
        <v>3088</v>
      </c>
      <c r="G3095" s="33">
        <v>14</v>
      </c>
      <c r="H3095" s="33" t="s">
        <v>10820</v>
      </c>
      <c r="I3095" s="33">
        <v>1E-3</v>
      </c>
      <c r="J3095" s="33" t="s">
        <v>8927</v>
      </c>
      <c r="K3095" s="33" t="s">
        <v>10758</v>
      </c>
      <c r="L3095" s="33">
        <v>1</v>
      </c>
      <c r="M3095" t="s">
        <v>10826</v>
      </c>
    </row>
    <row r="3096" spans="1:13" x14ac:dyDescent="0.3">
      <c r="A3096" s="38">
        <v>47552394</v>
      </c>
      <c r="B3096" t="s">
        <v>6706</v>
      </c>
      <c r="C3096" s="37">
        <f>VLOOKUP(G3096,Remise!$A$3:$D$17,4,FALSE)</f>
        <v>0</v>
      </c>
      <c r="D3096" t="str">
        <f t="shared" si="48"/>
        <v>Nous consulter</v>
      </c>
      <c r="E3096">
        <v>1</v>
      </c>
      <c r="F3096" s="32" t="s">
        <v>3089</v>
      </c>
      <c r="G3096" s="33">
        <v>14</v>
      </c>
      <c r="H3096" s="33" t="s">
        <v>10820</v>
      </c>
      <c r="I3096" s="33">
        <v>2E-3</v>
      </c>
      <c r="J3096" s="33" t="s">
        <v>8928</v>
      </c>
      <c r="K3096" s="33" t="s">
        <v>10758</v>
      </c>
      <c r="L3096" s="33">
        <v>1</v>
      </c>
      <c r="M3096" t="s">
        <v>10826</v>
      </c>
    </row>
    <row r="3097" spans="1:13" x14ac:dyDescent="0.3">
      <c r="A3097" s="38">
        <v>47552395</v>
      </c>
      <c r="B3097" t="s">
        <v>6706</v>
      </c>
      <c r="C3097" s="37">
        <f>VLOOKUP(G3097,Remise!$A$3:$D$17,4,FALSE)</f>
        <v>0</v>
      </c>
      <c r="D3097" t="str">
        <f t="shared" si="48"/>
        <v>Nous consulter</v>
      </c>
      <c r="E3097">
        <v>1</v>
      </c>
      <c r="F3097" s="32" t="s">
        <v>3090</v>
      </c>
      <c r="G3097" s="33">
        <v>14</v>
      </c>
      <c r="H3097" s="33" t="s">
        <v>10820</v>
      </c>
      <c r="I3097" s="33">
        <v>4.0000000000000001E-3</v>
      </c>
      <c r="J3097" s="33" t="s">
        <v>8929</v>
      </c>
      <c r="K3097" s="33" t="s">
        <v>10758</v>
      </c>
      <c r="L3097" s="33">
        <v>1</v>
      </c>
      <c r="M3097" t="s">
        <v>10826</v>
      </c>
    </row>
    <row r="3098" spans="1:13" x14ac:dyDescent="0.3">
      <c r="A3098" s="38">
        <v>47552396</v>
      </c>
      <c r="B3098" t="s">
        <v>6706</v>
      </c>
      <c r="C3098" s="37">
        <f>VLOOKUP(G3098,Remise!$A$3:$D$17,4,FALSE)</f>
        <v>0</v>
      </c>
      <c r="D3098" t="str">
        <f t="shared" si="48"/>
        <v>Nous consulter</v>
      </c>
      <c r="E3098">
        <v>1</v>
      </c>
      <c r="F3098" s="32" t="s">
        <v>3091</v>
      </c>
      <c r="G3098" s="33">
        <v>14</v>
      </c>
      <c r="H3098" s="33" t="s">
        <v>10820</v>
      </c>
      <c r="I3098" s="33">
        <v>1E-3</v>
      </c>
      <c r="J3098" s="33" t="s">
        <v>8930</v>
      </c>
      <c r="K3098" s="33" t="s">
        <v>10691</v>
      </c>
      <c r="L3098" s="33">
        <v>1</v>
      </c>
      <c r="M3098" t="s">
        <v>10826</v>
      </c>
    </row>
    <row r="3099" spans="1:13" x14ac:dyDescent="0.3">
      <c r="A3099" s="38">
        <v>47552397</v>
      </c>
      <c r="B3099" t="s">
        <v>6706</v>
      </c>
      <c r="C3099" s="37">
        <f>VLOOKUP(G3099,Remise!$A$3:$D$17,4,FALSE)</f>
        <v>0</v>
      </c>
      <c r="D3099" t="str">
        <f t="shared" si="48"/>
        <v>Nous consulter</v>
      </c>
      <c r="E3099">
        <v>1</v>
      </c>
      <c r="F3099" s="32" t="s">
        <v>3092</v>
      </c>
      <c r="G3099" s="33">
        <v>14</v>
      </c>
      <c r="H3099" s="33" t="s">
        <v>10820</v>
      </c>
      <c r="I3099" s="33">
        <v>1E-3</v>
      </c>
      <c r="J3099" s="33" t="s">
        <v>8931</v>
      </c>
      <c r="K3099" s="33" t="s">
        <v>10691</v>
      </c>
      <c r="L3099" s="33">
        <v>1</v>
      </c>
      <c r="M3099" t="s">
        <v>10826</v>
      </c>
    </row>
    <row r="3100" spans="1:13" x14ac:dyDescent="0.3">
      <c r="A3100" s="38">
        <v>47552398</v>
      </c>
      <c r="B3100" t="s">
        <v>6706</v>
      </c>
      <c r="C3100" s="37">
        <f>VLOOKUP(G3100,Remise!$A$3:$D$17,4,FALSE)</f>
        <v>0</v>
      </c>
      <c r="D3100" t="str">
        <f t="shared" si="48"/>
        <v>Nous consulter</v>
      </c>
      <c r="E3100">
        <v>1</v>
      </c>
      <c r="F3100" s="32" t="s">
        <v>3093</v>
      </c>
      <c r="G3100" s="33">
        <v>14</v>
      </c>
      <c r="H3100" s="33" t="s">
        <v>10820</v>
      </c>
      <c r="I3100" s="33" t="s">
        <v>6706</v>
      </c>
      <c r="J3100" s="33" t="s">
        <v>8932</v>
      </c>
      <c r="K3100" s="33" t="s">
        <v>10758</v>
      </c>
      <c r="L3100" s="33">
        <v>1</v>
      </c>
      <c r="M3100" t="s">
        <v>10826</v>
      </c>
    </row>
    <row r="3101" spans="1:13" x14ac:dyDescent="0.3">
      <c r="A3101" s="38">
        <v>47552399</v>
      </c>
      <c r="B3101" t="s">
        <v>6706</v>
      </c>
      <c r="C3101" s="37">
        <f>VLOOKUP(G3101,Remise!$A$3:$D$17,4,FALSE)</f>
        <v>0</v>
      </c>
      <c r="D3101" t="str">
        <f t="shared" si="48"/>
        <v>Nous consulter</v>
      </c>
      <c r="E3101">
        <v>1</v>
      </c>
      <c r="F3101" s="32" t="s">
        <v>3094</v>
      </c>
      <c r="G3101" s="33">
        <v>14</v>
      </c>
      <c r="H3101" s="33" t="s">
        <v>10820</v>
      </c>
      <c r="I3101" s="33">
        <v>2E-3</v>
      </c>
      <c r="J3101" s="33" t="s">
        <v>8933</v>
      </c>
      <c r="K3101" s="33" t="s">
        <v>10691</v>
      </c>
      <c r="L3101" s="33">
        <v>1</v>
      </c>
      <c r="M3101" t="s">
        <v>10826</v>
      </c>
    </row>
    <row r="3102" spans="1:13" x14ac:dyDescent="0.3">
      <c r="A3102" s="38">
        <v>47552400</v>
      </c>
      <c r="B3102" t="s">
        <v>6706</v>
      </c>
      <c r="C3102" s="37">
        <f>VLOOKUP(G3102,Remise!$A$3:$D$17,4,FALSE)</f>
        <v>0</v>
      </c>
      <c r="D3102" t="str">
        <f t="shared" si="48"/>
        <v>Nous consulter</v>
      </c>
      <c r="E3102">
        <v>1</v>
      </c>
      <c r="F3102" s="32" t="s">
        <v>3095</v>
      </c>
      <c r="G3102" s="33">
        <v>14</v>
      </c>
      <c r="H3102" s="33" t="s">
        <v>10820</v>
      </c>
      <c r="I3102" s="33">
        <v>2E-3</v>
      </c>
      <c r="J3102" s="33" t="s">
        <v>8934</v>
      </c>
      <c r="K3102" s="33" t="s">
        <v>10691</v>
      </c>
      <c r="L3102" s="33">
        <v>1</v>
      </c>
      <c r="M3102" t="s">
        <v>10826</v>
      </c>
    </row>
    <row r="3103" spans="1:13" x14ac:dyDescent="0.3">
      <c r="A3103" s="38">
        <v>47552401</v>
      </c>
      <c r="B3103" t="s">
        <v>6706</v>
      </c>
      <c r="C3103" s="37">
        <f>VLOOKUP(G3103,Remise!$A$3:$D$17,4,FALSE)</f>
        <v>0</v>
      </c>
      <c r="D3103" t="str">
        <f t="shared" si="48"/>
        <v>Nous consulter</v>
      </c>
      <c r="E3103">
        <v>1</v>
      </c>
      <c r="F3103" s="32" t="s">
        <v>3096</v>
      </c>
      <c r="G3103" s="33">
        <v>14</v>
      </c>
      <c r="H3103" s="33" t="s">
        <v>10820</v>
      </c>
      <c r="I3103" s="33">
        <v>8.9999999999999993E-3</v>
      </c>
      <c r="J3103" s="33" t="s">
        <v>8935</v>
      </c>
      <c r="K3103" s="33" t="s">
        <v>10691</v>
      </c>
      <c r="L3103" s="33">
        <v>1</v>
      </c>
      <c r="M3103" t="s">
        <v>10826</v>
      </c>
    </row>
    <row r="3104" spans="1:13" x14ac:dyDescent="0.3">
      <c r="A3104" s="38">
        <v>47552402</v>
      </c>
      <c r="B3104" t="s">
        <v>6706</v>
      </c>
      <c r="C3104" s="37">
        <f>VLOOKUP(G3104,Remise!$A$3:$D$17,4,FALSE)</f>
        <v>0</v>
      </c>
      <c r="D3104" t="str">
        <f t="shared" si="48"/>
        <v>Nous consulter</v>
      </c>
      <c r="E3104">
        <v>1</v>
      </c>
      <c r="F3104" s="32" t="s">
        <v>3097</v>
      </c>
      <c r="G3104" s="33">
        <v>14</v>
      </c>
      <c r="H3104" s="33" t="s">
        <v>10820</v>
      </c>
      <c r="I3104" s="33">
        <v>0.01</v>
      </c>
      <c r="J3104" s="33" t="s">
        <v>8936</v>
      </c>
      <c r="K3104" s="33" t="s">
        <v>10691</v>
      </c>
      <c r="L3104" s="33">
        <v>1</v>
      </c>
      <c r="M3104" t="s">
        <v>10826</v>
      </c>
    </row>
    <row r="3105" spans="1:13" x14ac:dyDescent="0.3">
      <c r="A3105" s="38">
        <v>47552403</v>
      </c>
      <c r="B3105" t="s">
        <v>6706</v>
      </c>
      <c r="C3105" s="37">
        <f>VLOOKUP(G3105,Remise!$A$3:$D$17,4,FALSE)</f>
        <v>0</v>
      </c>
      <c r="D3105" t="str">
        <f t="shared" si="48"/>
        <v>Nous consulter</v>
      </c>
      <c r="E3105">
        <v>1</v>
      </c>
      <c r="F3105" s="32" t="s">
        <v>3098</v>
      </c>
      <c r="G3105" s="33">
        <v>14</v>
      </c>
      <c r="H3105" s="33" t="s">
        <v>10820</v>
      </c>
      <c r="I3105" s="33">
        <v>0.01</v>
      </c>
      <c r="J3105" s="33" t="s">
        <v>8937</v>
      </c>
      <c r="K3105" s="33" t="s">
        <v>10691</v>
      </c>
      <c r="L3105" s="33">
        <v>1</v>
      </c>
      <c r="M3105" t="s">
        <v>10826</v>
      </c>
    </row>
    <row r="3106" spans="1:13" x14ac:dyDescent="0.3">
      <c r="A3106" s="38">
        <v>47552404</v>
      </c>
      <c r="B3106" t="s">
        <v>6706</v>
      </c>
      <c r="C3106" s="37">
        <f>VLOOKUP(G3106,Remise!$A$3:$D$17,4,FALSE)</f>
        <v>0</v>
      </c>
      <c r="D3106" t="str">
        <f t="shared" si="48"/>
        <v>Nous consulter</v>
      </c>
      <c r="E3106">
        <v>1</v>
      </c>
      <c r="F3106" s="32" t="s">
        <v>3099</v>
      </c>
      <c r="G3106" s="33">
        <v>14</v>
      </c>
      <c r="H3106" s="33" t="s">
        <v>10820</v>
      </c>
      <c r="I3106" s="33">
        <v>0.02</v>
      </c>
      <c r="J3106" s="33" t="s">
        <v>8938</v>
      </c>
      <c r="K3106" s="33" t="s">
        <v>10691</v>
      </c>
      <c r="L3106" s="33">
        <v>1</v>
      </c>
      <c r="M3106" t="s">
        <v>10826</v>
      </c>
    </row>
    <row r="3107" spans="1:13" x14ac:dyDescent="0.3">
      <c r="A3107" s="38">
        <v>47552405</v>
      </c>
      <c r="B3107" t="s">
        <v>6706</v>
      </c>
      <c r="C3107" s="37">
        <f>VLOOKUP(G3107,Remise!$A$3:$D$17,4,FALSE)</f>
        <v>0</v>
      </c>
      <c r="D3107" t="str">
        <f t="shared" si="48"/>
        <v>Nous consulter</v>
      </c>
      <c r="E3107">
        <v>1</v>
      </c>
      <c r="F3107" s="32" t="s">
        <v>3100</v>
      </c>
      <c r="G3107" s="33">
        <v>14</v>
      </c>
      <c r="H3107" s="33" t="s">
        <v>10820</v>
      </c>
      <c r="I3107" s="33">
        <v>0.04</v>
      </c>
      <c r="J3107" s="33" t="s">
        <v>8939</v>
      </c>
      <c r="K3107" s="33" t="s">
        <v>10691</v>
      </c>
      <c r="L3107" s="33">
        <v>1</v>
      </c>
      <c r="M3107" t="s">
        <v>10826</v>
      </c>
    </row>
    <row r="3108" spans="1:13" x14ac:dyDescent="0.3">
      <c r="A3108" s="38">
        <v>47552406</v>
      </c>
      <c r="B3108" t="s">
        <v>6706</v>
      </c>
      <c r="C3108" s="37">
        <f>VLOOKUP(G3108,Remise!$A$3:$D$17,4,FALSE)</f>
        <v>0</v>
      </c>
      <c r="D3108" t="str">
        <f t="shared" si="48"/>
        <v>Nous consulter</v>
      </c>
      <c r="E3108">
        <v>1</v>
      </c>
      <c r="F3108" s="32" t="s">
        <v>3101</v>
      </c>
      <c r="G3108" s="33">
        <v>14</v>
      </c>
      <c r="H3108" s="33" t="s">
        <v>10820</v>
      </c>
      <c r="I3108" s="33">
        <v>0.06</v>
      </c>
      <c r="J3108" s="33" t="s">
        <v>8940</v>
      </c>
      <c r="K3108" s="33" t="s">
        <v>10691</v>
      </c>
      <c r="L3108" s="33">
        <v>1</v>
      </c>
      <c r="M3108" t="s">
        <v>10826</v>
      </c>
    </row>
    <row r="3109" spans="1:13" x14ac:dyDescent="0.3">
      <c r="A3109" s="38">
        <v>47552407</v>
      </c>
      <c r="B3109" t="s">
        <v>6706</v>
      </c>
      <c r="C3109" s="37">
        <f>VLOOKUP(G3109,Remise!$A$3:$D$17,4,FALSE)</f>
        <v>0</v>
      </c>
      <c r="D3109" t="str">
        <f t="shared" si="48"/>
        <v>Nous consulter</v>
      </c>
      <c r="E3109">
        <v>1</v>
      </c>
      <c r="F3109" s="32" t="s">
        <v>3102</v>
      </c>
      <c r="G3109" s="33">
        <v>14</v>
      </c>
      <c r="H3109" s="33" t="s">
        <v>10820</v>
      </c>
      <c r="I3109" s="33">
        <v>0.1</v>
      </c>
      <c r="J3109" s="33" t="s">
        <v>8941</v>
      </c>
      <c r="K3109" s="33" t="s">
        <v>10691</v>
      </c>
      <c r="L3109" s="33">
        <v>1</v>
      </c>
      <c r="M3109" t="s">
        <v>10826</v>
      </c>
    </row>
    <row r="3110" spans="1:13" x14ac:dyDescent="0.3">
      <c r="A3110" s="38">
        <v>47552408</v>
      </c>
      <c r="B3110" t="s">
        <v>6706</v>
      </c>
      <c r="C3110" s="37">
        <f>VLOOKUP(G3110,Remise!$A$3:$D$17,4,FALSE)</f>
        <v>0</v>
      </c>
      <c r="D3110" t="str">
        <f t="shared" si="48"/>
        <v>Nous consulter</v>
      </c>
      <c r="E3110">
        <v>1</v>
      </c>
      <c r="F3110" s="32" t="s">
        <v>3103</v>
      </c>
      <c r="G3110" s="33">
        <v>14</v>
      </c>
      <c r="H3110" s="33" t="s">
        <v>10820</v>
      </c>
      <c r="I3110" s="33">
        <v>3.0000000000000001E-3</v>
      </c>
      <c r="J3110" s="33" t="s">
        <v>8942</v>
      </c>
      <c r="K3110" s="33" t="s">
        <v>10691</v>
      </c>
      <c r="L3110" s="33">
        <v>1</v>
      </c>
      <c r="M3110" t="s">
        <v>10826</v>
      </c>
    </row>
    <row r="3111" spans="1:13" x14ac:dyDescent="0.3">
      <c r="A3111" s="38">
        <v>47552409</v>
      </c>
      <c r="B3111" t="s">
        <v>6706</v>
      </c>
      <c r="C3111" s="37">
        <f>VLOOKUP(G3111,Remise!$A$3:$D$17,4,FALSE)</f>
        <v>0</v>
      </c>
      <c r="D3111" t="str">
        <f t="shared" si="48"/>
        <v>Nous consulter</v>
      </c>
      <c r="E3111">
        <v>1</v>
      </c>
      <c r="F3111" s="32" t="s">
        <v>3104</v>
      </c>
      <c r="G3111" s="33">
        <v>14</v>
      </c>
      <c r="H3111" s="33" t="s">
        <v>10820</v>
      </c>
      <c r="I3111" s="33">
        <v>6.0000000000000001E-3</v>
      </c>
      <c r="J3111" s="33" t="s">
        <v>8943</v>
      </c>
      <c r="K3111" s="33" t="s">
        <v>10691</v>
      </c>
      <c r="L3111" s="33">
        <v>1</v>
      </c>
      <c r="M3111" t="s">
        <v>10826</v>
      </c>
    </row>
    <row r="3112" spans="1:13" x14ac:dyDescent="0.3">
      <c r="A3112" s="38">
        <v>47552410</v>
      </c>
      <c r="B3112" t="s">
        <v>6706</v>
      </c>
      <c r="C3112" s="37">
        <f>VLOOKUP(G3112,Remise!$A$3:$D$17,4,FALSE)</f>
        <v>0</v>
      </c>
      <c r="D3112" t="str">
        <f t="shared" si="48"/>
        <v>Nous consulter</v>
      </c>
      <c r="E3112">
        <v>1</v>
      </c>
      <c r="F3112" s="32" t="s">
        <v>3105</v>
      </c>
      <c r="G3112" s="33">
        <v>14</v>
      </c>
      <c r="H3112" s="33" t="s">
        <v>10820</v>
      </c>
      <c r="I3112" s="33">
        <v>0.01</v>
      </c>
      <c r="J3112" s="33" t="s">
        <v>8944</v>
      </c>
      <c r="K3112" s="33" t="s">
        <v>10691</v>
      </c>
      <c r="L3112" s="33">
        <v>1</v>
      </c>
      <c r="M3112" t="s">
        <v>10826</v>
      </c>
    </row>
    <row r="3113" spans="1:13" x14ac:dyDescent="0.3">
      <c r="A3113" s="38">
        <v>47552411</v>
      </c>
      <c r="B3113" t="s">
        <v>6706</v>
      </c>
      <c r="C3113" s="37">
        <f>VLOOKUP(G3113,Remise!$A$3:$D$17,4,FALSE)</f>
        <v>0</v>
      </c>
      <c r="D3113" t="str">
        <f t="shared" si="48"/>
        <v>Nous consulter</v>
      </c>
      <c r="E3113">
        <v>1</v>
      </c>
      <c r="F3113" s="32" t="s">
        <v>3106</v>
      </c>
      <c r="G3113" s="33">
        <v>14</v>
      </c>
      <c r="H3113" s="33" t="s">
        <v>10820</v>
      </c>
      <c r="I3113" s="33">
        <v>2E-3</v>
      </c>
      <c r="J3113" s="33" t="s">
        <v>8945</v>
      </c>
      <c r="K3113" s="33" t="s">
        <v>10691</v>
      </c>
      <c r="L3113" s="33">
        <v>1</v>
      </c>
      <c r="M3113" t="s">
        <v>10826</v>
      </c>
    </row>
    <row r="3114" spans="1:13" x14ac:dyDescent="0.3">
      <c r="A3114" s="38">
        <v>47552412</v>
      </c>
      <c r="B3114" t="s">
        <v>6706</v>
      </c>
      <c r="C3114" s="37">
        <f>VLOOKUP(G3114,Remise!$A$3:$D$17,4,FALSE)</f>
        <v>0</v>
      </c>
      <c r="D3114" t="str">
        <f t="shared" si="48"/>
        <v>Nous consulter</v>
      </c>
      <c r="E3114">
        <v>1</v>
      </c>
      <c r="F3114" s="32" t="s">
        <v>3107</v>
      </c>
      <c r="G3114" s="33">
        <v>14</v>
      </c>
      <c r="H3114" s="33" t="s">
        <v>10820</v>
      </c>
      <c r="I3114" s="33">
        <v>1E-3</v>
      </c>
      <c r="J3114" s="33" t="s">
        <v>8946</v>
      </c>
      <c r="K3114" s="33" t="s">
        <v>10691</v>
      </c>
      <c r="L3114" s="33">
        <v>1</v>
      </c>
      <c r="M3114" t="s">
        <v>10826</v>
      </c>
    </row>
    <row r="3115" spans="1:13" x14ac:dyDescent="0.3">
      <c r="A3115" s="38">
        <v>47552413</v>
      </c>
      <c r="B3115" t="s">
        <v>6706</v>
      </c>
      <c r="C3115" s="37">
        <f>VLOOKUP(G3115,Remise!$A$3:$D$17,4,FALSE)</f>
        <v>0</v>
      </c>
      <c r="D3115" t="str">
        <f t="shared" si="48"/>
        <v>Nous consulter</v>
      </c>
      <c r="E3115">
        <v>1</v>
      </c>
      <c r="F3115" s="32" t="s">
        <v>3108</v>
      </c>
      <c r="G3115" s="33">
        <v>14</v>
      </c>
      <c r="H3115" s="33" t="s">
        <v>10820</v>
      </c>
      <c r="I3115" s="33">
        <v>7.0000000000000001E-3</v>
      </c>
      <c r="J3115" s="33" t="s">
        <v>8947</v>
      </c>
      <c r="K3115" s="33" t="s">
        <v>10691</v>
      </c>
      <c r="L3115" s="33">
        <v>1</v>
      </c>
      <c r="M3115" t="s">
        <v>10826</v>
      </c>
    </row>
    <row r="3116" spans="1:13" x14ac:dyDescent="0.3">
      <c r="A3116" s="38">
        <v>47552414</v>
      </c>
      <c r="B3116" t="s">
        <v>6706</v>
      </c>
      <c r="C3116" s="37">
        <f>VLOOKUP(G3116,Remise!$A$3:$D$17,4,FALSE)</f>
        <v>0</v>
      </c>
      <c r="D3116" t="str">
        <f t="shared" si="48"/>
        <v>Nous consulter</v>
      </c>
      <c r="E3116">
        <v>1</v>
      </c>
      <c r="F3116" s="32" t="s">
        <v>3109</v>
      </c>
      <c r="G3116" s="33">
        <v>14</v>
      </c>
      <c r="H3116" s="33" t="s">
        <v>10820</v>
      </c>
      <c r="I3116" s="33">
        <v>0.01</v>
      </c>
      <c r="J3116" s="33" t="s">
        <v>8948</v>
      </c>
      <c r="K3116" s="33" t="s">
        <v>10691</v>
      </c>
      <c r="L3116" s="33">
        <v>1</v>
      </c>
      <c r="M3116" t="s">
        <v>10826</v>
      </c>
    </row>
    <row r="3117" spans="1:13" x14ac:dyDescent="0.3">
      <c r="A3117" s="38">
        <v>47552415</v>
      </c>
      <c r="B3117" t="s">
        <v>6706</v>
      </c>
      <c r="C3117" s="37">
        <f>VLOOKUP(G3117,Remise!$A$3:$D$17,4,FALSE)</f>
        <v>0</v>
      </c>
      <c r="D3117" t="str">
        <f t="shared" si="48"/>
        <v>Nous consulter</v>
      </c>
      <c r="E3117">
        <v>1</v>
      </c>
      <c r="F3117" s="32" t="s">
        <v>3110</v>
      </c>
      <c r="G3117" s="33">
        <v>14</v>
      </c>
      <c r="H3117" s="33" t="s">
        <v>10820</v>
      </c>
      <c r="I3117" s="33">
        <v>7.0000000000000001E-3</v>
      </c>
      <c r="J3117" s="33" t="s">
        <v>8949</v>
      </c>
      <c r="K3117" s="33" t="s">
        <v>10691</v>
      </c>
      <c r="L3117" s="33">
        <v>1</v>
      </c>
      <c r="M3117" t="s">
        <v>10826</v>
      </c>
    </row>
    <row r="3118" spans="1:13" x14ac:dyDescent="0.3">
      <c r="A3118" s="38">
        <v>47552416</v>
      </c>
      <c r="B3118" t="s">
        <v>6706</v>
      </c>
      <c r="C3118" s="37">
        <f>VLOOKUP(G3118,Remise!$A$3:$D$17,4,FALSE)</f>
        <v>0</v>
      </c>
      <c r="D3118" t="str">
        <f t="shared" si="48"/>
        <v>Nous consulter</v>
      </c>
      <c r="E3118">
        <v>1</v>
      </c>
      <c r="F3118" s="32" t="s">
        <v>3111</v>
      </c>
      <c r="G3118" s="33">
        <v>14</v>
      </c>
      <c r="H3118" s="33" t="s">
        <v>10820</v>
      </c>
      <c r="I3118" s="33">
        <v>3.0000000000000001E-3</v>
      </c>
      <c r="J3118" s="33" t="s">
        <v>8950</v>
      </c>
      <c r="K3118" s="33" t="s">
        <v>10691</v>
      </c>
      <c r="L3118" s="33">
        <v>1</v>
      </c>
      <c r="M3118" t="s">
        <v>10826</v>
      </c>
    </row>
    <row r="3119" spans="1:13" x14ac:dyDescent="0.3">
      <c r="A3119" s="38">
        <v>47552417</v>
      </c>
      <c r="B3119" t="s">
        <v>6706</v>
      </c>
      <c r="C3119" s="37">
        <f>VLOOKUP(G3119,Remise!$A$3:$D$17,4,FALSE)</f>
        <v>0</v>
      </c>
      <c r="D3119" t="str">
        <f t="shared" si="48"/>
        <v>Nous consulter</v>
      </c>
      <c r="E3119">
        <v>1</v>
      </c>
      <c r="F3119" s="32" t="s">
        <v>3112</v>
      </c>
      <c r="G3119" s="33">
        <v>14</v>
      </c>
      <c r="H3119" s="33" t="s">
        <v>10820</v>
      </c>
      <c r="I3119" s="33">
        <v>6.0000000000000001E-3</v>
      </c>
      <c r="J3119" s="33" t="s">
        <v>8951</v>
      </c>
      <c r="K3119" s="33" t="s">
        <v>10691</v>
      </c>
      <c r="L3119" s="33">
        <v>1</v>
      </c>
      <c r="M3119" t="s">
        <v>10826</v>
      </c>
    </row>
    <row r="3120" spans="1:13" x14ac:dyDescent="0.3">
      <c r="A3120" s="38">
        <v>47552418</v>
      </c>
      <c r="B3120" t="s">
        <v>6706</v>
      </c>
      <c r="C3120" s="37">
        <f>VLOOKUP(G3120,Remise!$A$3:$D$17,4,FALSE)</f>
        <v>0</v>
      </c>
      <c r="D3120" t="str">
        <f t="shared" si="48"/>
        <v>Nous consulter</v>
      </c>
      <c r="E3120">
        <v>1</v>
      </c>
      <c r="F3120" s="32" t="s">
        <v>3113</v>
      </c>
      <c r="G3120" s="33">
        <v>14</v>
      </c>
      <c r="H3120" s="33" t="s">
        <v>10820</v>
      </c>
      <c r="I3120" s="33">
        <v>0.01</v>
      </c>
      <c r="J3120" s="33" t="s">
        <v>8952</v>
      </c>
      <c r="K3120" s="33" t="s">
        <v>10691</v>
      </c>
      <c r="L3120" s="33">
        <v>1</v>
      </c>
      <c r="M3120" t="s">
        <v>10826</v>
      </c>
    </row>
    <row r="3121" spans="1:13" x14ac:dyDescent="0.3">
      <c r="A3121" s="38">
        <v>47552419</v>
      </c>
      <c r="B3121" t="s">
        <v>6706</v>
      </c>
      <c r="C3121" s="37">
        <f>VLOOKUP(G3121,Remise!$A$3:$D$17,4,FALSE)</f>
        <v>0</v>
      </c>
      <c r="D3121" t="str">
        <f t="shared" si="48"/>
        <v>Nous consulter</v>
      </c>
      <c r="E3121">
        <v>1</v>
      </c>
      <c r="F3121" s="32" t="s">
        <v>3114</v>
      </c>
      <c r="G3121" s="33">
        <v>14</v>
      </c>
      <c r="H3121" s="33" t="s">
        <v>10820</v>
      </c>
      <c r="I3121" s="33">
        <v>0.01</v>
      </c>
      <c r="J3121" s="33" t="s">
        <v>8953</v>
      </c>
      <c r="K3121" s="33" t="s">
        <v>10691</v>
      </c>
      <c r="L3121" s="33">
        <v>1</v>
      </c>
      <c r="M3121" t="s">
        <v>10826</v>
      </c>
    </row>
    <row r="3122" spans="1:13" x14ac:dyDescent="0.3">
      <c r="A3122" s="38">
        <v>47552420</v>
      </c>
      <c r="B3122" t="s">
        <v>6706</v>
      </c>
      <c r="C3122" s="37">
        <f>VLOOKUP(G3122,Remise!$A$3:$D$17,4,FALSE)</f>
        <v>0</v>
      </c>
      <c r="D3122" t="str">
        <f t="shared" si="48"/>
        <v>Nous consulter</v>
      </c>
      <c r="E3122">
        <v>1</v>
      </c>
      <c r="F3122" s="32" t="s">
        <v>3115</v>
      </c>
      <c r="G3122" s="33">
        <v>14</v>
      </c>
      <c r="H3122" s="33" t="s">
        <v>10820</v>
      </c>
      <c r="I3122" s="33">
        <v>0.02</v>
      </c>
      <c r="J3122" s="33" t="s">
        <v>8954</v>
      </c>
      <c r="K3122" s="33" t="s">
        <v>10691</v>
      </c>
      <c r="L3122" s="33">
        <v>1</v>
      </c>
      <c r="M3122" t="s">
        <v>10826</v>
      </c>
    </row>
    <row r="3123" spans="1:13" x14ac:dyDescent="0.3">
      <c r="A3123" s="38">
        <v>47552421</v>
      </c>
      <c r="B3123" t="s">
        <v>6706</v>
      </c>
      <c r="C3123" s="37">
        <f>VLOOKUP(G3123,Remise!$A$3:$D$17,4,FALSE)</f>
        <v>0</v>
      </c>
      <c r="D3123" t="str">
        <f t="shared" si="48"/>
        <v>Nous consulter</v>
      </c>
      <c r="E3123">
        <v>1</v>
      </c>
      <c r="F3123" s="32" t="s">
        <v>3116</v>
      </c>
      <c r="G3123" s="33">
        <v>14</v>
      </c>
      <c r="H3123" s="33" t="s">
        <v>10820</v>
      </c>
      <c r="I3123" s="33">
        <v>0.04</v>
      </c>
      <c r="J3123" s="33" t="s">
        <v>8955</v>
      </c>
      <c r="K3123" s="33" t="s">
        <v>10691</v>
      </c>
      <c r="L3123" s="33">
        <v>1</v>
      </c>
      <c r="M3123" t="s">
        <v>10826</v>
      </c>
    </row>
    <row r="3124" spans="1:13" x14ac:dyDescent="0.3">
      <c r="A3124" s="38">
        <v>47552422</v>
      </c>
      <c r="B3124" t="s">
        <v>6706</v>
      </c>
      <c r="C3124" s="37">
        <f>VLOOKUP(G3124,Remise!$A$3:$D$17,4,FALSE)</f>
        <v>0</v>
      </c>
      <c r="D3124" t="str">
        <f t="shared" si="48"/>
        <v>Nous consulter</v>
      </c>
      <c r="E3124">
        <v>1</v>
      </c>
      <c r="F3124" s="32" t="s">
        <v>3117</v>
      </c>
      <c r="G3124" s="33">
        <v>14</v>
      </c>
      <c r="H3124" s="33" t="s">
        <v>10820</v>
      </c>
      <c r="I3124" s="33">
        <v>0.06</v>
      </c>
      <c r="J3124" s="33" t="s">
        <v>8956</v>
      </c>
      <c r="K3124" s="33" t="s">
        <v>10691</v>
      </c>
      <c r="L3124" s="33">
        <v>1</v>
      </c>
      <c r="M3124" t="s">
        <v>10826</v>
      </c>
    </row>
    <row r="3125" spans="1:13" x14ac:dyDescent="0.3">
      <c r="A3125" s="38">
        <v>47552423</v>
      </c>
      <c r="B3125" t="s">
        <v>6706</v>
      </c>
      <c r="C3125" s="37">
        <f>VLOOKUP(G3125,Remise!$A$3:$D$17,4,FALSE)</f>
        <v>0</v>
      </c>
      <c r="D3125" t="str">
        <f t="shared" si="48"/>
        <v>Nous consulter</v>
      </c>
      <c r="E3125">
        <v>1</v>
      </c>
      <c r="F3125" s="32" t="s">
        <v>3118</v>
      </c>
      <c r="G3125" s="33">
        <v>14</v>
      </c>
      <c r="H3125" s="33" t="s">
        <v>10820</v>
      </c>
      <c r="I3125" s="33">
        <v>0.1</v>
      </c>
      <c r="J3125" s="33" t="s">
        <v>8957</v>
      </c>
      <c r="K3125" s="33" t="s">
        <v>10691</v>
      </c>
      <c r="L3125" s="33">
        <v>1</v>
      </c>
      <c r="M3125" t="s">
        <v>10826</v>
      </c>
    </row>
    <row r="3126" spans="1:13" x14ac:dyDescent="0.3">
      <c r="A3126" s="38">
        <v>47552424</v>
      </c>
      <c r="B3126" t="s">
        <v>6706</v>
      </c>
      <c r="C3126" s="37">
        <f>VLOOKUP(G3126,Remise!$A$3:$D$17,4,FALSE)</f>
        <v>0</v>
      </c>
      <c r="D3126" t="str">
        <f t="shared" si="48"/>
        <v>Nous consulter</v>
      </c>
      <c r="E3126">
        <v>1</v>
      </c>
      <c r="F3126" s="32" t="s">
        <v>3119</v>
      </c>
      <c r="G3126" s="33">
        <v>14</v>
      </c>
      <c r="H3126" s="33" t="s">
        <v>10820</v>
      </c>
      <c r="I3126" s="33">
        <v>0.01</v>
      </c>
      <c r="J3126" s="33" t="s">
        <v>8958</v>
      </c>
      <c r="K3126" s="33" t="s">
        <v>10691</v>
      </c>
      <c r="L3126" s="33">
        <v>50</v>
      </c>
      <c r="M3126" t="s">
        <v>10826</v>
      </c>
    </row>
    <row r="3127" spans="1:13" x14ac:dyDescent="0.3">
      <c r="A3127" s="38">
        <v>47552425</v>
      </c>
      <c r="B3127" t="s">
        <v>6706</v>
      </c>
      <c r="C3127" s="37">
        <f>VLOOKUP(G3127,Remise!$A$3:$D$17,4,FALSE)</f>
        <v>0</v>
      </c>
      <c r="D3127" t="str">
        <f t="shared" si="48"/>
        <v>Nous consulter</v>
      </c>
      <c r="E3127">
        <v>1</v>
      </c>
      <c r="F3127" s="32" t="s">
        <v>3120</v>
      </c>
      <c r="G3127" s="33">
        <v>14</v>
      </c>
      <c r="H3127" s="33" t="s">
        <v>10820</v>
      </c>
      <c r="I3127" s="33">
        <v>1.26</v>
      </c>
      <c r="J3127" s="33" t="s">
        <v>8959</v>
      </c>
      <c r="K3127" s="33" t="s">
        <v>10768</v>
      </c>
      <c r="L3127" s="33">
        <v>1</v>
      </c>
      <c r="M3127" t="s">
        <v>10826</v>
      </c>
    </row>
    <row r="3128" spans="1:13" x14ac:dyDescent="0.3">
      <c r="A3128" s="38">
        <v>47552426</v>
      </c>
      <c r="B3128" t="s">
        <v>6706</v>
      </c>
      <c r="C3128" s="37">
        <f>VLOOKUP(G3128,Remise!$A$3:$D$17,4,FALSE)</f>
        <v>0</v>
      </c>
      <c r="D3128" t="str">
        <f t="shared" si="48"/>
        <v>Nous consulter</v>
      </c>
      <c r="E3128">
        <v>1</v>
      </c>
      <c r="F3128" s="32" t="s">
        <v>3121</v>
      </c>
      <c r="G3128" s="33">
        <v>14</v>
      </c>
      <c r="H3128" s="33" t="s">
        <v>10820</v>
      </c>
      <c r="I3128" s="33">
        <v>1E-3</v>
      </c>
      <c r="J3128" s="33" t="s">
        <v>8960</v>
      </c>
      <c r="K3128" s="33" t="s">
        <v>10691</v>
      </c>
      <c r="L3128" s="33">
        <v>1</v>
      </c>
      <c r="M3128" t="s">
        <v>10826</v>
      </c>
    </row>
    <row r="3129" spans="1:13" x14ac:dyDescent="0.3">
      <c r="A3129" s="38">
        <v>47552427</v>
      </c>
      <c r="B3129" t="s">
        <v>6706</v>
      </c>
      <c r="C3129" s="37">
        <f>VLOOKUP(G3129,Remise!$A$3:$D$17,4,FALSE)</f>
        <v>0</v>
      </c>
      <c r="D3129" t="str">
        <f t="shared" si="48"/>
        <v>Nous consulter</v>
      </c>
      <c r="E3129">
        <v>1</v>
      </c>
      <c r="F3129" s="32" t="s">
        <v>3122</v>
      </c>
      <c r="G3129" s="33">
        <v>14</v>
      </c>
      <c r="H3129" s="33" t="s">
        <v>10820</v>
      </c>
      <c r="I3129" s="33">
        <v>3.0000000000000001E-3</v>
      </c>
      <c r="J3129" s="33" t="s">
        <v>8961</v>
      </c>
      <c r="K3129" s="33" t="s">
        <v>10691</v>
      </c>
      <c r="L3129" s="33">
        <v>1</v>
      </c>
      <c r="M3129" t="s">
        <v>10826</v>
      </c>
    </row>
    <row r="3130" spans="1:13" x14ac:dyDescent="0.3">
      <c r="A3130" s="38">
        <v>47552428</v>
      </c>
      <c r="B3130" t="s">
        <v>6706</v>
      </c>
      <c r="C3130" s="37">
        <f>VLOOKUP(G3130,Remise!$A$3:$D$17,4,FALSE)</f>
        <v>0</v>
      </c>
      <c r="D3130" t="str">
        <f t="shared" si="48"/>
        <v>Nous consulter</v>
      </c>
      <c r="E3130">
        <v>1</v>
      </c>
      <c r="F3130" s="32" t="s">
        <v>3123</v>
      </c>
      <c r="G3130" s="33">
        <v>14</v>
      </c>
      <c r="H3130" s="33" t="s">
        <v>10820</v>
      </c>
      <c r="I3130" s="33">
        <v>1.27</v>
      </c>
      <c r="J3130" s="33" t="s">
        <v>8962</v>
      </c>
      <c r="K3130" s="33" t="s">
        <v>10768</v>
      </c>
      <c r="L3130" s="33">
        <v>1</v>
      </c>
      <c r="M3130" t="s">
        <v>10826</v>
      </c>
    </row>
    <row r="3131" spans="1:13" x14ac:dyDescent="0.3">
      <c r="A3131" s="38">
        <v>47552429</v>
      </c>
      <c r="B3131" t="s">
        <v>6706</v>
      </c>
      <c r="C3131" s="37">
        <f>VLOOKUP(G3131,Remise!$A$3:$D$17,4,FALSE)</f>
        <v>0</v>
      </c>
      <c r="D3131" t="str">
        <f t="shared" si="48"/>
        <v>Nous consulter</v>
      </c>
      <c r="E3131">
        <v>1</v>
      </c>
      <c r="F3131" s="32" t="s">
        <v>3124</v>
      </c>
      <c r="G3131" s="33">
        <v>14</v>
      </c>
      <c r="H3131" s="33" t="s">
        <v>10820</v>
      </c>
      <c r="I3131" s="33">
        <v>0.77</v>
      </c>
      <c r="J3131" s="33" t="s">
        <v>8963</v>
      </c>
      <c r="K3131" s="33" t="s">
        <v>10768</v>
      </c>
      <c r="L3131" s="33">
        <v>1</v>
      </c>
      <c r="M3131" t="s">
        <v>10826</v>
      </c>
    </row>
    <row r="3132" spans="1:13" x14ac:dyDescent="0.3">
      <c r="A3132" s="38">
        <v>47552434</v>
      </c>
      <c r="B3132" t="s">
        <v>6706</v>
      </c>
      <c r="C3132" s="37">
        <f>VLOOKUP(G3132,Remise!$A$3:$D$17,4,FALSE)</f>
        <v>0</v>
      </c>
      <c r="D3132" t="str">
        <f t="shared" si="48"/>
        <v>Nous consulter</v>
      </c>
      <c r="E3132">
        <v>1</v>
      </c>
      <c r="F3132" s="32" t="s">
        <v>3125</v>
      </c>
      <c r="G3132" s="33">
        <v>14</v>
      </c>
      <c r="H3132" s="33" t="s">
        <v>10820</v>
      </c>
      <c r="I3132" s="33">
        <v>0.02</v>
      </c>
      <c r="J3132" s="33" t="s">
        <v>8964</v>
      </c>
      <c r="K3132" s="33" t="s">
        <v>10691</v>
      </c>
      <c r="L3132" s="33">
        <v>1</v>
      </c>
      <c r="M3132" t="s">
        <v>10826</v>
      </c>
    </row>
    <row r="3133" spans="1:13" x14ac:dyDescent="0.3">
      <c r="A3133" s="38">
        <v>47552438</v>
      </c>
      <c r="B3133" t="s">
        <v>6706</v>
      </c>
      <c r="C3133" s="37">
        <f>VLOOKUP(G3133,Remise!$A$3:$D$17,4,FALSE)</f>
        <v>0</v>
      </c>
      <c r="D3133" t="str">
        <f t="shared" si="48"/>
        <v>Nous consulter</v>
      </c>
      <c r="E3133">
        <v>1</v>
      </c>
      <c r="F3133" s="32" t="s">
        <v>3126</v>
      </c>
      <c r="G3133" s="33">
        <v>14</v>
      </c>
      <c r="H3133" s="33" t="s">
        <v>10820</v>
      </c>
      <c r="I3133" s="33">
        <v>0.14000000000000001</v>
      </c>
      <c r="J3133" s="33" t="s">
        <v>8965</v>
      </c>
      <c r="K3133" s="33" t="s">
        <v>10756</v>
      </c>
      <c r="L3133" s="33">
        <v>1</v>
      </c>
      <c r="M3133" t="s">
        <v>10826</v>
      </c>
    </row>
    <row r="3134" spans="1:13" x14ac:dyDescent="0.3">
      <c r="A3134" s="38">
        <v>47552439</v>
      </c>
      <c r="B3134" t="s">
        <v>6706</v>
      </c>
      <c r="C3134" s="37">
        <f>VLOOKUP(G3134,Remise!$A$3:$D$17,4,FALSE)</f>
        <v>0</v>
      </c>
      <c r="D3134" t="str">
        <f t="shared" si="48"/>
        <v>Nous consulter</v>
      </c>
      <c r="E3134">
        <v>1</v>
      </c>
      <c r="F3134" s="32" t="s">
        <v>3127</v>
      </c>
      <c r="G3134" s="33">
        <v>14</v>
      </c>
      <c r="H3134" s="33" t="s">
        <v>10820</v>
      </c>
      <c r="I3134" s="33">
        <v>1.18</v>
      </c>
      <c r="J3134" s="33" t="s">
        <v>8966</v>
      </c>
      <c r="K3134" s="33" t="s">
        <v>10768</v>
      </c>
      <c r="L3134" s="33">
        <v>1</v>
      </c>
      <c r="M3134" t="s">
        <v>10826</v>
      </c>
    </row>
    <row r="3135" spans="1:13" x14ac:dyDescent="0.3">
      <c r="A3135" s="38">
        <v>47552441</v>
      </c>
      <c r="B3135" t="s">
        <v>6706</v>
      </c>
      <c r="C3135" s="37">
        <f>VLOOKUP(G3135,Remise!$A$3:$D$17,4,FALSE)</f>
        <v>0</v>
      </c>
      <c r="D3135" t="str">
        <f t="shared" si="48"/>
        <v>Nous consulter</v>
      </c>
      <c r="E3135">
        <v>1</v>
      </c>
      <c r="F3135" s="32" t="s">
        <v>3128</v>
      </c>
      <c r="G3135" s="33">
        <v>14</v>
      </c>
      <c r="H3135" s="33" t="s">
        <v>10820</v>
      </c>
      <c r="I3135" s="33">
        <v>0.54</v>
      </c>
      <c r="J3135" s="33" t="s">
        <v>8967</v>
      </c>
      <c r="K3135" s="33" t="s">
        <v>10768</v>
      </c>
      <c r="L3135" s="33">
        <v>1</v>
      </c>
      <c r="M3135" t="s">
        <v>10826</v>
      </c>
    </row>
    <row r="3136" spans="1:13" x14ac:dyDescent="0.3">
      <c r="A3136" s="38">
        <v>47552442</v>
      </c>
      <c r="B3136" t="s">
        <v>6706</v>
      </c>
      <c r="C3136" s="37">
        <f>VLOOKUP(G3136,Remise!$A$3:$D$17,4,FALSE)</f>
        <v>0</v>
      </c>
      <c r="D3136" t="str">
        <f t="shared" si="48"/>
        <v>Nous consulter</v>
      </c>
      <c r="E3136">
        <v>1</v>
      </c>
      <c r="F3136" s="32" t="s">
        <v>3129</v>
      </c>
      <c r="G3136" s="33">
        <v>14</v>
      </c>
      <c r="H3136" s="33" t="s">
        <v>10820</v>
      </c>
      <c r="I3136" s="33">
        <v>0.45</v>
      </c>
      <c r="J3136" s="33" t="s">
        <v>8968</v>
      </c>
      <c r="K3136" s="33" t="s">
        <v>10768</v>
      </c>
      <c r="L3136" s="33">
        <v>1</v>
      </c>
      <c r="M3136" t="s">
        <v>10826</v>
      </c>
    </row>
    <row r="3137" spans="1:13" x14ac:dyDescent="0.3">
      <c r="A3137" s="38">
        <v>47552443</v>
      </c>
      <c r="B3137" t="s">
        <v>6706</v>
      </c>
      <c r="C3137" s="37">
        <f>VLOOKUP(G3137,Remise!$A$3:$D$17,4,FALSE)</f>
        <v>0</v>
      </c>
      <c r="D3137" t="str">
        <f t="shared" ref="D3137:D3200" si="49">IFERROR((1-C3137)*B3137,"Nous consulter")</f>
        <v>Nous consulter</v>
      </c>
      <c r="E3137">
        <v>1</v>
      </c>
      <c r="F3137" s="32" t="s">
        <v>3130</v>
      </c>
      <c r="G3137" s="33">
        <v>14</v>
      </c>
      <c r="H3137" s="33" t="s">
        <v>10820</v>
      </c>
      <c r="I3137" s="33">
        <v>1.27</v>
      </c>
      <c r="J3137" s="33" t="s">
        <v>8969</v>
      </c>
      <c r="K3137" s="33" t="s">
        <v>10768</v>
      </c>
      <c r="L3137" s="33">
        <v>1</v>
      </c>
      <c r="M3137" t="s">
        <v>10826</v>
      </c>
    </row>
    <row r="3138" spans="1:13" x14ac:dyDescent="0.3">
      <c r="A3138" s="38">
        <v>47552444</v>
      </c>
      <c r="B3138" t="s">
        <v>6706</v>
      </c>
      <c r="C3138" s="37">
        <f>VLOOKUP(G3138,Remise!$A$3:$D$17,4,FALSE)</f>
        <v>0</v>
      </c>
      <c r="D3138" t="str">
        <f t="shared" si="49"/>
        <v>Nous consulter</v>
      </c>
      <c r="E3138">
        <v>1</v>
      </c>
      <c r="F3138" s="32" t="s">
        <v>3131</v>
      </c>
      <c r="G3138" s="33">
        <v>14</v>
      </c>
      <c r="H3138" s="33" t="s">
        <v>10820</v>
      </c>
      <c r="I3138" s="33">
        <v>0.52</v>
      </c>
      <c r="J3138" s="33" t="s">
        <v>8970</v>
      </c>
      <c r="K3138" s="33" t="s">
        <v>10768</v>
      </c>
      <c r="L3138" s="33">
        <v>1</v>
      </c>
      <c r="M3138" t="s">
        <v>10826</v>
      </c>
    </row>
    <row r="3139" spans="1:13" x14ac:dyDescent="0.3">
      <c r="A3139" s="38">
        <v>47552445</v>
      </c>
      <c r="B3139" t="s">
        <v>6706</v>
      </c>
      <c r="C3139" s="37">
        <f>VLOOKUP(G3139,Remise!$A$3:$D$17,4,FALSE)</f>
        <v>0</v>
      </c>
      <c r="D3139" t="str">
        <f t="shared" si="49"/>
        <v>Nous consulter</v>
      </c>
      <c r="E3139">
        <v>1</v>
      </c>
      <c r="F3139" s="32" t="s">
        <v>3132</v>
      </c>
      <c r="G3139" s="33">
        <v>14</v>
      </c>
      <c r="H3139" s="33" t="s">
        <v>10820</v>
      </c>
      <c r="I3139" s="33">
        <v>0.05</v>
      </c>
      <c r="J3139" s="33" t="s">
        <v>8971</v>
      </c>
      <c r="K3139" s="33" t="s">
        <v>10768</v>
      </c>
      <c r="L3139" s="33">
        <v>1</v>
      </c>
      <c r="M3139" t="s">
        <v>10826</v>
      </c>
    </row>
    <row r="3140" spans="1:13" x14ac:dyDescent="0.3">
      <c r="A3140" s="38">
        <v>47552446</v>
      </c>
      <c r="B3140" t="s">
        <v>6706</v>
      </c>
      <c r="C3140" s="37">
        <f>VLOOKUP(G3140,Remise!$A$3:$D$17,4,FALSE)</f>
        <v>0</v>
      </c>
      <c r="D3140" t="str">
        <f t="shared" si="49"/>
        <v>Nous consulter</v>
      </c>
      <c r="E3140">
        <v>1</v>
      </c>
      <c r="F3140" s="32" t="s">
        <v>3133</v>
      </c>
      <c r="G3140" s="33">
        <v>14</v>
      </c>
      <c r="H3140" s="33" t="s">
        <v>10820</v>
      </c>
      <c r="I3140" s="33">
        <v>0.12</v>
      </c>
      <c r="J3140" s="33" t="s">
        <v>8972</v>
      </c>
      <c r="K3140" s="33" t="s">
        <v>10768</v>
      </c>
      <c r="L3140" s="33">
        <v>1</v>
      </c>
      <c r="M3140" t="s">
        <v>10826</v>
      </c>
    </row>
    <row r="3141" spans="1:13" x14ac:dyDescent="0.3">
      <c r="A3141" s="38">
        <v>47552447</v>
      </c>
      <c r="B3141" t="s">
        <v>6706</v>
      </c>
      <c r="C3141" s="37">
        <f>VLOOKUP(G3141,Remise!$A$3:$D$17,4,FALSE)</f>
        <v>0</v>
      </c>
      <c r="D3141" t="str">
        <f t="shared" si="49"/>
        <v>Nous consulter</v>
      </c>
      <c r="E3141">
        <v>1</v>
      </c>
      <c r="F3141" s="32" t="s">
        <v>3134</v>
      </c>
      <c r="G3141" s="33">
        <v>14</v>
      </c>
      <c r="H3141" s="33" t="s">
        <v>10820</v>
      </c>
      <c r="I3141" s="33">
        <v>6.0000000000000001E-3</v>
      </c>
      <c r="J3141" s="33" t="s">
        <v>8973</v>
      </c>
      <c r="K3141" s="33" t="s">
        <v>10691</v>
      </c>
      <c r="L3141" s="33">
        <v>1</v>
      </c>
      <c r="M3141" t="s">
        <v>10826</v>
      </c>
    </row>
    <row r="3142" spans="1:13" x14ac:dyDescent="0.3">
      <c r="A3142" s="38">
        <v>47552448</v>
      </c>
      <c r="B3142" t="s">
        <v>6706</v>
      </c>
      <c r="C3142" s="37">
        <f>VLOOKUP(G3142,Remise!$A$3:$D$17,4,FALSE)</f>
        <v>0</v>
      </c>
      <c r="D3142" t="str">
        <f t="shared" si="49"/>
        <v>Nous consulter</v>
      </c>
      <c r="E3142">
        <v>1</v>
      </c>
      <c r="F3142" s="32" t="s">
        <v>3135</v>
      </c>
      <c r="G3142" s="33">
        <v>14</v>
      </c>
      <c r="H3142" s="33" t="s">
        <v>10820</v>
      </c>
      <c r="I3142" s="33">
        <v>6.0000000000000001E-3</v>
      </c>
      <c r="J3142" s="33" t="s">
        <v>8974</v>
      </c>
      <c r="K3142" s="33" t="s">
        <v>10691</v>
      </c>
      <c r="L3142" s="33">
        <v>1</v>
      </c>
      <c r="M3142" t="s">
        <v>10826</v>
      </c>
    </row>
    <row r="3143" spans="1:13" x14ac:dyDescent="0.3">
      <c r="A3143" s="38">
        <v>47552449</v>
      </c>
      <c r="B3143" t="s">
        <v>6706</v>
      </c>
      <c r="C3143" s="37">
        <f>VLOOKUP(G3143,Remise!$A$3:$D$17,4,FALSE)</f>
        <v>0</v>
      </c>
      <c r="D3143" t="str">
        <f t="shared" si="49"/>
        <v>Nous consulter</v>
      </c>
      <c r="E3143">
        <v>1</v>
      </c>
      <c r="F3143" s="32" t="s">
        <v>3136</v>
      </c>
      <c r="G3143" s="33">
        <v>14</v>
      </c>
      <c r="H3143" s="33" t="s">
        <v>10820</v>
      </c>
      <c r="I3143" s="33">
        <v>0.03</v>
      </c>
      <c r="J3143" s="33" t="s">
        <v>8975</v>
      </c>
      <c r="K3143" s="33" t="s">
        <v>10691</v>
      </c>
      <c r="L3143" s="33">
        <v>1</v>
      </c>
      <c r="M3143" t="s">
        <v>10826</v>
      </c>
    </row>
    <row r="3144" spans="1:13" x14ac:dyDescent="0.3">
      <c r="A3144" s="38">
        <v>47552450</v>
      </c>
      <c r="B3144" t="s">
        <v>6706</v>
      </c>
      <c r="C3144" s="37">
        <f>VLOOKUP(G3144,Remise!$A$3:$D$17,4,FALSE)</f>
        <v>0</v>
      </c>
      <c r="D3144" t="str">
        <f t="shared" si="49"/>
        <v>Nous consulter</v>
      </c>
      <c r="E3144">
        <v>1</v>
      </c>
      <c r="F3144" s="32" t="s">
        <v>3137</v>
      </c>
      <c r="G3144" s="33">
        <v>14</v>
      </c>
      <c r="H3144" s="33" t="s">
        <v>10820</v>
      </c>
      <c r="I3144" s="33">
        <v>0.08</v>
      </c>
      <c r="J3144" s="33" t="s">
        <v>8976</v>
      </c>
      <c r="K3144" s="33" t="s">
        <v>10756</v>
      </c>
      <c r="L3144" s="33">
        <v>1</v>
      </c>
      <c r="M3144" t="s">
        <v>10826</v>
      </c>
    </row>
    <row r="3145" spans="1:13" x14ac:dyDescent="0.3">
      <c r="A3145" s="38">
        <v>47552451</v>
      </c>
      <c r="B3145" t="s">
        <v>6706</v>
      </c>
      <c r="C3145" s="37">
        <f>VLOOKUP(G3145,Remise!$A$3:$D$17,4,FALSE)</f>
        <v>0</v>
      </c>
      <c r="D3145" t="str">
        <f t="shared" si="49"/>
        <v>Nous consulter</v>
      </c>
      <c r="E3145">
        <v>1</v>
      </c>
      <c r="F3145" s="32" t="s">
        <v>3138</v>
      </c>
      <c r="G3145" s="33">
        <v>14</v>
      </c>
      <c r="H3145" s="33" t="s">
        <v>10820</v>
      </c>
      <c r="I3145" s="33">
        <v>0.51</v>
      </c>
      <c r="J3145" s="33" t="s">
        <v>8977</v>
      </c>
      <c r="K3145" s="33" t="s">
        <v>10768</v>
      </c>
      <c r="L3145" s="33">
        <v>1</v>
      </c>
      <c r="M3145" t="s">
        <v>10826</v>
      </c>
    </row>
    <row r="3146" spans="1:13" x14ac:dyDescent="0.3">
      <c r="A3146" s="38">
        <v>47552452</v>
      </c>
      <c r="B3146" t="s">
        <v>6706</v>
      </c>
      <c r="C3146" s="37">
        <f>VLOOKUP(G3146,Remise!$A$3:$D$17,4,FALSE)</f>
        <v>0</v>
      </c>
      <c r="D3146" t="str">
        <f t="shared" si="49"/>
        <v>Nous consulter</v>
      </c>
      <c r="E3146">
        <v>1</v>
      </c>
      <c r="F3146" s="32" t="s">
        <v>3139</v>
      </c>
      <c r="G3146" s="33">
        <v>14</v>
      </c>
      <c r="H3146" s="33" t="s">
        <v>10820</v>
      </c>
      <c r="I3146" s="33">
        <v>0.01</v>
      </c>
      <c r="J3146" s="33" t="s">
        <v>8978</v>
      </c>
      <c r="K3146" s="33" t="s">
        <v>10768</v>
      </c>
      <c r="L3146" s="33">
        <v>1</v>
      </c>
      <c r="M3146" t="s">
        <v>10826</v>
      </c>
    </row>
    <row r="3147" spans="1:13" x14ac:dyDescent="0.3">
      <c r="A3147" s="38">
        <v>47552453</v>
      </c>
      <c r="B3147" t="s">
        <v>6706</v>
      </c>
      <c r="C3147" s="37">
        <f>VLOOKUP(G3147,Remise!$A$3:$D$17,4,FALSE)</f>
        <v>0</v>
      </c>
      <c r="D3147" t="str">
        <f t="shared" si="49"/>
        <v>Nous consulter</v>
      </c>
      <c r="E3147">
        <v>1</v>
      </c>
      <c r="F3147" s="32" t="s">
        <v>3140</v>
      </c>
      <c r="G3147" s="33">
        <v>14</v>
      </c>
      <c r="H3147" s="33" t="s">
        <v>10820</v>
      </c>
      <c r="I3147" s="33">
        <v>0.02</v>
      </c>
      <c r="J3147" s="33" t="s">
        <v>8979</v>
      </c>
      <c r="K3147" s="33" t="s">
        <v>10768</v>
      </c>
      <c r="L3147" s="33">
        <v>1</v>
      </c>
      <c r="M3147" t="s">
        <v>10826</v>
      </c>
    </row>
    <row r="3148" spans="1:13" x14ac:dyDescent="0.3">
      <c r="A3148" s="38">
        <v>47552454</v>
      </c>
      <c r="B3148" t="s">
        <v>6706</v>
      </c>
      <c r="C3148" s="37">
        <f>VLOOKUP(G3148,Remise!$A$3:$D$17,4,FALSE)</f>
        <v>0</v>
      </c>
      <c r="D3148" t="str">
        <f t="shared" si="49"/>
        <v>Nous consulter</v>
      </c>
      <c r="E3148">
        <v>1</v>
      </c>
      <c r="F3148" s="32" t="s">
        <v>3141</v>
      </c>
      <c r="G3148" s="33">
        <v>14</v>
      </c>
      <c r="H3148" s="33" t="s">
        <v>10820</v>
      </c>
      <c r="I3148" s="33">
        <v>0.03</v>
      </c>
      <c r="J3148" s="33" t="s">
        <v>8980</v>
      </c>
      <c r="K3148" s="33" t="s">
        <v>10768</v>
      </c>
      <c r="L3148" s="33">
        <v>1</v>
      </c>
      <c r="M3148" t="s">
        <v>10826</v>
      </c>
    </row>
    <row r="3149" spans="1:13" x14ac:dyDescent="0.3">
      <c r="A3149" s="38">
        <v>47552455</v>
      </c>
      <c r="B3149" t="s">
        <v>6706</v>
      </c>
      <c r="C3149" s="37">
        <f>VLOOKUP(G3149,Remise!$A$3:$D$17,4,FALSE)</f>
        <v>0</v>
      </c>
      <c r="D3149" t="str">
        <f t="shared" si="49"/>
        <v>Nous consulter</v>
      </c>
      <c r="E3149">
        <v>1</v>
      </c>
      <c r="F3149" s="32" t="s">
        <v>3142</v>
      </c>
      <c r="G3149" s="33">
        <v>14</v>
      </c>
      <c r="H3149" s="33" t="s">
        <v>10820</v>
      </c>
      <c r="I3149" s="33">
        <v>0.05</v>
      </c>
      <c r="J3149" s="33" t="s">
        <v>8981</v>
      </c>
      <c r="K3149" s="33" t="s">
        <v>10768</v>
      </c>
      <c r="L3149" s="33">
        <v>1</v>
      </c>
      <c r="M3149" t="s">
        <v>10826</v>
      </c>
    </row>
    <row r="3150" spans="1:13" x14ac:dyDescent="0.3">
      <c r="A3150" s="38">
        <v>47552456</v>
      </c>
      <c r="B3150" t="s">
        <v>6706</v>
      </c>
      <c r="C3150" s="37">
        <f>VLOOKUP(G3150,Remise!$A$3:$D$17,4,FALSE)</f>
        <v>0</v>
      </c>
      <c r="D3150" t="str">
        <f t="shared" si="49"/>
        <v>Nous consulter</v>
      </c>
      <c r="E3150">
        <v>1</v>
      </c>
      <c r="F3150" s="32" t="s">
        <v>3143</v>
      </c>
      <c r="G3150" s="33">
        <v>14</v>
      </c>
      <c r="H3150" s="33" t="s">
        <v>10820</v>
      </c>
      <c r="I3150" s="33">
        <v>0.1</v>
      </c>
      <c r="J3150" s="33" t="s">
        <v>8982</v>
      </c>
      <c r="K3150" s="33" t="s">
        <v>10768</v>
      </c>
      <c r="L3150" s="33">
        <v>1</v>
      </c>
      <c r="M3150" t="s">
        <v>10826</v>
      </c>
    </row>
    <row r="3151" spans="1:13" x14ac:dyDescent="0.3">
      <c r="A3151" s="38">
        <v>47552457</v>
      </c>
      <c r="B3151" t="s">
        <v>6706</v>
      </c>
      <c r="C3151" s="37">
        <f>VLOOKUP(G3151,Remise!$A$3:$D$17,4,FALSE)</f>
        <v>0</v>
      </c>
      <c r="D3151" t="str">
        <f t="shared" si="49"/>
        <v>Nous consulter</v>
      </c>
      <c r="E3151">
        <v>1</v>
      </c>
      <c r="F3151" s="32" t="s">
        <v>3144</v>
      </c>
      <c r="G3151" s="33">
        <v>14</v>
      </c>
      <c r="H3151" s="33" t="s">
        <v>10820</v>
      </c>
      <c r="I3151" s="33">
        <v>0.16</v>
      </c>
      <c r="J3151" s="33" t="s">
        <v>8983</v>
      </c>
      <c r="K3151" s="33" t="s">
        <v>10768</v>
      </c>
      <c r="L3151" s="33">
        <v>1</v>
      </c>
      <c r="M3151" t="s">
        <v>10826</v>
      </c>
    </row>
    <row r="3152" spans="1:13" x14ac:dyDescent="0.3">
      <c r="A3152" s="38">
        <v>47552458</v>
      </c>
      <c r="B3152" t="s">
        <v>6706</v>
      </c>
      <c r="C3152" s="37">
        <f>VLOOKUP(G3152,Remise!$A$3:$D$17,4,FALSE)</f>
        <v>0</v>
      </c>
      <c r="D3152" t="str">
        <f t="shared" si="49"/>
        <v>Nous consulter</v>
      </c>
      <c r="E3152">
        <v>1</v>
      </c>
      <c r="F3152" s="32" t="s">
        <v>3145</v>
      </c>
      <c r="G3152" s="33">
        <v>14</v>
      </c>
      <c r="H3152" s="33" t="s">
        <v>10820</v>
      </c>
      <c r="I3152" s="33">
        <v>0.23</v>
      </c>
      <c r="J3152" s="33" t="s">
        <v>8984</v>
      </c>
      <c r="K3152" s="33" t="s">
        <v>10768</v>
      </c>
      <c r="L3152" s="33">
        <v>1</v>
      </c>
      <c r="M3152" t="s">
        <v>10826</v>
      </c>
    </row>
    <row r="3153" spans="1:13" x14ac:dyDescent="0.3">
      <c r="A3153" s="38">
        <v>47552459</v>
      </c>
      <c r="B3153" t="s">
        <v>6706</v>
      </c>
      <c r="C3153" s="37">
        <f>VLOOKUP(G3153,Remise!$A$3:$D$17,4,FALSE)</f>
        <v>0</v>
      </c>
      <c r="D3153" t="str">
        <f t="shared" si="49"/>
        <v>Nous consulter</v>
      </c>
      <c r="E3153">
        <v>1</v>
      </c>
      <c r="F3153" s="32" t="s">
        <v>3146</v>
      </c>
      <c r="G3153" s="33">
        <v>14</v>
      </c>
      <c r="H3153" s="33" t="s">
        <v>10820</v>
      </c>
      <c r="I3153" s="33">
        <v>0.39</v>
      </c>
      <c r="J3153" s="33" t="s">
        <v>8985</v>
      </c>
      <c r="K3153" s="33" t="s">
        <v>10768</v>
      </c>
      <c r="L3153" s="33">
        <v>1</v>
      </c>
      <c r="M3153" t="s">
        <v>10826</v>
      </c>
    </row>
    <row r="3154" spans="1:13" x14ac:dyDescent="0.3">
      <c r="A3154" s="38">
        <v>47552460</v>
      </c>
      <c r="B3154" t="s">
        <v>6706</v>
      </c>
      <c r="C3154" s="37">
        <f>VLOOKUP(G3154,Remise!$A$3:$D$17,4,FALSE)</f>
        <v>0</v>
      </c>
      <c r="D3154" t="str">
        <f t="shared" si="49"/>
        <v>Nous consulter</v>
      </c>
      <c r="E3154">
        <v>1</v>
      </c>
      <c r="F3154" s="32" t="s">
        <v>3147</v>
      </c>
      <c r="G3154" s="33">
        <v>14</v>
      </c>
      <c r="H3154" s="33" t="s">
        <v>10820</v>
      </c>
      <c r="I3154" s="33">
        <v>1E-3</v>
      </c>
      <c r="J3154" s="33" t="s">
        <v>8986</v>
      </c>
      <c r="K3154" s="33" t="s">
        <v>10691</v>
      </c>
      <c r="L3154" s="33">
        <v>1</v>
      </c>
      <c r="M3154" t="s">
        <v>10826</v>
      </c>
    </row>
    <row r="3155" spans="1:13" x14ac:dyDescent="0.3">
      <c r="A3155" s="38">
        <v>47552461</v>
      </c>
      <c r="B3155" t="s">
        <v>6706</v>
      </c>
      <c r="C3155" s="37">
        <f>VLOOKUP(G3155,Remise!$A$3:$D$17,4,FALSE)</f>
        <v>0</v>
      </c>
      <c r="D3155" t="str">
        <f t="shared" si="49"/>
        <v>Nous consulter</v>
      </c>
      <c r="E3155">
        <v>1</v>
      </c>
      <c r="F3155" s="32" t="s">
        <v>3148</v>
      </c>
      <c r="G3155" s="33">
        <v>14</v>
      </c>
      <c r="H3155" s="33" t="s">
        <v>10820</v>
      </c>
      <c r="I3155" s="33">
        <v>1E-3</v>
      </c>
      <c r="J3155" s="33" t="s">
        <v>8987</v>
      </c>
      <c r="K3155" s="33" t="s">
        <v>10691</v>
      </c>
      <c r="L3155" s="33">
        <v>1</v>
      </c>
      <c r="M3155" t="s">
        <v>10826</v>
      </c>
    </row>
    <row r="3156" spans="1:13" x14ac:dyDescent="0.3">
      <c r="A3156" s="38">
        <v>47552462</v>
      </c>
      <c r="B3156" t="s">
        <v>6706</v>
      </c>
      <c r="C3156" s="37">
        <f>VLOOKUP(G3156,Remise!$A$3:$D$17,4,FALSE)</f>
        <v>0</v>
      </c>
      <c r="D3156" t="str">
        <f t="shared" si="49"/>
        <v>Nous consulter</v>
      </c>
      <c r="E3156">
        <v>1</v>
      </c>
      <c r="F3156" s="32" t="s">
        <v>3149</v>
      </c>
      <c r="G3156" s="33">
        <v>14</v>
      </c>
      <c r="H3156" s="33" t="s">
        <v>10820</v>
      </c>
      <c r="I3156" s="33">
        <v>3.0000000000000001E-3</v>
      </c>
      <c r="J3156" s="33" t="s">
        <v>8988</v>
      </c>
      <c r="K3156" s="33" t="s">
        <v>10691</v>
      </c>
      <c r="L3156" s="33">
        <v>1</v>
      </c>
      <c r="M3156" t="s">
        <v>10826</v>
      </c>
    </row>
    <row r="3157" spans="1:13" x14ac:dyDescent="0.3">
      <c r="A3157" s="38">
        <v>47552463</v>
      </c>
      <c r="B3157" t="s">
        <v>6706</v>
      </c>
      <c r="C3157" s="37">
        <f>VLOOKUP(G3157,Remise!$A$3:$D$17,4,FALSE)</f>
        <v>0</v>
      </c>
      <c r="D3157" t="str">
        <f t="shared" si="49"/>
        <v>Nous consulter</v>
      </c>
      <c r="E3157">
        <v>1</v>
      </c>
      <c r="F3157" s="32" t="s">
        <v>3150</v>
      </c>
      <c r="G3157" s="33">
        <v>14</v>
      </c>
      <c r="H3157" s="33" t="s">
        <v>10820</v>
      </c>
      <c r="I3157" s="33">
        <v>4.0000000000000001E-3</v>
      </c>
      <c r="J3157" s="33" t="s">
        <v>8989</v>
      </c>
      <c r="K3157" s="33" t="s">
        <v>10691</v>
      </c>
      <c r="L3157" s="33">
        <v>1</v>
      </c>
      <c r="M3157" t="s">
        <v>10826</v>
      </c>
    </row>
    <row r="3158" spans="1:13" x14ac:dyDescent="0.3">
      <c r="A3158" s="38">
        <v>47552464</v>
      </c>
      <c r="B3158" t="s">
        <v>6706</v>
      </c>
      <c r="C3158" s="37">
        <f>VLOOKUP(G3158,Remise!$A$3:$D$17,4,FALSE)</f>
        <v>0</v>
      </c>
      <c r="D3158" t="str">
        <f t="shared" si="49"/>
        <v>Nous consulter</v>
      </c>
      <c r="E3158">
        <v>1</v>
      </c>
      <c r="F3158" s="32" t="s">
        <v>3151</v>
      </c>
      <c r="G3158" s="33">
        <v>14</v>
      </c>
      <c r="H3158" s="33" t="s">
        <v>10820</v>
      </c>
      <c r="I3158" s="33">
        <v>6.0000000000000001E-3</v>
      </c>
      <c r="J3158" s="33" t="s">
        <v>8990</v>
      </c>
      <c r="K3158" s="33" t="s">
        <v>10691</v>
      </c>
      <c r="L3158" s="33">
        <v>1</v>
      </c>
      <c r="M3158" t="s">
        <v>10826</v>
      </c>
    </row>
    <row r="3159" spans="1:13" x14ac:dyDescent="0.3">
      <c r="A3159" s="38">
        <v>47552465</v>
      </c>
      <c r="B3159" t="s">
        <v>6706</v>
      </c>
      <c r="C3159" s="37">
        <f>VLOOKUP(G3159,Remise!$A$3:$D$17,4,FALSE)</f>
        <v>0</v>
      </c>
      <c r="D3159" t="str">
        <f t="shared" si="49"/>
        <v>Nous consulter</v>
      </c>
      <c r="E3159">
        <v>1</v>
      </c>
      <c r="F3159" s="32" t="s">
        <v>3152</v>
      </c>
      <c r="G3159" s="33">
        <v>14</v>
      </c>
      <c r="H3159" s="33" t="s">
        <v>10820</v>
      </c>
      <c r="I3159" s="33">
        <v>8.0000000000000002E-3</v>
      </c>
      <c r="J3159" s="33" t="s">
        <v>8991</v>
      </c>
      <c r="K3159" s="33" t="s">
        <v>10691</v>
      </c>
      <c r="L3159" s="33">
        <v>1</v>
      </c>
      <c r="M3159" t="s">
        <v>10826</v>
      </c>
    </row>
    <row r="3160" spans="1:13" x14ac:dyDescent="0.3">
      <c r="A3160" s="38">
        <v>47552466</v>
      </c>
      <c r="B3160" t="s">
        <v>6706</v>
      </c>
      <c r="C3160" s="37">
        <f>VLOOKUP(G3160,Remise!$A$3:$D$17,4,FALSE)</f>
        <v>0</v>
      </c>
      <c r="D3160" t="str">
        <f t="shared" si="49"/>
        <v>Nous consulter</v>
      </c>
      <c r="E3160">
        <v>1</v>
      </c>
      <c r="F3160" s="32" t="s">
        <v>3153</v>
      </c>
      <c r="G3160" s="33">
        <v>14</v>
      </c>
      <c r="H3160" s="33" t="s">
        <v>10820</v>
      </c>
      <c r="I3160" s="33">
        <v>0.01</v>
      </c>
      <c r="J3160" s="33" t="s">
        <v>8992</v>
      </c>
      <c r="K3160" s="33" t="s">
        <v>10691</v>
      </c>
      <c r="L3160" s="33">
        <v>1</v>
      </c>
      <c r="M3160" t="s">
        <v>10826</v>
      </c>
    </row>
    <row r="3161" spans="1:13" x14ac:dyDescent="0.3">
      <c r="A3161" s="38">
        <v>47552467</v>
      </c>
      <c r="B3161" t="s">
        <v>6706</v>
      </c>
      <c r="C3161" s="37">
        <f>VLOOKUP(G3161,Remise!$A$3:$D$17,4,FALSE)</f>
        <v>0</v>
      </c>
      <c r="D3161" t="str">
        <f t="shared" si="49"/>
        <v>Nous consulter</v>
      </c>
      <c r="E3161">
        <v>1</v>
      </c>
      <c r="F3161" s="32" t="s">
        <v>3154</v>
      </c>
      <c r="G3161" s="33">
        <v>14</v>
      </c>
      <c r="H3161" s="33" t="s">
        <v>10820</v>
      </c>
      <c r="I3161" s="33">
        <v>0.01</v>
      </c>
      <c r="J3161" s="33" t="s">
        <v>8993</v>
      </c>
      <c r="K3161" s="33" t="s">
        <v>10691</v>
      </c>
      <c r="L3161" s="33">
        <v>1</v>
      </c>
      <c r="M3161" t="s">
        <v>10826</v>
      </c>
    </row>
    <row r="3162" spans="1:13" x14ac:dyDescent="0.3">
      <c r="A3162" s="38">
        <v>47552468</v>
      </c>
      <c r="B3162" t="s">
        <v>6706</v>
      </c>
      <c r="C3162" s="37">
        <f>VLOOKUP(G3162,Remise!$A$3:$D$17,4,FALSE)</f>
        <v>0</v>
      </c>
      <c r="D3162" t="str">
        <f t="shared" si="49"/>
        <v>Nous consulter</v>
      </c>
      <c r="E3162">
        <v>1</v>
      </c>
      <c r="F3162" s="32" t="s">
        <v>3155</v>
      </c>
      <c r="G3162" s="33">
        <v>14</v>
      </c>
      <c r="H3162" s="33" t="s">
        <v>10820</v>
      </c>
      <c r="I3162" s="33">
        <v>1E-3</v>
      </c>
      <c r="J3162" s="33" t="s">
        <v>8994</v>
      </c>
      <c r="K3162" s="33" t="s">
        <v>10691</v>
      </c>
      <c r="L3162" s="33">
        <v>1</v>
      </c>
      <c r="M3162" t="s">
        <v>10826</v>
      </c>
    </row>
    <row r="3163" spans="1:13" x14ac:dyDescent="0.3">
      <c r="A3163" s="38">
        <v>47552469</v>
      </c>
      <c r="B3163" t="s">
        <v>6706</v>
      </c>
      <c r="C3163" s="37">
        <f>VLOOKUP(G3163,Remise!$A$3:$D$17,4,FALSE)</f>
        <v>0</v>
      </c>
      <c r="D3163" t="str">
        <f t="shared" si="49"/>
        <v>Nous consulter</v>
      </c>
      <c r="E3163">
        <v>1</v>
      </c>
      <c r="F3163" s="32" t="s">
        <v>3156</v>
      </c>
      <c r="G3163" s="33">
        <v>14</v>
      </c>
      <c r="H3163" s="33" t="s">
        <v>10820</v>
      </c>
      <c r="I3163" s="33">
        <v>2E-3</v>
      </c>
      <c r="J3163" s="33" t="s">
        <v>8995</v>
      </c>
      <c r="K3163" s="33" t="s">
        <v>10691</v>
      </c>
      <c r="L3163" s="33">
        <v>1</v>
      </c>
      <c r="M3163" t="s">
        <v>10826</v>
      </c>
    </row>
    <row r="3164" spans="1:13" x14ac:dyDescent="0.3">
      <c r="A3164" s="38">
        <v>47552470</v>
      </c>
      <c r="B3164" t="s">
        <v>6706</v>
      </c>
      <c r="C3164" s="37">
        <f>VLOOKUP(G3164,Remise!$A$3:$D$17,4,FALSE)</f>
        <v>0</v>
      </c>
      <c r="D3164" t="str">
        <f t="shared" si="49"/>
        <v>Nous consulter</v>
      </c>
      <c r="E3164">
        <v>1</v>
      </c>
      <c r="F3164" s="32" t="s">
        <v>3157</v>
      </c>
      <c r="G3164" s="33">
        <v>14</v>
      </c>
      <c r="H3164" s="33" t="s">
        <v>10820</v>
      </c>
      <c r="I3164" s="33">
        <v>3.0000000000000001E-3</v>
      </c>
      <c r="J3164" s="33" t="s">
        <v>8996</v>
      </c>
      <c r="K3164" s="33" t="s">
        <v>10691</v>
      </c>
      <c r="L3164" s="33">
        <v>1</v>
      </c>
      <c r="M3164" t="s">
        <v>10826</v>
      </c>
    </row>
    <row r="3165" spans="1:13" x14ac:dyDescent="0.3">
      <c r="A3165" s="38">
        <v>47552471</v>
      </c>
      <c r="B3165" t="s">
        <v>6706</v>
      </c>
      <c r="C3165" s="37">
        <f>VLOOKUP(G3165,Remise!$A$3:$D$17,4,FALSE)</f>
        <v>0</v>
      </c>
      <c r="D3165" t="str">
        <f t="shared" si="49"/>
        <v>Nous consulter</v>
      </c>
      <c r="E3165">
        <v>1</v>
      </c>
      <c r="F3165" s="32" t="s">
        <v>3158</v>
      </c>
      <c r="G3165" s="33">
        <v>14</v>
      </c>
      <c r="H3165" s="33" t="s">
        <v>10820</v>
      </c>
      <c r="I3165" s="33">
        <v>4.0000000000000001E-3</v>
      </c>
      <c r="J3165" s="33" t="s">
        <v>8997</v>
      </c>
      <c r="K3165" s="33" t="s">
        <v>10691</v>
      </c>
      <c r="L3165" s="33">
        <v>1</v>
      </c>
      <c r="M3165" t="s">
        <v>10826</v>
      </c>
    </row>
    <row r="3166" spans="1:13" x14ac:dyDescent="0.3">
      <c r="A3166" s="38">
        <v>47552472</v>
      </c>
      <c r="B3166" t="s">
        <v>6706</v>
      </c>
      <c r="C3166" s="37">
        <f>VLOOKUP(G3166,Remise!$A$3:$D$17,4,FALSE)</f>
        <v>0</v>
      </c>
      <c r="D3166" t="str">
        <f t="shared" si="49"/>
        <v>Nous consulter</v>
      </c>
      <c r="E3166">
        <v>1</v>
      </c>
      <c r="F3166" s="32" t="s">
        <v>3159</v>
      </c>
      <c r="G3166" s="33">
        <v>14</v>
      </c>
      <c r="H3166" s="33" t="s">
        <v>10820</v>
      </c>
      <c r="I3166" s="33">
        <v>6.0000000000000001E-3</v>
      </c>
      <c r="J3166" s="33" t="s">
        <v>8998</v>
      </c>
      <c r="K3166" s="33" t="s">
        <v>10691</v>
      </c>
      <c r="L3166" s="33">
        <v>1</v>
      </c>
      <c r="M3166" t="s">
        <v>10826</v>
      </c>
    </row>
    <row r="3167" spans="1:13" x14ac:dyDescent="0.3">
      <c r="A3167" s="38">
        <v>47552473</v>
      </c>
      <c r="B3167" t="s">
        <v>6706</v>
      </c>
      <c r="C3167" s="37">
        <f>VLOOKUP(G3167,Remise!$A$3:$D$17,4,FALSE)</f>
        <v>0</v>
      </c>
      <c r="D3167" t="str">
        <f t="shared" si="49"/>
        <v>Nous consulter</v>
      </c>
      <c r="E3167">
        <v>1</v>
      </c>
      <c r="F3167" s="32" t="s">
        <v>3160</v>
      </c>
      <c r="G3167" s="33">
        <v>14</v>
      </c>
      <c r="H3167" s="33" t="s">
        <v>10820</v>
      </c>
      <c r="I3167" s="33">
        <v>8.9999999999999993E-3</v>
      </c>
      <c r="J3167" s="33" t="s">
        <v>8999</v>
      </c>
      <c r="K3167" s="33" t="s">
        <v>10691</v>
      </c>
      <c r="L3167" s="33">
        <v>1</v>
      </c>
      <c r="M3167" t="s">
        <v>10826</v>
      </c>
    </row>
    <row r="3168" spans="1:13" x14ac:dyDescent="0.3">
      <c r="A3168" s="38">
        <v>47552474</v>
      </c>
      <c r="B3168" t="s">
        <v>6706</v>
      </c>
      <c r="C3168" s="37">
        <f>VLOOKUP(G3168,Remise!$A$3:$D$17,4,FALSE)</f>
        <v>0</v>
      </c>
      <c r="D3168" t="str">
        <f t="shared" si="49"/>
        <v>Nous consulter</v>
      </c>
      <c r="E3168">
        <v>1</v>
      </c>
      <c r="F3168" s="32" t="s">
        <v>3161</v>
      </c>
      <c r="G3168" s="33">
        <v>14</v>
      </c>
      <c r="H3168" s="33" t="s">
        <v>10820</v>
      </c>
      <c r="I3168" s="33">
        <v>0.01</v>
      </c>
      <c r="J3168" s="33" t="s">
        <v>9000</v>
      </c>
      <c r="K3168" s="33" t="s">
        <v>10691</v>
      </c>
      <c r="L3168" s="33">
        <v>1</v>
      </c>
      <c r="M3168" t="s">
        <v>10826</v>
      </c>
    </row>
    <row r="3169" spans="1:13" x14ac:dyDescent="0.3">
      <c r="A3169" s="38">
        <v>47552475</v>
      </c>
      <c r="B3169" t="s">
        <v>6706</v>
      </c>
      <c r="C3169" s="37">
        <f>VLOOKUP(G3169,Remise!$A$3:$D$17,4,FALSE)</f>
        <v>0</v>
      </c>
      <c r="D3169" t="str">
        <f t="shared" si="49"/>
        <v>Nous consulter</v>
      </c>
      <c r="E3169">
        <v>1</v>
      </c>
      <c r="F3169" s="32" t="s">
        <v>3162</v>
      </c>
      <c r="G3169" s="33">
        <v>14</v>
      </c>
      <c r="H3169" s="33" t="s">
        <v>10820</v>
      </c>
      <c r="I3169" s="33">
        <v>0.01</v>
      </c>
      <c r="J3169" s="33" t="s">
        <v>9001</v>
      </c>
      <c r="K3169" s="33" t="s">
        <v>10691</v>
      </c>
      <c r="L3169" s="33">
        <v>1</v>
      </c>
      <c r="M3169" t="s">
        <v>10826</v>
      </c>
    </row>
    <row r="3170" spans="1:13" x14ac:dyDescent="0.3">
      <c r="A3170" s="38">
        <v>47552476</v>
      </c>
      <c r="B3170" t="s">
        <v>6706</v>
      </c>
      <c r="C3170" s="37">
        <f>VLOOKUP(G3170,Remise!$A$3:$D$17,4,FALSE)</f>
        <v>0</v>
      </c>
      <c r="D3170" t="str">
        <f t="shared" si="49"/>
        <v>Nous consulter</v>
      </c>
      <c r="E3170">
        <v>1</v>
      </c>
      <c r="F3170" s="32" t="s">
        <v>3163</v>
      </c>
      <c r="G3170" s="33">
        <v>14</v>
      </c>
      <c r="H3170" s="33" t="s">
        <v>10820</v>
      </c>
      <c r="I3170" s="33">
        <v>2E-3</v>
      </c>
      <c r="J3170" s="33" t="s">
        <v>9002</v>
      </c>
      <c r="K3170" s="33" t="s">
        <v>10756</v>
      </c>
      <c r="L3170" s="33">
        <v>1</v>
      </c>
      <c r="M3170" t="s">
        <v>10826</v>
      </c>
    </row>
    <row r="3171" spans="1:13" x14ac:dyDescent="0.3">
      <c r="A3171" s="38">
        <v>47552477</v>
      </c>
      <c r="B3171" t="s">
        <v>6706</v>
      </c>
      <c r="C3171" s="37">
        <f>VLOOKUP(G3171,Remise!$A$3:$D$17,4,FALSE)</f>
        <v>0</v>
      </c>
      <c r="D3171" t="str">
        <f t="shared" si="49"/>
        <v>Nous consulter</v>
      </c>
      <c r="E3171">
        <v>1</v>
      </c>
      <c r="F3171" s="32" t="s">
        <v>3164</v>
      </c>
      <c r="G3171" s="33">
        <v>14</v>
      </c>
      <c r="H3171" s="33" t="s">
        <v>10820</v>
      </c>
      <c r="I3171" s="33">
        <v>3.0000000000000001E-3</v>
      </c>
      <c r="J3171" s="33" t="s">
        <v>9003</v>
      </c>
      <c r="K3171" s="33" t="s">
        <v>10756</v>
      </c>
      <c r="L3171" s="33">
        <v>1</v>
      </c>
      <c r="M3171" t="s">
        <v>10826</v>
      </c>
    </row>
    <row r="3172" spans="1:13" x14ac:dyDescent="0.3">
      <c r="A3172" s="38">
        <v>47552478</v>
      </c>
      <c r="B3172" t="s">
        <v>6706</v>
      </c>
      <c r="C3172" s="37">
        <f>VLOOKUP(G3172,Remise!$A$3:$D$17,4,FALSE)</f>
        <v>0</v>
      </c>
      <c r="D3172" t="str">
        <f t="shared" si="49"/>
        <v>Nous consulter</v>
      </c>
      <c r="E3172">
        <v>1</v>
      </c>
      <c r="F3172" s="32" t="s">
        <v>3165</v>
      </c>
      <c r="G3172" s="33">
        <v>14</v>
      </c>
      <c r="H3172" s="33" t="s">
        <v>10820</v>
      </c>
      <c r="I3172" s="33">
        <v>6.0000000000000001E-3</v>
      </c>
      <c r="J3172" s="33" t="s">
        <v>9004</v>
      </c>
      <c r="K3172" s="33" t="s">
        <v>10756</v>
      </c>
      <c r="L3172" s="33">
        <v>1</v>
      </c>
      <c r="M3172" t="s">
        <v>10826</v>
      </c>
    </row>
    <row r="3173" spans="1:13" x14ac:dyDescent="0.3">
      <c r="A3173" s="38">
        <v>47552479</v>
      </c>
      <c r="B3173" t="s">
        <v>6706</v>
      </c>
      <c r="C3173" s="37">
        <f>VLOOKUP(G3173,Remise!$A$3:$D$17,4,FALSE)</f>
        <v>0</v>
      </c>
      <c r="D3173" t="str">
        <f t="shared" si="49"/>
        <v>Nous consulter</v>
      </c>
      <c r="E3173">
        <v>1</v>
      </c>
      <c r="F3173" s="32" t="s">
        <v>3166</v>
      </c>
      <c r="G3173" s="33">
        <v>14</v>
      </c>
      <c r="H3173" s="33" t="s">
        <v>10820</v>
      </c>
      <c r="I3173" s="33">
        <v>0.01</v>
      </c>
      <c r="J3173" s="33" t="s">
        <v>9005</v>
      </c>
      <c r="K3173" s="33" t="s">
        <v>10756</v>
      </c>
      <c r="L3173" s="33">
        <v>1</v>
      </c>
      <c r="M3173" t="s">
        <v>10826</v>
      </c>
    </row>
    <row r="3174" spans="1:13" x14ac:dyDescent="0.3">
      <c r="A3174" s="38">
        <v>47552480</v>
      </c>
      <c r="B3174" t="s">
        <v>6706</v>
      </c>
      <c r="C3174" s="37">
        <f>VLOOKUP(G3174,Remise!$A$3:$D$17,4,FALSE)</f>
        <v>0</v>
      </c>
      <c r="D3174" t="str">
        <f t="shared" si="49"/>
        <v>Nous consulter</v>
      </c>
      <c r="E3174">
        <v>1</v>
      </c>
      <c r="F3174" s="32" t="s">
        <v>3167</v>
      </c>
      <c r="G3174" s="33">
        <v>14</v>
      </c>
      <c r="H3174" s="33" t="s">
        <v>10820</v>
      </c>
      <c r="I3174" s="33">
        <v>0.01</v>
      </c>
      <c r="J3174" s="33" t="s">
        <v>9006</v>
      </c>
      <c r="K3174" s="33" t="s">
        <v>10756</v>
      </c>
      <c r="L3174" s="33">
        <v>1</v>
      </c>
      <c r="M3174" t="s">
        <v>10826</v>
      </c>
    </row>
    <row r="3175" spans="1:13" x14ac:dyDescent="0.3">
      <c r="A3175" s="38">
        <v>47552481</v>
      </c>
      <c r="B3175" t="s">
        <v>6706</v>
      </c>
      <c r="C3175" s="37">
        <f>VLOOKUP(G3175,Remise!$A$3:$D$17,4,FALSE)</f>
        <v>0</v>
      </c>
      <c r="D3175" t="str">
        <f t="shared" si="49"/>
        <v>Nous consulter</v>
      </c>
      <c r="E3175">
        <v>1</v>
      </c>
      <c r="F3175" s="32" t="s">
        <v>3168</v>
      </c>
      <c r="G3175" s="33">
        <v>14</v>
      </c>
      <c r="H3175" s="33" t="s">
        <v>10820</v>
      </c>
      <c r="I3175" s="33">
        <v>0.02</v>
      </c>
      <c r="J3175" s="33" t="s">
        <v>9007</v>
      </c>
      <c r="K3175" s="33" t="s">
        <v>10756</v>
      </c>
      <c r="L3175" s="33">
        <v>1</v>
      </c>
      <c r="M3175" t="s">
        <v>10826</v>
      </c>
    </row>
    <row r="3176" spans="1:13" x14ac:dyDescent="0.3">
      <c r="A3176" s="38">
        <v>47552482</v>
      </c>
      <c r="B3176" t="s">
        <v>6706</v>
      </c>
      <c r="C3176" s="37">
        <f>VLOOKUP(G3176,Remise!$A$3:$D$17,4,FALSE)</f>
        <v>0</v>
      </c>
      <c r="D3176" t="str">
        <f t="shared" si="49"/>
        <v>Nous consulter</v>
      </c>
      <c r="E3176">
        <v>1</v>
      </c>
      <c r="F3176" s="32" t="s">
        <v>3169</v>
      </c>
      <c r="G3176" s="33">
        <v>14</v>
      </c>
      <c r="H3176" s="33" t="s">
        <v>10820</v>
      </c>
      <c r="I3176" s="33">
        <v>0.04</v>
      </c>
      <c r="J3176" s="33" t="s">
        <v>9008</v>
      </c>
      <c r="K3176" s="33" t="s">
        <v>10756</v>
      </c>
      <c r="L3176" s="33">
        <v>1</v>
      </c>
      <c r="M3176" t="s">
        <v>10826</v>
      </c>
    </row>
    <row r="3177" spans="1:13" x14ac:dyDescent="0.3">
      <c r="A3177" s="38">
        <v>47552483</v>
      </c>
      <c r="B3177" t="s">
        <v>6706</v>
      </c>
      <c r="C3177" s="37">
        <f>VLOOKUP(G3177,Remise!$A$3:$D$17,4,FALSE)</f>
        <v>0</v>
      </c>
      <c r="D3177" t="str">
        <f t="shared" si="49"/>
        <v>Nous consulter</v>
      </c>
      <c r="E3177">
        <v>1</v>
      </c>
      <c r="F3177" s="32" t="s">
        <v>3170</v>
      </c>
      <c r="G3177" s="33">
        <v>14</v>
      </c>
      <c r="H3177" s="33" t="s">
        <v>10820</v>
      </c>
      <c r="I3177" s="33">
        <v>0.04</v>
      </c>
      <c r="J3177" s="33" t="s">
        <v>9009</v>
      </c>
      <c r="K3177" s="33" t="s">
        <v>10756</v>
      </c>
      <c r="L3177" s="33">
        <v>1</v>
      </c>
      <c r="M3177" t="s">
        <v>10826</v>
      </c>
    </row>
    <row r="3178" spans="1:13" x14ac:dyDescent="0.3">
      <c r="A3178" s="38">
        <v>47552484</v>
      </c>
      <c r="B3178" t="s">
        <v>6706</v>
      </c>
      <c r="C3178" s="37">
        <f>VLOOKUP(G3178,Remise!$A$3:$D$17,4,FALSE)</f>
        <v>0</v>
      </c>
      <c r="D3178" t="str">
        <f t="shared" si="49"/>
        <v>Nous consulter</v>
      </c>
      <c r="E3178">
        <v>1</v>
      </c>
      <c r="F3178" s="32" t="s">
        <v>3171</v>
      </c>
      <c r="G3178" s="33">
        <v>14</v>
      </c>
      <c r="H3178" s="33" t="s">
        <v>10820</v>
      </c>
      <c r="I3178" s="33">
        <v>3.0000000000000001E-3</v>
      </c>
      <c r="J3178" s="33" t="s">
        <v>9010</v>
      </c>
      <c r="K3178" s="33" t="s">
        <v>10756</v>
      </c>
      <c r="L3178" s="33">
        <v>1</v>
      </c>
      <c r="M3178" t="s">
        <v>10826</v>
      </c>
    </row>
    <row r="3179" spans="1:13" x14ac:dyDescent="0.3">
      <c r="A3179" s="38">
        <v>47552485</v>
      </c>
      <c r="B3179" t="s">
        <v>6706</v>
      </c>
      <c r="C3179" s="37">
        <f>VLOOKUP(G3179,Remise!$A$3:$D$17,4,FALSE)</f>
        <v>0</v>
      </c>
      <c r="D3179" t="str">
        <f t="shared" si="49"/>
        <v>Nous consulter</v>
      </c>
      <c r="E3179">
        <v>1</v>
      </c>
      <c r="F3179" s="32" t="s">
        <v>3172</v>
      </c>
      <c r="G3179" s="33">
        <v>14</v>
      </c>
      <c r="H3179" s="33" t="s">
        <v>10820</v>
      </c>
      <c r="I3179" s="33">
        <v>4.0000000000000001E-3</v>
      </c>
      <c r="J3179" s="33" t="s">
        <v>9011</v>
      </c>
      <c r="K3179" s="33" t="s">
        <v>10756</v>
      </c>
      <c r="L3179" s="33">
        <v>0</v>
      </c>
      <c r="M3179" t="s">
        <v>10826</v>
      </c>
    </row>
    <row r="3180" spans="1:13" x14ac:dyDescent="0.3">
      <c r="A3180" s="38">
        <v>47552486</v>
      </c>
      <c r="B3180" t="s">
        <v>6706</v>
      </c>
      <c r="C3180" s="37">
        <f>VLOOKUP(G3180,Remise!$A$3:$D$17,4,FALSE)</f>
        <v>0</v>
      </c>
      <c r="D3180" t="str">
        <f t="shared" si="49"/>
        <v>Nous consulter</v>
      </c>
      <c r="E3180">
        <v>1</v>
      </c>
      <c r="F3180" s="32" t="s">
        <v>3173</v>
      </c>
      <c r="G3180" s="33">
        <v>14</v>
      </c>
      <c r="H3180" s="33" t="s">
        <v>10820</v>
      </c>
      <c r="I3180" s="33">
        <v>6.0000000000000001E-3</v>
      </c>
      <c r="J3180" s="33" t="s">
        <v>9012</v>
      </c>
      <c r="K3180" s="33" t="s">
        <v>10756</v>
      </c>
      <c r="L3180" s="33">
        <v>1</v>
      </c>
      <c r="M3180" t="s">
        <v>10826</v>
      </c>
    </row>
    <row r="3181" spans="1:13" x14ac:dyDescent="0.3">
      <c r="A3181" s="38">
        <v>47552487</v>
      </c>
      <c r="B3181" t="s">
        <v>6706</v>
      </c>
      <c r="C3181" s="37">
        <f>VLOOKUP(G3181,Remise!$A$3:$D$17,4,FALSE)</f>
        <v>0</v>
      </c>
      <c r="D3181" t="str">
        <f t="shared" si="49"/>
        <v>Nous consulter</v>
      </c>
      <c r="E3181">
        <v>1</v>
      </c>
      <c r="F3181" s="32" t="s">
        <v>3174</v>
      </c>
      <c r="G3181" s="33">
        <v>14</v>
      </c>
      <c r="H3181" s="33" t="s">
        <v>10820</v>
      </c>
      <c r="I3181" s="33">
        <v>0.01</v>
      </c>
      <c r="J3181" s="33" t="s">
        <v>9013</v>
      </c>
      <c r="K3181" s="33" t="s">
        <v>10756</v>
      </c>
      <c r="L3181" s="33">
        <v>1</v>
      </c>
      <c r="M3181" t="s">
        <v>10826</v>
      </c>
    </row>
    <row r="3182" spans="1:13" x14ac:dyDescent="0.3">
      <c r="A3182" s="38">
        <v>47552488</v>
      </c>
      <c r="B3182" t="s">
        <v>6706</v>
      </c>
      <c r="C3182" s="37">
        <f>VLOOKUP(G3182,Remise!$A$3:$D$17,4,FALSE)</f>
        <v>0</v>
      </c>
      <c r="D3182" t="str">
        <f t="shared" si="49"/>
        <v>Nous consulter</v>
      </c>
      <c r="E3182">
        <v>1</v>
      </c>
      <c r="F3182" s="32" t="s">
        <v>3175</v>
      </c>
      <c r="G3182" s="33">
        <v>14</v>
      </c>
      <c r="H3182" s="33" t="s">
        <v>10820</v>
      </c>
      <c r="I3182" s="33">
        <v>0.01</v>
      </c>
      <c r="J3182" s="33" t="s">
        <v>9014</v>
      </c>
      <c r="K3182" s="33" t="s">
        <v>10756</v>
      </c>
      <c r="L3182" s="33">
        <v>1</v>
      </c>
      <c r="M3182" t="s">
        <v>10826</v>
      </c>
    </row>
    <row r="3183" spans="1:13" x14ac:dyDescent="0.3">
      <c r="A3183" s="38">
        <v>47552489</v>
      </c>
      <c r="B3183" t="s">
        <v>6706</v>
      </c>
      <c r="C3183" s="37">
        <f>VLOOKUP(G3183,Remise!$A$3:$D$17,4,FALSE)</f>
        <v>0</v>
      </c>
      <c r="D3183" t="str">
        <f t="shared" si="49"/>
        <v>Nous consulter</v>
      </c>
      <c r="E3183">
        <v>1</v>
      </c>
      <c r="F3183" s="32" t="s">
        <v>3176</v>
      </c>
      <c r="G3183" s="33">
        <v>14</v>
      </c>
      <c r="H3183" s="33" t="s">
        <v>10820</v>
      </c>
      <c r="I3183" s="33">
        <v>0.02</v>
      </c>
      <c r="J3183" s="33" t="s">
        <v>9015</v>
      </c>
      <c r="K3183" s="33" t="s">
        <v>10756</v>
      </c>
      <c r="L3183" s="33">
        <v>1</v>
      </c>
      <c r="M3183" t="s">
        <v>10826</v>
      </c>
    </row>
    <row r="3184" spans="1:13" x14ac:dyDescent="0.3">
      <c r="A3184" s="38">
        <v>47552490</v>
      </c>
      <c r="B3184" t="s">
        <v>6706</v>
      </c>
      <c r="C3184" s="37">
        <f>VLOOKUP(G3184,Remise!$A$3:$D$17,4,FALSE)</f>
        <v>0</v>
      </c>
      <c r="D3184" t="str">
        <f t="shared" si="49"/>
        <v>Nous consulter</v>
      </c>
      <c r="E3184">
        <v>1</v>
      </c>
      <c r="F3184" s="32" t="s">
        <v>3177</v>
      </c>
      <c r="G3184" s="33">
        <v>14</v>
      </c>
      <c r="H3184" s="33" t="s">
        <v>10820</v>
      </c>
      <c r="I3184" s="33">
        <v>0.05</v>
      </c>
      <c r="J3184" s="33" t="s">
        <v>9016</v>
      </c>
      <c r="K3184" s="33" t="s">
        <v>10756</v>
      </c>
      <c r="L3184" s="33">
        <v>1</v>
      </c>
      <c r="M3184" t="s">
        <v>10826</v>
      </c>
    </row>
    <row r="3185" spans="1:13" x14ac:dyDescent="0.3">
      <c r="A3185" s="38">
        <v>47552491</v>
      </c>
      <c r="B3185" t="s">
        <v>6706</v>
      </c>
      <c r="C3185" s="37">
        <f>VLOOKUP(G3185,Remise!$A$3:$D$17,4,FALSE)</f>
        <v>0</v>
      </c>
      <c r="D3185" t="str">
        <f t="shared" si="49"/>
        <v>Nous consulter</v>
      </c>
      <c r="E3185">
        <v>1</v>
      </c>
      <c r="F3185" s="32" t="s">
        <v>3178</v>
      </c>
      <c r="G3185" s="33">
        <v>14</v>
      </c>
      <c r="H3185" s="33" t="s">
        <v>10820</v>
      </c>
      <c r="I3185" s="33">
        <v>0.06</v>
      </c>
      <c r="J3185" s="33" t="s">
        <v>9017</v>
      </c>
      <c r="K3185" s="33" t="s">
        <v>10756</v>
      </c>
      <c r="L3185" s="33">
        <v>1</v>
      </c>
      <c r="M3185" t="s">
        <v>10826</v>
      </c>
    </row>
    <row r="3186" spans="1:13" x14ac:dyDescent="0.3">
      <c r="A3186" s="38">
        <v>47552492</v>
      </c>
      <c r="B3186" t="s">
        <v>6706</v>
      </c>
      <c r="C3186" s="37">
        <f>VLOOKUP(G3186,Remise!$A$3:$D$17,4,FALSE)</f>
        <v>0</v>
      </c>
      <c r="D3186" t="str">
        <f t="shared" si="49"/>
        <v>Nous consulter</v>
      </c>
      <c r="E3186">
        <v>1</v>
      </c>
      <c r="F3186" s="32" t="s">
        <v>3179</v>
      </c>
      <c r="G3186" s="33">
        <v>14</v>
      </c>
      <c r="H3186" s="33" t="s">
        <v>10820</v>
      </c>
      <c r="I3186" s="33">
        <v>1E-3</v>
      </c>
      <c r="J3186" s="33" t="s">
        <v>9018</v>
      </c>
      <c r="K3186" s="33" t="s">
        <v>10691</v>
      </c>
      <c r="L3186" s="33">
        <v>1</v>
      </c>
      <c r="M3186" t="s">
        <v>10826</v>
      </c>
    </row>
    <row r="3187" spans="1:13" x14ac:dyDescent="0.3">
      <c r="A3187" s="38">
        <v>47552493</v>
      </c>
      <c r="B3187" t="s">
        <v>6706</v>
      </c>
      <c r="C3187" s="37">
        <f>VLOOKUP(G3187,Remise!$A$3:$D$17,4,FALSE)</f>
        <v>0</v>
      </c>
      <c r="D3187" t="str">
        <f t="shared" si="49"/>
        <v>Nous consulter</v>
      </c>
      <c r="E3187">
        <v>1</v>
      </c>
      <c r="F3187" s="32" t="s">
        <v>3180</v>
      </c>
      <c r="G3187" s="33">
        <v>14</v>
      </c>
      <c r="H3187" s="33" t="s">
        <v>10820</v>
      </c>
      <c r="I3187" s="33">
        <v>2E-3</v>
      </c>
      <c r="J3187" s="33" t="s">
        <v>9019</v>
      </c>
      <c r="K3187" s="33" t="s">
        <v>10691</v>
      </c>
      <c r="L3187" s="33">
        <v>1</v>
      </c>
      <c r="M3187" t="s">
        <v>10826</v>
      </c>
    </row>
    <row r="3188" spans="1:13" x14ac:dyDescent="0.3">
      <c r="A3188" s="38">
        <v>47552494</v>
      </c>
      <c r="B3188" t="s">
        <v>6706</v>
      </c>
      <c r="C3188" s="37">
        <f>VLOOKUP(G3188,Remise!$A$3:$D$17,4,FALSE)</f>
        <v>0</v>
      </c>
      <c r="D3188" t="str">
        <f t="shared" si="49"/>
        <v>Nous consulter</v>
      </c>
      <c r="E3188">
        <v>1</v>
      </c>
      <c r="F3188" s="32" t="s">
        <v>3181</v>
      </c>
      <c r="G3188" s="33">
        <v>14</v>
      </c>
      <c r="H3188" s="33" t="s">
        <v>10820</v>
      </c>
      <c r="I3188" s="33">
        <v>3.0000000000000001E-3</v>
      </c>
      <c r="J3188" s="33" t="s">
        <v>9020</v>
      </c>
      <c r="K3188" s="33" t="s">
        <v>10691</v>
      </c>
      <c r="L3188" s="33">
        <v>1</v>
      </c>
      <c r="M3188" t="s">
        <v>10826</v>
      </c>
    </row>
    <row r="3189" spans="1:13" x14ac:dyDescent="0.3">
      <c r="A3189" s="38">
        <v>47552495</v>
      </c>
      <c r="B3189" t="s">
        <v>6706</v>
      </c>
      <c r="C3189" s="37">
        <f>VLOOKUP(G3189,Remise!$A$3:$D$17,4,FALSE)</f>
        <v>0</v>
      </c>
      <c r="D3189" t="str">
        <f t="shared" si="49"/>
        <v>Nous consulter</v>
      </c>
      <c r="E3189">
        <v>1</v>
      </c>
      <c r="F3189" s="32" t="s">
        <v>3182</v>
      </c>
      <c r="G3189" s="33">
        <v>14</v>
      </c>
      <c r="H3189" s="33" t="s">
        <v>10820</v>
      </c>
      <c r="I3189" s="33">
        <v>1E-3</v>
      </c>
      <c r="J3189" s="33" t="s">
        <v>9021</v>
      </c>
      <c r="K3189" s="33" t="s">
        <v>10691</v>
      </c>
      <c r="L3189" s="33">
        <v>1</v>
      </c>
      <c r="M3189" t="s">
        <v>10826</v>
      </c>
    </row>
    <row r="3190" spans="1:13" x14ac:dyDescent="0.3">
      <c r="A3190" s="38">
        <v>47552496</v>
      </c>
      <c r="B3190" t="s">
        <v>6706</v>
      </c>
      <c r="C3190" s="37">
        <f>VLOOKUP(G3190,Remise!$A$3:$D$17,4,FALSE)</f>
        <v>0</v>
      </c>
      <c r="D3190" t="str">
        <f t="shared" si="49"/>
        <v>Nous consulter</v>
      </c>
      <c r="E3190">
        <v>1</v>
      </c>
      <c r="F3190" s="32" t="s">
        <v>3183</v>
      </c>
      <c r="G3190" s="33">
        <v>14</v>
      </c>
      <c r="H3190" s="33" t="s">
        <v>10820</v>
      </c>
      <c r="I3190" s="33">
        <v>4.0000000000000001E-3</v>
      </c>
      <c r="J3190" s="33" t="s">
        <v>9022</v>
      </c>
      <c r="K3190" s="33" t="s">
        <v>10691</v>
      </c>
      <c r="L3190" s="33">
        <v>1</v>
      </c>
      <c r="M3190" t="s">
        <v>10826</v>
      </c>
    </row>
    <row r="3191" spans="1:13" x14ac:dyDescent="0.3">
      <c r="A3191" s="38">
        <v>47552497</v>
      </c>
      <c r="B3191" t="s">
        <v>6706</v>
      </c>
      <c r="C3191" s="37">
        <f>VLOOKUP(G3191,Remise!$A$3:$D$17,4,FALSE)</f>
        <v>0</v>
      </c>
      <c r="D3191" t="str">
        <f t="shared" si="49"/>
        <v>Nous consulter</v>
      </c>
      <c r="E3191">
        <v>1</v>
      </c>
      <c r="F3191" s="32" t="s">
        <v>3184</v>
      </c>
      <c r="G3191" s="33">
        <v>14</v>
      </c>
      <c r="H3191" s="33" t="s">
        <v>10820</v>
      </c>
      <c r="I3191" s="33">
        <v>6.0000000000000001E-3</v>
      </c>
      <c r="J3191" s="33" t="s">
        <v>9023</v>
      </c>
      <c r="K3191" s="33" t="s">
        <v>10691</v>
      </c>
      <c r="L3191" s="33">
        <v>1</v>
      </c>
      <c r="M3191" t="s">
        <v>10826</v>
      </c>
    </row>
    <row r="3192" spans="1:13" x14ac:dyDescent="0.3">
      <c r="A3192" s="38">
        <v>47552498</v>
      </c>
      <c r="B3192" t="s">
        <v>6706</v>
      </c>
      <c r="C3192" s="37">
        <f>VLOOKUP(G3192,Remise!$A$3:$D$17,4,FALSE)</f>
        <v>0</v>
      </c>
      <c r="D3192" t="str">
        <f t="shared" si="49"/>
        <v>Nous consulter</v>
      </c>
      <c r="E3192">
        <v>1</v>
      </c>
      <c r="F3192" s="32" t="s">
        <v>3185</v>
      </c>
      <c r="G3192" s="33">
        <v>14</v>
      </c>
      <c r="H3192" s="33" t="s">
        <v>10820</v>
      </c>
      <c r="I3192" s="33">
        <v>0.12</v>
      </c>
      <c r="J3192" s="33" t="s">
        <v>9024</v>
      </c>
      <c r="K3192" s="33" t="s">
        <v>10756</v>
      </c>
      <c r="L3192" s="33">
        <v>1</v>
      </c>
      <c r="M3192" t="s">
        <v>10826</v>
      </c>
    </row>
    <row r="3193" spans="1:13" x14ac:dyDescent="0.3">
      <c r="A3193" s="38">
        <v>47552499</v>
      </c>
      <c r="B3193" t="s">
        <v>6706</v>
      </c>
      <c r="C3193" s="37">
        <f>VLOOKUP(G3193,Remise!$A$3:$D$17,4,FALSE)</f>
        <v>0</v>
      </c>
      <c r="D3193" t="str">
        <f t="shared" si="49"/>
        <v>Nous consulter</v>
      </c>
      <c r="E3193">
        <v>1</v>
      </c>
      <c r="F3193" s="32" t="s">
        <v>3186</v>
      </c>
      <c r="G3193" s="33">
        <v>14</v>
      </c>
      <c r="H3193" s="33" t="s">
        <v>10820</v>
      </c>
      <c r="I3193" s="33">
        <v>0.11</v>
      </c>
      <c r="J3193" s="33" t="s">
        <v>9025</v>
      </c>
      <c r="K3193" s="33" t="s">
        <v>10756</v>
      </c>
      <c r="L3193" s="33">
        <v>1</v>
      </c>
      <c r="M3193" t="s">
        <v>10826</v>
      </c>
    </row>
    <row r="3194" spans="1:13" x14ac:dyDescent="0.3">
      <c r="A3194" s="38">
        <v>47552500</v>
      </c>
      <c r="B3194" t="s">
        <v>6706</v>
      </c>
      <c r="C3194" s="37">
        <f>VLOOKUP(G3194,Remise!$A$3:$D$17,4,FALSE)</f>
        <v>0</v>
      </c>
      <c r="D3194" t="str">
        <f t="shared" si="49"/>
        <v>Nous consulter</v>
      </c>
      <c r="E3194">
        <v>1</v>
      </c>
      <c r="F3194" s="32" t="s">
        <v>3187</v>
      </c>
      <c r="G3194" s="33">
        <v>14</v>
      </c>
      <c r="H3194" s="33" t="s">
        <v>10820</v>
      </c>
      <c r="I3194" s="33">
        <v>4.0000000000000001E-3</v>
      </c>
      <c r="J3194" s="33" t="s">
        <v>9026</v>
      </c>
      <c r="K3194" s="33" t="s">
        <v>10691</v>
      </c>
      <c r="L3194" s="33">
        <v>1</v>
      </c>
      <c r="M3194" t="s">
        <v>10826</v>
      </c>
    </row>
    <row r="3195" spans="1:13" x14ac:dyDescent="0.3">
      <c r="A3195" s="38">
        <v>47552501</v>
      </c>
      <c r="B3195" t="s">
        <v>6706</v>
      </c>
      <c r="C3195" s="37">
        <f>VLOOKUP(G3195,Remise!$A$3:$D$17,4,FALSE)</f>
        <v>0</v>
      </c>
      <c r="D3195" t="str">
        <f t="shared" si="49"/>
        <v>Nous consulter</v>
      </c>
      <c r="E3195">
        <v>1</v>
      </c>
      <c r="F3195" s="32" t="s">
        <v>3188</v>
      </c>
      <c r="G3195" s="33">
        <v>14</v>
      </c>
      <c r="H3195" s="33" t="s">
        <v>10820</v>
      </c>
      <c r="I3195" s="33">
        <v>7.0000000000000001E-3</v>
      </c>
      <c r="J3195" s="33" t="s">
        <v>9027</v>
      </c>
      <c r="K3195" s="33" t="s">
        <v>10691</v>
      </c>
      <c r="L3195" s="33">
        <v>1</v>
      </c>
      <c r="M3195" t="s">
        <v>10826</v>
      </c>
    </row>
    <row r="3196" spans="1:13" x14ac:dyDescent="0.3">
      <c r="A3196" s="38">
        <v>47552502</v>
      </c>
      <c r="B3196" t="s">
        <v>6706</v>
      </c>
      <c r="C3196" s="37">
        <f>VLOOKUP(G3196,Remise!$A$3:$D$17,4,FALSE)</f>
        <v>0</v>
      </c>
      <c r="D3196" t="str">
        <f t="shared" si="49"/>
        <v>Nous consulter</v>
      </c>
      <c r="E3196">
        <v>1</v>
      </c>
      <c r="F3196" s="32" t="s">
        <v>3189</v>
      </c>
      <c r="G3196" s="33">
        <v>14</v>
      </c>
      <c r="H3196" s="33" t="s">
        <v>10820</v>
      </c>
      <c r="I3196" s="33">
        <v>0.01</v>
      </c>
      <c r="J3196" s="33" t="s">
        <v>9028</v>
      </c>
      <c r="K3196" s="33" t="s">
        <v>10691</v>
      </c>
      <c r="L3196" s="33">
        <v>1</v>
      </c>
      <c r="M3196" t="s">
        <v>10826</v>
      </c>
    </row>
    <row r="3197" spans="1:13" x14ac:dyDescent="0.3">
      <c r="A3197" s="38">
        <v>47552503</v>
      </c>
      <c r="B3197" t="s">
        <v>6706</v>
      </c>
      <c r="C3197" s="37">
        <f>VLOOKUP(G3197,Remise!$A$3:$D$17,4,FALSE)</f>
        <v>0</v>
      </c>
      <c r="D3197" t="str">
        <f t="shared" si="49"/>
        <v>Nous consulter</v>
      </c>
      <c r="E3197">
        <v>1</v>
      </c>
      <c r="F3197" s="32" t="s">
        <v>3190</v>
      </c>
      <c r="G3197" s="33">
        <v>14</v>
      </c>
      <c r="H3197" s="33" t="s">
        <v>10820</v>
      </c>
      <c r="I3197" s="33">
        <v>0.01</v>
      </c>
      <c r="J3197" s="33" t="s">
        <v>9029</v>
      </c>
      <c r="K3197" s="33" t="s">
        <v>10691</v>
      </c>
      <c r="L3197" s="33">
        <v>1</v>
      </c>
      <c r="M3197" t="s">
        <v>10826</v>
      </c>
    </row>
    <row r="3198" spans="1:13" x14ac:dyDescent="0.3">
      <c r="A3198" s="38">
        <v>47552504</v>
      </c>
      <c r="B3198" t="s">
        <v>6706</v>
      </c>
      <c r="C3198" s="37">
        <f>VLOOKUP(G3198,Remise!$A$3:$D$17,4,FALSE)</f>
        <v>0</v>
      </c>
      <c r="D3198" t="str">
        <f t="shared" si="49"/>
        <v>Nous consulter</v>
      </c>
      <c r="E3198">
        <v>1</v>
      </c>
      <c r="F3198" s="32" t="s">
        <v>3191</v>
      </c>
      <c r="G3198" s="33">
        <v>14</v>
      </c>
      <c r="H3198" s="33" t="s">
        <v>10820</v>
      </c>
      <c r="I3198" s="33">
        <v>0.02</v>
      </c>
      <c r="J3198" s="33" t="s">
        <v>9030</v>
      </c>
      <c r="K3198" s="33" t="s">
        <v>10691</v>
      </c>
      <c r="L3198" s="33">
        <v>1</v>
      </c>
      <c r="M3198" t="s">
        <v>10826</v>
      </c>
    </row>
    <row r="3199" spans="1:13" x14ac:dyDescent="0.3">
      <c r="A3199" s="38">
        <v>47552505</v>
      </c>
      <c r="B3199" t="s">
        <v>6706</v>
      </c>
      <c r="C3199" s="37">
        <f>VLOOKUP(G3199,Remise!$A$3:$D$17,4,FALSE)</f>
        <v>0</v>
      </c>
      <c r="D3199" t="str">
        <f t="shared" si="49"/>
        <v>Nous consulter</v>
      </c>
      <c r="E3199">
        <v>1</v>
      </c>
      <c r="F3199" s="32" t="s">
        <v>3192</v>
      </c>
      <c r="G3199" s="33">
        <v>14</v>
      </c>
      <c r="H3199" s="33" t="s">
        <v>10820</v>
      </c>
      <c r="I3199" s="33">
        <v>0.04</v>
      </c>
      <c r="J3199" s="33" t="s">
        <v>9031</v>
      </c>
      <c r="K3199" s="33" t="s">
        <v>10691</v>
      </c>
      <c r="L3199" s="33">
        <v>1</v>
      </c>
      <c r="M3199" t="s">
        <v>10826</v>
      </c>
    </row>
    <row r="3200" spans="1:13" x14ac:dyDescent="0.3">
      <c r="A3200" s="38">
        <v>47552506</v>
      </c>
      <c r="B3200" t="s">
        <v>6706</v>
      </c>
      <c r="C3200" s="37">
        <f>VLOOKUP(G3200,Remise!$A$3:$D$17,4,FALSE)</f>
        <v>0</v>
      </c>
      <c r="D3200" t="str">
        <f t="shared" si="49"/>
        <v>Nous consulter</v>
      </c>
      <c r="E3200">
        <v>1</v>
      </c>
      <c r="F3200" s="32" t="s">
        <v>3193</v>
      </c>
      <c r="G3200" s="33">
        <v>14</v>
      </c>
      <c r="H3200" s="33" t="s">
        <v>10820</v>
      </c>
      <c r="I3200" s="33">
        <v>0.08</v>
      </c>
      <c r="J3200" s="33" t="s">
        <v>9032</v>
      </c>
      <c r="K3200" s="33" t="s">
        <v>10691</v>
      </c>
      <c r="L3200" s="33">
        <v>1</v>
      </c>
      <c r="M3200" t="s">
        <v>10826</v>
      </c>
    </row>
    <row r="3201" spans="1:13" x14ac:dyDescent="0.3">
      <c r="A3201" s="38">
        <v>47552507</v>
      </c>
      <c r="B3201" t="s">
        <v>6706</v>
      </c>
      <c r="C3201" s="37">
        <f>VLOOKUP(G3201,Remise!$A$3:$D$17,4,FALSE)</f>
        <v>0</v>
      </c>
      <c r="D3201" t="str">
        <f t="shared" ref="D3201:D3264" si="50">IFERROR((1-C3201)*B3201,"Nous consulter")</f>
        <v>Nous consulter</v>
      </c>
      <c r="E3201">
        <v>1</v>
      </c>
      <c r="F3201" s="32" t="s">
        <v>3194</v>
      </c>
      <c r="G3201" s="33">
        <v>14</v>
      </c>
      <c r="H3201" s="33" t="s">
        <v>10820</v>
      </c>
      <c r="I3201" s="33">
        <v>0.11</v>
      </c>
      <c r="J3201" s="33" t="s">
        <v>9033</v>
      </c>
      <c r="K3201" s="33" t="s">
        <v>10691</v>
      </c>
      <c r="L3201" s="33">
        <v>1</v>
      </c>
      <c r="M3201" t="s">
        <v>10826</v>
      </c>
    </row>
    <row r="3202" spans="1:13" x14ac:dyDescent="0.3">
      <c r="A3202" s="38">
        <v>47552508</v>
      </c>
      <c r="B3202" t="s">
        <v>6706</v>
      </c>
      <c r="C3202" s="37">
        <f>VLOOKUP(G3202,Remise!$A$3:$D$17,4,FALSE)</f>
        <v>0</v>
      </c>
      <c r="D3202" t="str">
        <f t="shared" si="50"/>
        <v>Nous consulter</v>
      </c>
      <c r="E3202">
        <v>1</v>
      </c>
      <c r="F3202" s="32" t="s">
        <v>3195</v>
      </c>
      <c r="G3202" s="33">
        <v>14</v>
      </c>
      <c r="H3202" s="33" t="s">
        <v>10820</v>
      </c>
      <c r="I3202" s="33">
        <v>3.0000000000000001E-3</v>
      </c>
      <c r="J3202" s="33" t="s">
        <v>9034</v>
      </c>
      <c r="K3202" s="33" t="s">
        <v>10691</v>
      </c>
      <c r="L3202" s="33">
        <v>1</v>
      </c>
      <c r="M3202" t="s">
        <v>10826</v>
      </c>
    </row>
    <row r="3203" spans="1:13" x14ac:dyDescent="0.3">
      <c r="A3203" s="38">
        <v>47552509</v>
      </c>
      <c r="B3203" t="s">
        <v>6706</v>
      </c>
      <c r="C3203" s="37">
        <f>VLOOKUP(G3203,Remise!$A$3:$D$17,4,FALSE)</f>
        <v>0</v>
      </c>
      <c r="D3203" t="str">
        <f t="shared" si="50"/>
        <v>Nous consulter</v>
      </c>
      <c r="E3203">
        <v>1</v>
      </c>
      <c r="F3203" s="32" t="s">
        <v>3196</v>
      </c>
      <c r="G3203" s="33">
        <v>14</v>
      </c>
      <c r="H3203" s="33" t="s">
        <v>10820</v>
      </c>
      <c r="I3203" s="33">
        <v>6.0000000000000001E-3</v>
      </c>
      <c r="J3203" s="33" t="s">
        <v>9035</v>
      </c>
      <c r="K3203" s="33" t="s">
        <v>10691</v>
      </c>
      <c r="L3203" s="33">
        <v>1</v>
      </c>
      <c r="M3203" t="s">
        <v>10826</v>
      </c>
    </row>
    <row r="3204" spans="1:13" x14ac:dyDescent="0.3">
      <c r="A3204" s="38">
        <v>47552510</v>
      </c>
      <c r="B3204" t="s">
        <v>6706</v>
      </c>
      <c r="C3204" s="37">
        <f>VLOOKUP(G3204,Remise!$A$3:$D$17,4,FALSE)</f>
        <v>0</v>
      </c>
      <c r="D3204" t="str">
        <f t="shared" si="50"/>
        <v>Nous consulter</v>
      </c>
      <c r="E3204">
        <v>1</v>
      </c>
      <c r="F3204" s="32" t="s">
        <v>3197</v>
      </c>
      <c r="G3204" s="33">
        <v>14</v>
      </c>
      <c r="H3204" s="33" t="s">
        <v>10820</v>
      </c>
      <c r="I3204" s="33">
        <v>0.01</v>
      </c>
      <c r="J3204" s="33" t="s">
        <v>9036</v>
      </c>
      <c r="K3204" s="33" t="s">
        <v>10691</v>
      </c>
      <c r="L3204" s="33">
        <v>1</v>
      </c>
      <c r="M3204" t="s">
        <v>10826</v>
      </c>
    </row>
    <row r="3205" spans="1:13" x14ac:dyDescent="0.3">
      <c r="A3205" s="38">
        <v>47552511</v>
      </c>
      <c r="B3205" t="s">
        <v>6706</v>
      </c>
      <c r="C3205" s="37">
        <f>VLOOKUP(G3205,Remise!$A$3:$D$17,4,FALSE)</f>
        <v>0</v>
      </c>
      <c r="D3205" t="str">
        <f t="shared" si="50"/>
        <v>Nous consulter</v>
      </c>
      <c r="E3205">
        <v>1</v>
      </c>
      <c r="F3205" s="32" t="s">
        <v>3198</v>
      </c>
      <c r="G3205" s="33">
        <v>14</v>
      </c>
      <c r="H3205" s="33" t="s">
        <v>10820</v>
      </c>
      <c r="I3205" s="33">
        <v>0.01</v>
      </c>
      <c r="J3205" s="33" t="s">
        <v>9037</v>
      </c>
      <c r="K3205" s="33" t="s">
        <v>10691</v>
      </c>
      <c r="L3205" s="33">
        <v>1</v>
      </c>
      <c r="M3205" t="s">
        <v>10826</v>
      </c>
    </row>
    <row r="3206" spans="1:13" x14ac:dyDescent="0.3">
      <c r="A3206" s="38">
        <v>47552513</v>
      </c>
      <c r="B3206" t="s">
        <v>6706</v>
      </c>
      <c r="C3206" s="37">
        <f>VLOOKUP(G3206,Remise!$A$3:$D$17,4,FALSE)</f>
        <v>0</v>
      </c>
      <c r="D3206" t="str">
        <f t="shared" si="50"/>
        <v>Nous consulter</v>
      </c>
      <c r="E3206">
        <v>1</v>
      </c>
      <c r="F3206" s="32" t="s">
        <v>3199</v>
      </c>
      <c r="G3206" s="33">
        <v>14</v>
      </c>
      <c r="H3206" s="33" t="s">
        <v>10820</v>
      </c>
      <c r="I3206" s="33">
        <v>0.04</v>
      </c>
      <c r="J3206" s="33" t="s">
        <v>9038</v>
      </c>
      <c r="K3206" s="33" t="s">
        <v>10691</v>
      </c>
      <c r="L3206" s="33">
        <v>1</v>
      </c>
      <c r="M3206" t="s">
        <v>10826</v>
      </c>
    </row>
    <row r="3207" spans="1:13" x14ac:dyDescent="0.3">
      <c r="A3207" s="38">
        <v>47552514</v>
      </c>
      <c r="B3207" t="s">
        <v>6706</v>
      </c>
      <c r="C3207" s="37">
        <f>VLOOKUP(G3207,Remise!$A$3:$D$17,4,FALSE)</f>
        <v>0</v>
      </c>
      <c r="D3207" t="str">
        <f t="shared" si="50"/>
        <v>Nous consulter</v>
      </c>
      <c r="E3207">
        <v>1</v>
      </c>
      <c r="F3207" s="32" t="s">
        <v>3200</v>
      </c>
      <c r="G3207" s="33">
        <v>14</v>
      </c>
      <c r="H3207" s="33" t="s">
        <v>10820</v>
      </c>
      <c r="I3207" s="33">
        <v>7.0000000000000007E-2</v>
      </c>
      <c r="J3207" s="33" t="s">
        <v>9039</v>
      </c>
      <c r="K3207" s="33" t="s">
        <v>10691</v>
      </c>
      <c r="L3207" s="33">
        <v>1</v>
      </c>
      <c r="M3207" t="s">
        <v>10826</v>
      </c>
    </row>
    <row r="3208" spans="1:13" x14ac:dyDescent="0.3">
      <c r="A3208" s="38">
        <v>47552515</v>
      </c>
      <c r="B3208" t="s">
        <v>6706</v>
      </c>
      <c r="C3208" s="37">
        <f>VLOOKUP(G3208,Remise!$A$3:$D$17,4,FALSE)</f>
        <v>0</v>
      </c>
      <c r="D3208" t="str">
        <f t="shared" si="50"/>
        <v>Nous consulter</v>
      </c>
      <c r="E3208">
        <v>1</v>
      </c>
      <c r="F3208" s="32" t="s">
        <v>3201</v>
      </c>
      <c r="G3208" s="33">
        <v>14</v>
      </c>
      <c r="H3208" s="33" t="s">
        <v>10820</v>
      </c>
      <c r="I3208" s="33">
        <v>0.11</v>
      </c>
      <c r="J3208" s="33" t="s">
        <v>9040</v>
      </c>
      <c r="K3208" s="33" t="s">
        <v>10691</v>
      </c>
      <c r="L3208" s="33">
        <v>1</v>
      </c>
      <c r="M3208" t="s">
        <v>10826</v>
      </c>
    </row>
    <row r="3209" spans="1:13" x14ac:dyDescent="0.3">
      <c r="A3209" s="38">
        <v>47552516</v>
      </c>
      <c r="B3209" t="s">
        <v>6706</v>
      </c>
      <c r="C3209" s="37">
        <f>VLOOKUP(G3209,Remise!$A$3:$D$17,4,FALSE)</f>
        <v>0</v>
      </c>
      <c r="D3209" t="str">
        <f t="shared" si="50"/>
        <v>Nous consulter</v>
      </c>
      <c r="E3209">
        <v>1</v>
      </c>
      <c r="F3209" s="32" t="s">
        <v>3202</v>
      </c>
      <c r="G3209" s="33">
        <v>14</v>
      </c>
      <c r="H3209" s="33" t="s">
        <v>10820</v>
      </c>
      <c r="I3209" s="33">
        <v>8.0000000000000002E-3</v>
      </c>
      <c r="J3209" s="33" t="s">
        <v>9041</v>
      </c>
      <c r="K3209" s="33" t="s">
        <v>10691</v>
      </c>
      <c r="L3209" s="33">
        <v>1</v>
      </c>
      <c r="M3209" t="s">
        <v>10826</v>
      </c>
    </row>
    <row r="3210" spans="1:13" x14ac:dyDescent="0.3">
      <c r="A3210" s="38">
        <v>47552517</v>
      </c>
      <c r="B3210" t="s">
        <v>6706</v>
      </c>
      <c r="C3210" s="37">
        <f>VLOOKUP(G3210,Remise!$A$3:$D$17,4,FALSE)</f>
        <v>0</v>
      </c>
      <c r="D3210" t="str">
        <f t="shared" si="50"/>
        <v>Nous consulter</v>
      </c>
      <c r="E3210">
        <v>1</v>
      </c>
      <c r="F3210" s="32" t="s">
        <v>3203</v>
      </c>
      <c r="G3210" s="33">
        <v>14</v>
      </c>
      <c r="H3210" s="33" t="s">
        <v>10820</v>
      </c>
      <c r="I3210" s="33">
        <v>7.0000000000000001E-3</v>
      </c>
      <c r="J3210" s="33" t="s">
        <v>9042</v>
      </c>
      <c r="K3210" s="33" t="s">
        <v>10691</v>
      </c>
      <c r="L3210" s="33">
        <v>1</v>
      </c>
      <c r="M3210" t="s">
        <v>10826</v>
      </c>
    </row>
    <row r="3211" spans="1:13" x14ac:dyDescent="0.3">
      <c r="A3211" s="38">
        <v>47552519</v>
      </c>
      <c r="B3211" t="s">
        <v>6706</v>
      </c>
      <c r="C3211" s="37">
        <f>VLOOKUP(G3211,Remise!$A$3:$D$17,4,FALSE)</f>
        <v>0</v>
      </c>
      <c r="D3211" t="str">
        <f t="shared" si="50"/>
        <v>Nous consulter</v>
      </c>
      <c r="E3211">
        <v>1</v>
      </c>
      <c r="F3211" s="32" t="s">
        <v>3204</v>
      </c>
      <c r="G3211" s="33">
        <v>14</v>
      </c>
      <c r="H3211" s="33" t="s">
        <v>10820</v>
      </c>
      <c r="I3211" s="33">
        <v>0.01</v>
      </c>
      <c r="J3211" s="33"/>
      <c r="K3211" s="33" t="s">
        <v>10691</v>
      </c>
      <c r="L3211" s="33">
        <v>1</v>
      </c>
      <c r="M3211" t="s">
        <v>10826</v>
      </c>
    </row>
    <row r="3212" spans="1:13" x14ac:dyDescent="0.3">
      <c r="A3212" s="38">
        <v>47552520</v>
      </c>
      <c r="B3212" t="s">
        <v>6706</v>
      </c>
      <c r="C3212" s="37">
        <f>VLOOKUP(G3212,Remise!$A$3:$D$17,4,FALSE)</f>
        <v>0</v>
      </c>
      <c r="D3212" t="str">
        <f t="shared" si="50"/>
        <v>Nous consulter</v>
      </c>
      <c r="E3212">
        <v>1</v>
      </c>
      <c r="F3212" s="32" t="s">
        <v>3205</v>
      </c>
      <c r="G3212" s="33">
        <v>14</v>
      </c>
      <c r="H3212" s="33" t="s">
        <v>10820</v>
      </c>
      <c r="I3212" s="33">
        <v>0.01</v>
      </c>
      <c r="J3212" s="33" t="s">
        <v>9043</v>
      </c>
      <c r="K3212" s="33" t="s">
        <v>10691</v>
      </c>
      <c r="L3212" s="33">
        <v>1</v>
      </c>
      <c r="M3212" t="s">
        <v>10826</v>
      </c>
    </row>
    <row r="3213" spans="1:13" x14ac:dyDescent="0.3">
      <c r="A3213" s="38">
        <v>47552521</v>
      </c>
      <c r="B3213" t="s">
        <v>6706</v>
      </c>
      <c r="C3213" s="37">
        <f>VLOOKUP(G3213,Remise!$A$3:$D$17,4,FALSE)</f>
        <v>0</v>
      </c>
      <c r="D3213" t="str">
        <f t="shared" si="50"/>
        <v>Nous consulter</v>
      </c>
      <c r="E3213">
        <v>1</v>
      </c>
      <c r="F3213" s="32" t="s">
        <v>3206</v>
      </c>
      <c r="G3213" s="33">
        <v>14</v>
      </c>
      <c r="H3213" s="33" t="s">
        <v>10820</v>
      </c>
      <c r="I3213" s="33">
        <v>6.0000000000000001E-3</v>
      </c>
      <c r="J3213" s="33" t="s">
        <v>9044</v>
      </c>
      <c r="K3213" s="33" t="s">
        <v>10691</v>
      </c>
      <c r="L3213" s="33">
        <v>1</v>
      </c>
      <c r="M3213" t="s">
        <v>10826</v>
      </c>
    </row>
    <row r="3214" spans="1:13" x14ac:dyDescent="0.3">
      <c r="A3214" s="38">
        <v>47552522</v>
      </c>
      <c r="B3214" t="s">
        <v>6706</v>
      </c>
      <c r="C3214" s="37">
        <f>VLOOKUP(G3214,Remise!$A$3:$D$17,4,FALSE)</f>
        <v>0</v>
      </c>
      <c r="D3214" t="str">
        <f t="shared" si="50"/>
        <v>Nous consulter</v>
      </c>
      <c r="E3214">
        <v>1</v>
      </c>
      <c r="F3214" s="32" t="s">
        <v>3207</v>
      </c>
      <c r="G3214" s="33">
        <v>14</v>
      </c>
      <c r="H3214" s="33" t="s">
        <v>10820</v>
      </c>
      <c r="I3214" s="33">
        <v>4.0000000000000001E-3</v>
      </c>
      <c r="J3214" s="33" t="s">
        <v>9045</v>
      </c>
      <c r="K3214" s="33" t="s">
        <v>10691</v>
      </c>
      <c r="L3214" s="33">
        <v>1</v>
      </c>
      <c r="M3214" t="s">
        <v>10826</v>
      </c>
    </row>
    <row r="3215" spans="1:13" x14ac:dyDescent="0.3">
      <c r="A3215" s="38">
        <v>47552523</v>
      </c>
      <c r="B3215" t="s">
        <v>6706</v>
      </c>
      <c r="C3215" s="37">
        <f>VLOOKUP(G3215,Remise!$A$3:$D$17,4,FALSE)</f>
        <v>0</v>
      </c>
      <c r="D3215" t="str">
        <f t="shared" si="50"/>
        <v>Nous consulter</v>
      </c>
      <c r="E3215">
        <v>1</v>
      </c>
      <c r="F3215" s="32" t="s">
        <v>3208</v>
      </c>
      <c r="G3215" s="33">
        <v>14</v>
      </c>
      <c r="H3215" s="33" t="s">
        <v>10820</v>
      </c>
      <c r="I3215" s="33">
        <v>0.01</v>
      </c>
      <c r="J3215" s="33" t="s">
        <v>9046</v>
      </c>
      <c r="K3215" s="33" t="s">
        <v>10691</v>
      </c>
      <c r="L3215" s="33">
        <v>1</v>
      </c>
      <c r="M3215" t="s">
        <v>10826</v>
      </c>
    </row>
    <row r="3216" spans="1:13" x14ac:dyDescent="0.3">
      <c r="A3216" s="38">
        <v>47552524</v>
      </c>
      <c r="B3216" t="s">
        <v>6706</v>
      </c>
      <c r="C3216" s="37">
        <f>VLOOKUP(G3216,Remise!$A$3:$D$17,4,FALSE)</f>
        <v>0</v>
      </c>
      <c r="D3216" t="str">
        <f t="shared" si="50"/>
        <v>Nous consulter</v>
      </c>
      <c r="E3216">
        <v>1</v>
      </c>
      <c r="F3216" s="32" t="s">
        <v>3209</v>
      </c>
      <c r="G3216" s="33">
        <v>14</v>
      </c>
      <c r="H3216" s="33" t="s">
        <v>10820</v>
      </c>
      <c r="I3216" s="33">
        <v>0.01</v>
      </c>
      <c r="J3216" s="33" t="s">
        <v>9047</v>
      </c>
      <c r="K3216" s="33" t="s">
        <v>10691</v>
      </c>
      <c r="L3216" s="33">
        <v>1</v>
      </c>
      <c r="M3216" t="s">
        <v>10826</v>
      </c>
    </row>
    <row r="3217" spans="1:13" x14ac:dyDescent="0.3">
      <c r="A3217" s="38">
        <v>47552525</v>
      </c>
      <c r="B3217" t="s">
        <v>6706</v>
      </c>
      <c r="C3217" s="37">
        <f>VLOOKUP(G3217,Remise!$A$3:$D$17,4,FALSE)</f>
        <v>0</v>
      </c>
      <c r="D3217" t="str">
        <f t="shared" si="50"/>
        <v>Nous consulter</v>
      </c>
      <c r="E3217">
        <v>1</v>
      </c>
      <c r="F3217" s="32" t="s">
        <v>3210</v>
      </c>
      <c r="G3217" s="33">
        <v>14</v>
      </c>
      <c r="H3217" s="33" t="s">
        <v>10820</v>
      </c>
      <c r="I3217" s="33">
        <v>0.01</v>
      </c>
      <c r="J3217" s="33" t="s">
        <v>9048</v>
      </c>
      <c r="K3217" s="33" t="s">
        <v>10691</v>
      </c>
      <c r="L3217" s="33">
        <v>1</v>
      </c>
      <c r="M3217" t="s">
        <v>10826</v>
      </c>
    </row>
    <row r="3218" spans="1:13" x14ac:dyDescent="0.3">
      <c r="A3218" s="38">
        <v>47552526</v>
      </c>
      <c r="B3218" t="s">
        <v>6706</v>
      </c>
      <c r="C3218" s="37">
        <f>VLOOKUP(G3218,Remise!$A$3:$D$17,4,FALSE)</f>
        <v>0</v>
      </c>
      <c r="D3218" t="str">
        <f t="shared" si="50"/>
        <v>Nous consulter</v>
      </c>
      <c r="E3218">
        <v>1</v>
      </c>
      <c r="F3218" s="32" t="s">
        <v>3211</v>
      </c>
      <c r="G3218" s="33">
        <v>14</v>
      </c>
      <c r="H3218" s="33" t="s">
        <v>10820</v>
      </c>
      <c r="I3218" s="33">
        <v>0.02</v>
      </c>
      <c r="J3218" s="33" t="s">
        <v>9049</v>
      </c>
      <c r="K3218" s="33" t="s">
        <v>10691</v>
      </c>
      <c r="L3218" s="33">
        <v>1</v>
      </c>
      <c r="M3218" t="s">
        <v>10826</v>
      </c>
    </row>
    <row r="3219" spans="1:13" x14ac:dyDescent="0.3">
      <c r="A3219" s="38">
        <v>47552532</v>
      </c>
      <c r="B3219" t="s">
        <v>6706</v>
      </c>
      <c r="C3219" s="37">
        <f>VLOOKUP(G3219,Remise!$A$3:$D$17,4,FALSE)</f>
        <v>0</v>
      </c>
      <c r="D3219" t="str">
        <f t="shared" si="50"/>
        <v>Nous consulter</v>
      </c>
      <c r="E3219">
        <v>1</v>
      </c>
      <c r="F3219" s="32" t="s">
        <v>3212</v>
      </c>
      <c r="G3219" s="33">
        <v>14</v>
      </c>
      <c r="H3219" s="33" t="s">
        <v>10820</v>
      </c>
      <c r="I3219" s="33">
        <v>8.0000000000000002E-3</v>
      </c>
      <c r="J3219" s="33" t="s">
        <v>9050</v>
      </c>
      <c r="K3219" s="33" t="s">
        <v>10691</v>
      </c>
      <c r="L3219" s="33">
        <v>25</v>
      </c>
      <c r="M3219" t="s">
        <v>10826</v>
      </c>
    </row>
    <row r="3220" spans="1:13" x14ac:dyDescent="0.3">
      <c r="A3220" s="38">
        <v>47552533</v>
      </c>
      <c r="B3220" t="s">
        <v>6706</v>
      </c>
      <c r="C3220" s="37">
        <f>VLOOKUP(G3220,Remise!$A$3:$D$17,4,FALSE)</f>
        <v>0</v>
      </c>
      <c r="D3220" t="str">
        <f t="shared" si="50"/>
        <v>Nous consulter</v>
      </c>
      <c r="E3220">
        <v>1</v>
      </c>
      <c r="F3220" s="32" t="s">
        <v>3213</v>
      </c>
      <c r="G3220" s="33">
        <v>14</v>
      </c>
      <c r="H3220" s="33" t="s">
        <v>10820</v>
      </c>
      <c r="I3220" s="33">
        <v>0.01</v>
      </c>
      <c r="J3220" s="33" t="s">
        <v>9051</v>
      </c>
      <c r="K3220" s="33" t="s">
        <v>10691</v>
      </c>
      <c r="L3220" s="33">
        <v>1</v>
      </c>
      <c r="M3220" t="s">
        <v>10826</v>
      </c>
    </row>
    <row r="3221" spans="1:13" x14ac:dyDescent="0.3">
      <c r="A3221" s="38">
        <v>47552534</v>
      </c>
      <c r="B3221" t="s">
        <v>6706</v>
      </c>
      <c r="C3221" s="37">
        <f>VLOOKUP(G3221,Remise!$A$3:$D$17,4,FALSE)</f>
        <v>0</v>
      </c>
      <c r="D3221" t="str">
        <f t="shared" si="50"/>
        <v>Nous consulter</v>
      </c>
      <c r="E3221">
        <v>1</v>
      </c>
      <c r="F3221" s="32" t="s">
        <v>3214</v>
      </c>
      <c r="G3221" s="33">
        <v>14</v>
      </c>
      <c r="H3221" s="33" t="s">
        <v>10820</v>
      </c>
      <c r="I3221" s="33">
        <v>6.0000000000000001E-3</v>
      </c>
      <c r="J3221" s="33" t="s">
        <v>9052</v>
      </c>
      <c r="K3221" s="33" t="s">
        <v>10691</v>
      </c>
      <c r="L3221" s="33">
        <v>1</v>
      </c>
      <c r="M3221" t="s">
        <v>10826</v>
      </c>
    </row>
    <row r="3222" spans="1:13" x14ac:dyDescent="0.3">
      <c r="A3222" s="38">
        <v>47552535</v>
      </c>
      <c r="B3222" t="s">
        <v>6706</v>
      </c>
      <c r="C3222" s="37">
        <f>VLOOKUP(G3222,Remise!$A$3:$D$17,4,FALSE)</f>
        <v>0</v>
      </c>
      <c r="D3222" t="str">
        <f t="shared" si="50"/>
        <v>Nous consulter</v>
      </c>
      <c r="E3222">
        <v>1</v>
      </c>
      <c r="F3222" s="32" t="s">
        <v>3215</v>
      </c>
      <c r="G3222" s="33">
        <v>14</v>
      </c>
      <c r="H3222" s="33" t="s">
        <v>10820</v>
      </c>
      <c r="I3222" s="33">
        <v>8.9999999999999993E-3</v>
      </c>
      <c r="J3222" s="33" t="s">
        <v>9053</v>
      </c>
      <c r="K3222" s="33" t="s">
        <v>10691</v>
      </c>
      <c r="L3222" s="33">
        <v>1</v>
      </c>
      <c r="M3222" t="s">
        <v>10826</v>
      </c>
    </row>
    <row r="3223" spans="1:13" x14ac:dyDescent="0.3">
      <c r="A3223" s="38">
        <v>47552536</v>
      </c>
      <c r="B3223" t="s">
        <v>6706</v>
      </c>
      <c r="C3223" s="37">
        <f>VLOOKUP(G3223,Remise!$A$3:$D$17,4,FALSE)</f>
        <v>0</v>
      </c>
      <c r="D3223" t="str">
        <f t="shared" si="50"/>
        <v>Nous consulter</v>
      </c>
      <c r="E3223">
        <v>1</v>
      </c>
      <c r="F3223" s="32" t="s">
        <v>3216</v>
      </c>
      <c r="G3223" s="33">
        <v>14</v>
      </c>
      <c r="H3223" s="33" t="s">
        <v>10820</v>
      </c>
      <c r="I3223" s="33">
        <v>0.01</v>
      </c>
      <c r="J3223" s="33" t="s">
        <v>9054</v>
      </c>
      <c r="K3223" s="33" t="s">
        <v>10691</v>
      </c>
      <c r="L3223" s="33">
        <v>1</v>
      </c>
      <c r="M3223" t="s">
        <v>10826</v>
      </c>
    </row>
    <row r="3224" spans="1:13" x14ac:dyDescent="0.3">
      <c r="A3224" s="38">
        <v>47552537</v>
      </c>
      <c r="B3224" t="s">
        <v>6706</v>
      </c>
      <c r="C3224" s="37">
        <f>VLOOKUP(G3224,Remise!$A$3:$D$17,4,FALSE)</f>
        <v>0</v>
      </c>
      <c r="D3224" t="str">
        <f t="shared" si="50"/>
        <v>Nous consulter</v>
      </c>
      <c r="E3224">
        <v>1</v>
      </c>
      <c r="F3224" s="32" t="s">
        <v>3217</v>
      </c>
      <c r="G3224" s="33">
        <v>14</v>
      </c>
      <c r="H3224" s="33" t="s">
        <v>10820</v>
      </c>
      <c r="I3224" s="33">
        <v>0.02</v>
      </c>
      <c r="J3224" s="33" t="s">
        <v>9055</v>
      </c>
      <c r="K3224" s="33" t="s">
        <v>10691</v>
      </c>
      <c r="L3224" s="33">
        <v>1</v>
      </c>
      <c r="M3224" t="s">
        <v>10826</v>
      </c>
    </row>
    <row r="3225" spans="1:13" x14ac:dyDescent="0.3">
      <c r="A3225" s="38">
        <v>47552538</v>
      </c>
      <c r="B3225" t="s">
        <v>6706</v>
      </c>
      <c r="C3225" s="37">
        <f>VLOOKUP(G3225,Remise!$A$3:$D$17,4,FALSE)</f>
        <v>0</v>
      </c>
      <c r="D3225" t="str">
        <f t="shared" si="50"/>
        <v>Nous consulter</v>
      </c>
      <c r="E3225">
        <v>1</v>
      </c>
      <c r="F3225" s="32" t="s">
        <v>3218</v>
      </c>
      <c r="G3225" s="33">
        <v>14</v>
      </c>
      <c r="H3225" s="33" t="s">
        <v>10820</v>
      </c>
      <c r="I3225" s="33">
        <v>0.03</v>
      </c>
      <c r="J3225" s="33" t="s">
        <v>9056</v>
      </c>
      <c r="K3225" s="33" t="s">
        <v>10691</v>
      </c>
      <c r="L3225" s="33">
        <v>1</v>
      </c>
      <c r="M3225" t="s">
        <v>10826</v>
      </c>
    </row>
    <row r="3226" spans="1:13" x14ac:dyDescent="0.3">
      <c r="A3226" s="38">
        <v>47552540</v>
      </c>
      <c r="B3226" t="s">
        <v>6706</v>
      </c>
      <c r="C3226" s="37">
        <f>VLOOKUP(G3226,Remise!$A$3:$D$17,4,FALSE)</f>
        <v>0</v>
      </c>
      <c r="D3226" t="str">
        <f t="shared" si="50"/>
        <v>Nous consulter</v>
      </c>
      <c r="E3226">
        <v>1</v>
      </c>
      <c r="F3226" s="32" t="s">
        <v>3219</v>
      </c>
      <c r="G3226" s="33">
        <v>14</v>
      </c>
      <c r="H3226" s="33" t="s">
        <v>10820</v>
      </c>
      <c r="I3226" s="33">
        <v>3.0000000000000001E-3</v>
      </c>
      <c r="J3226" s="33" t="s">
        <v>9057</v>
      </c>
      <c r="K3226" s="33" t="s">
        <v>10691</v>
      </c>
      <c r="L3226" s="33">
        <v>1</v>
      </c>
      <c r="M3226" t="s">
        <v>10826</v>
      </c>
    </row>
    <row r="3227" spans="1:13" x14ac:dyDescent="0.3">
      <c r="A3227" s="38">
        <v>47552541</v>
      </c>
      <c r="B3227" t="s">
        <v>6706</v>
      </c>
      <c r="C3227" s="37">
        <f>VLOOKUP(G3227,Remise!$A$3:$D$17,4,FALSE)</f>
        <v>0</v>
      </c>
      <c r="D3227" t="str">
        <f t="shared" si="50"/>
        <v>Nous consulter</v>
      </c>
      <c r="E3227">
        <v>1</v>
      </c>
      <c r="F3227" s="32" t="s">
        <v>3220</v>
      </c>
      <c r="G3227" s="33">
        <v>14</v>
      </c>
      <c r="H3227" s="33" t="s">
        <v>10820</v>
      </c>
      <c r="I3227" s="33">
        <v>6.0000000000000001E-3</v>
      </c>
      <c r="J3227" s="33" t="s">
        <v>9058</v>
      </c>
      <c r="K3227" s="33" t="s">
        <v>10691</v>
      </c>
      <c r="L3227" s="33">
        <v>1</v>
      </c>
      <c r="M3227" t="s">
        <v>10826</v>
      </c>
    </row>
    <row r="3228" spans="1:13" x14ac:dyDescent="0.3">
      <c r="A3228" s="38">
        <v>47552542</v>
      </c>
      <c r="B3228" t="s">
        <v>6706</v>
      </c>
      <c r="C3228" s="37">
        <f>VLOOKUP(G3228,Remise!$A$3:$D$17,4,FALSE)</f>
        <v>0</v>
      </c>
      <c r="D3228" t="str">
        <f t="shared" si="50"/>
        <v>Nous consulter</v>
      </c>
      <c r="E3228">
        <v>1</v>
      </c>
      <c r="F3228" s="32" t="s">
        <v>3221</v>
      </c>
      <c r="G3228" s="33">
        <v>14</v>
      </c>
      <c r="H3228" s="33" t="s">
        <v>10820</v>
      </c>
      <c r="I3228" s="33">
        <v>0.01</v>
      </c>
      <c r="J3228" s="33" t="s">
        <v>9059</v>
      </c>
      <c r="K3228" s="33" t="s">
        <v>10691</v>
      </c>
      <c r="L3228" s="33">
        <v>1</v>
      </c>
      <c r="M3228" t="s">
        <v>10826</v>
      </c>
    </row>
    <row r="3229" spans="1:13" x14ac:dyDescent="0.3">
      <c r="A3229" s="38">
        <v>47552543</v>
      </c>
      <c r="B3229" t="s">
        <v>6706</v>
      </c>
      <c r="C3229" s="37">
        <f>VLOOKUP(G3229,Remise!$A$3:$D$17,4,FALSE)</f>
        <v>0</v>
      </c>
      <c r="D3229" t="str">
        <f t="shared" si="50"/>
        <v>Nous consulter</v>
      </c>
      <c r="E3229">
        <v>1</v>
      </c>
      <c r="F3229" s="32" t="s">
        <v>3222</v>
      </c>
      <c r="G3229" s="33">
        <v>14</v>
      </c>
      <c r="H3229" s="33" t="s">
        <v>10820</v>
      </c>
      <c r="I3229" s="33">
        <v>0.01</v>
      </c>
      <c r="J3229" s="33" t="s">
        <v>9060</v>
      </c>
      <c r="K3229" s="33" t="s">
        <v>10691</v>
      </c>
      <c r="L3229" s="33">
        <v>1</v>
      </c>
      <c r="M3229" t="s">
        <v>10826</v>
      </c>
    </row>
    <row r="3230" spans="1:13" x14ac:dyDescent="0.3">
      <c r="A3230" s="38">
        <v>47552544</v>
      </c>
      <c r="B3230" t="s">
        <v>6706</v>
      </c>
      <c r="C3230" s="37">
        <f>VLOOKUP(G3230,Remise!$A$3:$D$17,4,FALSE)</f>
        <v>0</v>
      </c>
      <c r="D3230" t="str">
        <f t="shared" si="50"/>
        <v>Nous consulter</v>
      </c>
      <c r="E3230">
        <v>1</v>
      </c>
      <c r="F3230" s="32" t="s">
        <v>3223</v>
      </c>
      <c r="G3230" s="33">
        <v>14</v>
      </c>
      <c r="H3230" s="33" t="s">
        <v>10820</v>
      </c>
      <c r="I3230" s="33">
        <v>0.02</v>
      </c>
      <c r="J3230" s="33" t="s">
        <v>9061</v>
      </c>
      <c r="K3230" s="33" t="s">
        <v>10691</v>
      </c>
      <c r="L3230" s="33">
        <v>1</v>
      </c>
      <c r="M3230" t="s">
        <v>10826</v>
      </c>
    </row>
    <row r="3231" spans="1:13" x14ac:dyDescent="0.3">
      <c r="A3231" s="38">
        <v>47552545</v>
      </c>
      <c r="B3231" t="s">
        <v>6706</v>
      </c>
      <c r="C3231" s="37">
        <f>VLOOKUP(G3231,Remise!$A$3:$D$17,4,FALSE)</f>
        <v>0</v>
      </c>
      <c r="D3231" t="str">
        <f t="shared" si="50"/>
        <v>Nous consulter</v>
      </c>
      <c r="E3231">
        <v>1</v>
      </c>
      <c r="F3231" s="32" t="s">
        <v>3224</v>
      </c>
      <c r="G3231" s="33">
        <v>14</v>
      </c>
      <c r="H3231" s="33" t="s">
        <v>10820</v>
      </c>
      <c r="I3231" s="33">
        <v>0.04</v>
      </c>
      <c r="J3231" s="33" t="s">
        <v>9062</v>
      </c>
      <c r="K3231" s="33" t="s">
        <v>10691</v>
      </c>
      <c r="L3231" s="33">
        <v>1</v>
      </c>
      <c r="M3231" t="s">
        <v>10826</v>
      </c>
    </row>
    <row r="3232" spans="1:13" x14ac:dyDescent="0.3">
      <c r="A3232" s="38">
        <v>47552546</v>
      </c>
      <c r="B3232" t="s">
        <v>6706</v>
      </c>
      <c r="C3232" s="37">
        <f>VLOOKUP(G3232,Remise!$A$3:$D$17,4,FALSE)</f>
        <v>0</v>
      </c>
      <c r="D3232" t="str">
        <f t="shared" si="50"/>
        <v>Nous consulter</v>
      </c>
      <c r="E3232">
        <v>1</v>
      </c>
      <c r="F3232" s="32" t="s">
        <v>3225</v>
      </c>
      <c r="G3232" s="33">
        <v>14</v>
      </c>
      <c r="H3232" s="33" t="s">
        <v>10820</v>
      </c>
      <c r="I3232" s="33">
        <v>0.06</v>
      </c>
      <c r="J3232" s="33" t="s">
        <v>9063</v>
      </c>
      <c r="K3232" s="33" t="s">
        <v>10691</v>
      </c>
      <c r="L3232" s="33">
        <v>1</v>
      </c>
      <c r="M3232" t="s">
        <v>10826</v>
      </c>
    </row>
    <row r="3233" spans="1:13" x14ac:dyDescent="0.3">
      <c r="A3233" s="38">
        <v>47552547</v>
      </c>
      <c r="B3233" t="s">
        <v>6706</v>
      </c>
      <c r="C3233" s="37">
        <f>VLOOKUP(G3233,Remise!$A$3:$D$17,4,FALSE)</f>
        <v>0</v>
      </c>
      <c r="D3233" t="str">
        <f t="shared" si="50"/>
        <v>Nous consulter</v>
      </c>
      <c r="E3233">
        <v>1</v>
      </c>
      <c r="F3233" s="32" t="s">
        <v>3226</v>
      </c>
      <c r="G3233" s="33">
        <v>14</v>
      </c>
      <c r="H3233" s="33" t="s">
        <v>10820</v>
      </c>
      <c r="I3233" s="33">
        <v>0.1</v>
      </c>
      <c r="J3233" s="33" t="s">
        <v>9064</v>
      </c>
      <c r="K3233" s="33" t="s">
        <v>10691</v>
      </c>
      <c r="L3233" s="33">
        <v>1</v>
      </c>
      <c r="M3233" t="s">
        <v>10826</v>
      </c>
    </row>
    <row r="3234" spans="1:13" x14ac:dyDescent="0.3">
      <c r="A3234" s="38">
        <v>47552550</v>
      </c>
      <c r="B3234" t="s">
        <v>6706</v>
      </c>
      <c r="C3234" s="37">
        <f>VLOOKUP(G3234,Remise!$A$3:$D$17,4,FALSE)</f>
        <v>0</v>
      </c>
      <c r="D3234" t="str">
        <f t="shared" si="50"/>
        <v>Nous consulter</v>
      </c>
      <c r="E3234">
        <v>1</v>
      </c>
      <c r="F3234" s="32" t="s">
        <v>3227</v>
      </c>
      <c r="G3234" s="33">
        <v>14</v>
      </c>
      <c r="H3234" s="33" t="s">
        <v>10820</v>
      </c>
      <c r="I3234" s="33">
        <v>0.01</v>
      </c>
      <c r="J3234" s="33" t="s">
        <v>9065</v>
      </c>
      <c r="K3234" s="33" t="s">
        <v>10691</v>
      </c>
      <c r="L3234" s="33">
        <v>1</v>
      </c>
      <c r="M3234" t="s">
        <v>10826</v>
      </c>
    </row>
    <row r="3235" spans="1:13" x14ac:dyDescent="0.3">
      <c r="A3235" s="38">
        <v>47552551</v>
      </c>
      <c r="B3235" t="s">
        <v>6706</v>
      </c>
      <c r="C3235" s="37">
        <f>VLOOKUP(G3235,Remise!$A$3:$D$17,4,FALSE)</f>
        <v>0</v>
      </c>
      <c r="D3235" t="str">
        <f t="shared" si="50"/>
        <v>Nous consulter</v>
      </c>
      <c r="E3235">
        <v>1</v>
      </c>
      <c r="F3235" s="32" t="s">
        <v>3228</v>
      </c>
      <c r="G3235" s="33">
        <v>14</v>
      </c>
      <c r="H3235" s="33" t="s">
        <v>10820</v>
      </c>
      <c r="I3235" s="33">
        <v>0.01</v>
      </c>
      <c r="J3235" s="33"/>
      <c r="K3235" s="33" t="s">
        <v>10691</v>
      </c>
      <c r="L3235" s="33">
        <v>1</v>
      </c>
      <c r="M3235" t="s">
        <v>10826</v>
      </c>
    </row>
    <row r="3236" spans="1:13" x14ac:dyDescent="0.3">
      <c r="A3236" s="38">
        <v>47552556</v>
      </c>
      <c r="B3236" t="s">
        <v>6706</v>
      </c>
      <c r="C3236" s="37">
        <f>VLOOKUP(G3236,Remise!$A$3:$D$17,4,FALSE)</f>
        <v>0</v>
      </c>
      <c r="D3236" t="str">
        <f t="shared" si="50"/>
        <v>Nous consulter</v>
      </c>
      <c r="E3236">
        <v>1</v>
      </c>
      <c r="F3236" s="32" t="s">
        <v>3229</v>
      </c>
      <c r="G3236" s="33">
        <v>14</v>
      </c>
      <c r="H3236" s="33" t="s">
        <v>10820</v>
      </c>
      <c r="I3236" s="33">
        <v>8.9999999999999993E-3</v>
      </c>
      <c r="J3236" s="33" t="s">
        <v>9066</v>
      </c>
      <c r="K3236" s="33" t="s">
        <v>10691</v>
      </c>
      <c r="L3236" s="33">
        <v>1</v>
      </c>
      <c r="M3236" t="s">
        <v>10826</v>
      </c>
    </row>
    <row r="3237" spans="1:13" x14ac:dyDescent="0.3">
      <c r="A3237" s="38">
        <v>47552557</v>
      </c>
      <c r="B3237" t="s">
        <v>6706</v>
      </c>
      <c r="C3237" s="37">
        <f>VLOOKUP(G3237,Remise!$A$3:$D$17,4,FALSE)</f>
        <v>0</v>
      </c>
      <c r="D3237" t="str">
        <f t="shared" si="50"/>
        <v>Nous consulter</v>
      </c>
      <c r="E3237">
        <v>1</v>
      </c>
      <c r="F3237" s="32" t="s">
        <v>3230</v>
      </c>
      <c r="G3237" s="33">
        <v>14</v>
      </c>
      <c r="H3237" s="33" t="s">
        <v>10820</v>
      </c>
      <c r="I3237" s="33">
        <v>0.01</v>
      </c>
      <c r="J3237" s="33" t="s">
        <v>9067</v>
      </c>
      <c r="K3237" s="33" t="s">
        <v>10691</v>
      </c>
      <c r="L3237" s="33">
        <v>1</v>
      </c>
      <c r="M3237" t="s">
        <v>10826</v>
      </c>
    </row>
    <row r="3238" spans="1:13" x14ac:dyDescent="0.3">
      <c r="A3238" s="38">
        <v>47552558</v>
      </c>
      <c r="B3238" t="s">
        <v>6706</v>
      </c>
      <c r="C3238" s="37">
        <f>VLOOKUP(G3238,Remise!$A$3:$D$17,4,FALSE)</f>
        <v>0</v>
      </c>
      <c r="D3238" t="str">
        <f t="shared" si="50"/>
        <v>Nous consulter</v>
      </c>
      <c r="E3238">
        <v>1</v>
      </c>
      <c r="F3238" s="32" t="s">
        <v>3231</v>
      </c>
      <c r="G3238" s="33">
        <v>14</v>
      </c>
      <c r="H3238" s="33" t="s">
        <v>10820</v>
      </c>
      <c r="I3238" s="33">
        <v>1.18</v>
      </c>
      <c r="J3238" s="33" t="s">
        <v>9068</v>
      </c>
      <c r="K3238" s="33" t="s">
        <v>10768</v>
      </c>
      <c r="L3238" s="33">
        <v>1</v>
      </c>
      <c r="M3238" t="s">
        <v>10826</v>
      </c>
    </row>
    <row r="3239" spans="1:13" x14ac:dyDescent="0.3">
      <c r="A3239" s="38">
        <v>47552559</v>
      </c>
      <c r="B3239" t="s">
        <v>6706</v>
      </c>
      <c r="C3239" s="37">
        <f>VLOOKUP(G3239,Remise!$A$3:$D$17,4,FALSE)</f>
        <v>0</v>
      </c>
      <c r="D3239" t="str">
        <f t="shared" si="50"/>
        <v>Nous consulter</v>
      </c>
      <c r="E3239">
        <v>1</v>
      </c>
      <c r="F3239" s="32" t="s">
        <v>3232</v>
      </c>
      <c r="G3239" s="33">
        <v>14</v>
      </c>
      <c r="H3239" s="33" t="s">
        <v>10820</v>
      </c>
      <c r="I3239" s="33">
        <v>2.33</v>
      </c>
      <c r="J3239" s="33" t="s">
        <v>9069</v>
      </c>
      <c r="K3239" s="33" t="s">
        <v>10768</v>
      </c>
      <c r="L3239" s="33">
        <v>1</v>
      </c>
      <c r="M3239" t="s">
        <v>10826</v>
      </c>
    </row>
    <row r="3240" spans="1:13" x14ac:dyDescent="0.3">
      <c r="A3240" s="38">
        <v>47552560</v>
      </c>
      <c r="B3240" t="s">
        <v>6706</v>
      </c>
      <c r="C3240" s="37">
        <f>VLOOKUP(G3240,Remise!$A$3:$D$17,4,FALSE)</f>
        <v>0</v>
      </c>
      <c r="D3240" t="str">
        <f t="shared" si="50"/>
        <v>Nous consulter</v>
      </c>
      <c r="E3240">
        <v>1</v>
      </c>
      <c r="F3240" s="32" t="s">
        <v>3233</v>
      </c>
      <c r="G3240" s="33">
        <v>14</v>
      </c>
      <c r="H3240" s="33" t="s">
        <v>10820</v>
      </c>
      <c r="I3240" s="33">
        <v>3.55</v>
      </c>
      <c r="J3240" s="33" t="s">
        <v>9070</v>
      </c>
      <c r="K3240" s="33" t="s">
        <v>10768</v>
      </c>
      <c r="L3240" s="33">
        <v>1</v>
      </c>
      <c r="M3240" t="s">
        <v>10826</v>
      </c>
    </row>
    <row r="3241" spans="1:13" x14ac:dyDescent="0.3">
      <c r="A3241" s="38">
        <v>47552561</v>
      </c>
      <c r="B3241" t="s">
        <v>6706</v>
      </c>
      <c r="C3241" s="37">
        <f>VLOOKUP(G3241,Remise!$A$3:$D$17,4,FALSE)</f>
        <v>0</v>
      </c>
      <c r="D3241" t="str">
        <f t="shared" si="50"/>
        <v>Nous consulter</v>
      </c>
      <c r="E3241">
        <v>1</v>
      </c>
      <c r="F3241" s="32" t="s">
        <v>3234</v>
      </c>
      <c r="G3241" s="33">
        <v>14</v>
      </c>
      <c r="H3241" s="33" t="s">
        <v>10820</v>
      </c>
      <c r="I3241" s="33">
        <v>0.02</v>
      </c>
      <c r="J3241" s="33" t="s">
        <v>9071</v>
      </c>
      <c r="K3241" s="33" t="s">
        <v>10691</v>
      </c>
      <c r="L3241" s="33">
        <v>1</v>
      </c>
      <c r="M3241" t="s">
        <v>10826</v>
      </c>
    </row>
    <row r="3242" spans="1:13" x14ac:dyDescent="0.3">
      <c r="A3242" s="38">
        <v>47552562</v>
      </c>
      <c r="B3242" t="s">
        <v>6706</v>
      </c>
      <c r="C3242" s="37">
        <f>VLOOKUP(G3242,Remise!$A$3:$D$17,4,FALSE)</f>
        <v>0</v>
      </c>
      <c r="D3242" t="str">
        <f t="shared" si="50"/>
        <v>Nous consulter</v>
      </c>
      <c r="E3242">
        <v>1</v>
      </c>
      <c r="F3242" s="32" t="s">
        <v>3235</v>
      </c>
      <c r="G3242" s="33">
        <v>14</v>
      </c>
      <c r="H3242" s="33" t="s">
        <v>10820</v>
      </c>
      <c r="I3242" s="33">
        <v>0.03</v>
      </c>
      <c r="J3242" s="33" t="s">
        <v>9072</v>
      </c>
      <c r="K3242" s="33" t="s">
        <v>10691</v>
      </c>
      <c r="L3242" s="33">
        <v>1</v>
      </c>
      <c r="M3242" t="s">
        <v>10826</v>
      </c>
    </row>
    <row r="3243" spans="1:13" x14ac:dyDescent="0.3">
      <c r="A3243" s="38">
        <v>47552570</v>
      </c>
      <c r="B3243" t="s">
        <v>6706</v>
      </c>
      <c r="C3243" s="37">
        <f>VLOOKUP(G3243,Remise!$A$3:$D$17,4,FALSE)</f>
        <v>0</v>
      </c>
      <c r="D3243" t="str">
        <f t="shared" si="50"/>
        <v>Nous consulter</v>
      </c>
      <c r="E3243">
        <v>1</v>
      </c>
      <c r="F3243" s="32" t="s">
        <v>3236</v>
      </c>
      <c r="G3243" s="33">
        <v>14</v>
      </c>
      <c r="H3243" s="33" t="s">
        <v>10820</v>
      </c>
      <c r="I3243" s="33">
        <v>0.78</v>
      </c>
      <c r="J3243" s="33" t="s">
        <v>9073</v>
      </c>
      <c r="K3243" s="33" t="s">
        <v>10768</v>
      </c>
      <c r="L3243" s="33">
        <v>1</v>
      </c>
      <c r="M3243" t="s">
        <v>10826</v>
      </c>
    </row>
    <row r="3244" spans="1:13" x14ac:dyDescent="0.3">
      <c r="A3244" s="38">
        <v>47552572</v>
      </c>
      <c r="B3244" t="s">
        <v>6706</v>
      </c>
      <c r="C3244" s="37">
        <f>VLOOKUP(G3244,Remise!$A$3:$D$17,4,FALSE)</f>
        <v>0</v>
      </c>
      <c r="D3244" t="str">
        <f t="shared" si="50"/>
        <v>Nous consulter</v>
      </c>
      <c r="E3244">
        <v>1</v>
      </c>
      <c r="F3244" s="32" t="s">
        <v>3237</v>
      </c>
      <c r="G3244" s="33">
        <v>14</v>
      </c>
      <c r="H3244" s="33" t="s">
        <v>10820</v>
      </c>
      <c r="I3244" s="33">
        <v>0.22</v>
      </c>
      <c r="J3244" s="33" t="s">
        <v>9074</v>
      </c>
      <c r="K3244" s="33" t="s">
        <v>10756</v>
      </c>
      <c r="L3244" s="33">
        <v>1</v>
      </c>
      <c r="M3244" t="s">
        <v>10826</v>
      </c>
    </row>
    <row r="3245" spans="1:13" x14ac:dyDescent="0.3">
      <c r="A3245" s="38">
        <v>47552573</v>
      </c>
      <c r="B3245" t="s">
        <v>6706</v>
      </c>
      <c r="C3245" s="37">
        <f>VLOOKUP(G3245,Remise!$A$3:$D$17,4,FALSE)</f>
        <v>0</v>
      </c>
      <c r="D3245" t="str">
        <f t="shared" si="50"/>
        <v>Nous consulter</v>
      </c>
      <c r="E3245">
        <v>1</v>
      </c>
      <c r="F3245" s="32" t="s">
        <v>3238</v>
      </c>
      <c r="G3245" s="33">
        <v>14</v>
      </c>
      <c r="H3245" s="33" t="s">
        <v>10820</v>
      </c>
      <c r="I3245" s="33">
        <v>0.37</v>
      </c>
      <c r="J3245" s="33" t="s">
        <v>9075</v>
      </c>
      <c r="K3245" s="33" t="s">
        <v>10756</v>
      </c>
      <c r="L3245" s="33">
        <v>1</v>
      </c>
      <c r="M3245" t="s">
        <v>10826</v>
      </c>
    </row>
    <row r="3246" spans="1:13" x14ac:dyDescent="0.3">
      <c r="A3246" s="38">
        <v>47552580</v>
      </c>
      <c r="B3246" t="s">
        <v>6706</v>
      </c>
      <c r="C3246" s="37">
        <f>VLOOKUP(G3246,Remise!$A$3:$D$17,4,FALSE)</f>
        <v>0</v>
      </c>
      <c r="D3246" t="str">
        <f t="shared" si="50"/>
        <v>Nous consulter</v>
      </c>
      <c r="E3246">
        <v>1</v>
      </c>
      <c r="F3246" s="32" t="s">
        <v>3239</v>
      </c>
      <c r="G3246" s="33">
        <v>14</v>
      </c>
      <c r="H3246" s="33" t="s">
        <v>10820</v>
      </c>
      <c r="I3246" s="33">
        <v>0.01</v>
      </c>
      <c r="J3246" s="33" t="s">
        <v>9076</v>
      </c>
      <c r="K3246" s="33" t="s">
        <v>10768</v>
      </c>
      <c r="L3246" s="33">
        <v>1</v>
      </c>
      <c r="M3246" t="s">
        <v>10826</v>
      </c>
    </row>
    <row r="3247" spans="1:13" x14ac:dyDescent="0.3">
      <c r="A3247" s="38">
        <v>47552581</v>
      </c>
      <c r="B3247" t="s">
        <v>6706</v>
      </c>
      <c r="C3247" s="37">
        <f>VLOOKUP(G3247,Remise!$A$3:$D$17,4,FALSE)</f>
        <v>0</v>
      </c>
      <c r="D3247" t="str">
        <f t="shared" si="50"/>
        <v>Nous consulter</v>
      </c>
      <c r="E3247">
        <v>1</v>
      </c>
      <c r="F3247" s="32" t="s">
        <v>3240</v>
      </c>
      <c r="G3247" s="33">
        <v>14</v>
      </c>
      <c r="H3247" s="33" t="s">
        <v>10820</v>
      </c>
      <c r="I3247" s="33">
        <v>0.03</v>
      </c>
      <c r="J3247" s="33" t="s">
        <v>9077</v>
      </c>
      <c r="K3247" s="33" t="s">
        <v>10768</v>
      </c>
      <c r="L3247" s="33">
        <v>1</v>
      </c>
      <c r="M3247" t="s">
        <v>10826</v>
      </c>
    </row>
    <row r="3248" spans="1:13" x14ac:dyDescent="0.3">
      <c r="A3248" s="38">
        <v>47552582</v>
      </c>
      <c r="B3248" t="s">
        <v>6706</v>
      </c>
      <c r="C3248" s="37">
        <f>VLOOKUP(G3248,Remise!$A$3:$D$17,4,FALSE)</f>
        <v>0</v>
      </c>
      <c r="D3248" t="str">
        <f t="shared" si="50"/>
        <v>Nous consulter</v>
      </c>
      <c r="E3248">
        <v>1</v>
      </c>
      <c r="F3248" s="32" t="s">
        <v>3241</v>
      </c>
      <c r="G3248" s="33">
        <v>14</v>
      </c>
      <c r="H3248" s="33" t="s">
        <v>10820</v>
      </c>
      <c r="I3248" s="33">
        <v>0.04</v>
      </c>
      <c r="J3248" s="33" t="s">
        <v>9078</v>
      </c>
      <c r="K3248" s="33" t="s">
        <v>10768</v>
      </c>
      <c r="L3248" s="33">
        <v>1</v>
      </c>
      <c r="M3248" t="s">
        <v>10826</v>
      </c>
    </row>
    <row r="3249" spans="1:13" x14ac:dyDescent="0.3">
      <c r="A3249" s="38">
        <v>47552583</v>
      </c>
      <c r="B3249" t="s">
        <v>6706</v>
      </c>
      <c r="C3249" s="37">
        <f>VLOOKUP(G3249,Remise!$A$3:$D$17,4,FALSE)</f>
        <v>0</v>
      </c>
      <c r="D3249" t="str">
        <f t="shared" si="50"/>
        <v>Nous consulter</v>
      </c>
      <c r="E3249">
        <v>1</v>
      </c>
      <c r="F3249" s="32" t="s">
        <v>3242</v>
      </c>
      <c r="G3249" s="33">
        <v>14</v>
      </c>
      <c r="H3249" s="33" t="s">
        <v>10820</v>
      </c>
      <c r="I3249" s="33">
        <v>0.06</v>
      </c>
      <c r="J3249" s="33" t="s">
        <v>9079</v>
      </c>
      <c r="K3249" s="33" t="s">
        <v>10768</v>
      </c>
      <c r="L3249" s="33">
        <v>1</v>
      </c>
      <c r="M3249" t="s">
        <v>10826</v>
      </c>
    </row>
    <row r="3250" spans="1:13" x14ac:dyDescent="0.3">
      <c r="A3250" s="38">
        <v>47552584</v>
      </c>
      <c r="B3250" t="s">
        <v>6706</v>
      </c>
      <c r="C3250" s="37">
        <f>VLOOKUP(G3250,Remise!$A$3:$D$17,4,FALSE)</f>
        <v>0</v>
      </c>
      <c r="D3250" t="str">
        <f t="shared" si="50"/>
        <v>Nous consulter</v>
      </c>
      <c r="E3250">
        <v>1</v>
      </c>
      <c r="F3250" s="32" t="s">
        <v>3243</v>
      </c>
      <c r="G3250" s="33">
        <v>14</v>
      </c>
      <c r="H3250" s="33" t="s">
        <v>10820</v>
      </c>
      <c r="I3250" s="33">
        <v>0.11</v>
      </c>
      <c r="J3250" s="33" t="s">
        <v>9080</v>
      </c>
      <c r="K3250" s="33" t="s">
        <v>10768</v>
      </c>
      <c r="L3250" s="33">
        <v>1</v>
      </c>
      <c r="M3250" t="s">
        <v>10826</v>
      </c>
    </row>
    <row r="3251" spans="1:13" x14ac:dyDescent="0.3">
      <c r="A3251" s="38">
        <v>47552585</v>
      </c>
      <c r="B3251" t="s">
        <v>6706</v>
      </c>
      <c r="C3251" s="37">
        <f>VLOOKUP(G3251,Remise!$A$3:$D$17,4,FALSE)</f>
        <v>0</v>
      </c>
      <c r="D3251" t="str">
        <f t="shared" si="50"/>
        <v>Nous consulter</v>
      </c>
      <c r="E3251">
        <v>1</v>
      </c>
      <c r="F3251" s="32" t="s">
        <v>3244</v>
      </c>
      <c r="G3251" s="33">
        <v>14</v>
      </c>
      <c r="H3251" s="33" t="s">
        <v>10820</v>
      </c>
      <c r="I3251" s="33">
        <v>0.18</v>
      </c>
      <c r="J3251" s="33" t="s">
        <v>9081</v>
      </c>
      <c r="K3251" s="33" t="s">
        <v>10768</v>
      </c>
      <c r="L3251" s="33">
        <v>1</v>
      </c>
      <c r="M3251" t="s">
        <v>10826</v>
      </c>
    </row>
    <row r="3252" spans="1:13" x14ac:dyDescent="0.3">
      <c r="A3252" s="38">
        <v>47552586</v>
      </c>
      <c r="B3252" t="s">
        <v>6706</v>
      </c>
      <c r="C3252" s="37">
        <f>VLOOKUP(G3252,Remise!$A$3:$D$17,4,FALSE)</f>
        <v>0</v>
      </c>
      <c r="D3252" t="str">
        <f t="shared" si="50"/>
        <v>Nous consulter</v>
      </c>
      <c r="E3252">
        <v>1</v>
      </c>
      <c r="F3252" s="32" t="s">
        <v>3245</v>
      </c>
      <c r="G3252" s="33">
        <v>14</v>
      </c>
      <c r="H3252" s="33" t="s">
        <v>10820</v>
      </c>
      <c r="I3252" s="33">
        <v>0.25</v>
      </c>
      <c r="J3252" s="33" t="s">
        <v>9082</v>
      </c>
      <c r="K3252" s="33" t="s">
        <v>10768</v>
      </c>
      <c r="L3252" s="33">
        <v>1</v>
      </c>
      <c r="M3252" t="s">
        <v>10826</v>
      </c>
    </row>
    <row r="3253" spans="1:13" x14ac:dyDescent="0.3">
      <c r="A3253" s="38">
        <v>47552590</v>
      </c>
      <c r="B3253">
        <v>3.07</v>
      </c>
      <c r="C3253" s="37">
        <f>VLOOKUP(G3253,Remise!$A$3:$D$17,4,FALSE)</f>
        <v>0</v>
      </c>
      <c r="D3253">
        <f t="shared" si="50"/>
        <v>3.07</v>
      </c>
      <c r="E3253">
        <v>1</v>
      </c>
      <c r="F3253" s="32" t="s">
        <v>3246</v>
      </c>
      <c r="G3253" s="33">
        <v>27</v>
      </c>
      <c r="H3253" s="33" t="s">
        <v>10877</v>
      </c>
      <c r="I3253" s="33">
        <v>6.0000000000000001E-3</v>
      </c>
      <c r="J3253" s="33" t="s">
        <v>9083</v>
      </c>
      <c r="K3253" s="33" t="s">
        <v>10691</v>
      </c>
      <c r="L3253" s="33">
        <v>1</v>
      </c>
      <c r="M3253" t="s">
        <v>10826</v>
      </c>
    </row>
    <row r="3254" spans="1:13" x14ac:dyDescent="0.3">
      <c r="A3254" s="38">
        <v>47552710</v>
      </c>
      <c r="B3254" t="s">
        <v>6706</v>
      </c>
      <c r="C3254" s="37">
        <f>VLOOKUP(G3254,Remise!$A$3:$D$17,4,FALSE)</f>
        <v>0</v>
      </c>
      <c r="D3254" t="str">
        <f t="shared" si="50"/>
        <v>Nous consulter</v>
      </c>
      <c r="E3254">
        <v>1</v>
      </c>
      <c r="F3254" s="32" t="s">
        <v>3247</v>
      </c>
      <c r="G3254" s="33">
        <v>14</v>
      </c>
      <c r="H3254" s="33" t="s">
        <v>10820</v>
      </c>
      <c r="I3254" s="33">
        <v>1E-3</v>
      </c>
      <c r="J3254" s="33" t="s">
        <v>9084</v>
      </c>
      <c r="K3254" s="33" t="s">
        <v>10691</v>
      </c>
      <c r="L3254" s="33">
        <v>1</v>
      </c>
      <c r="M3254" t="s">
        <v>10826</v>
      </c>
    </row>
    <row r="3255" spans="1:13" x14ac:dyDescent="0.3">
      <c r="A3255" s="38">
        <v>47552711</v>
      </c>
      <c r="B3255" t="s">
        <v>6706</v>
      </c>
      <c r="C3255" s="37">
        <f>VLOOKUP(G3255,Remise!$A$3:$D$17,4,FALSE)</f>
        <v>0</v>
      </c>
      <c r="D3255" t="str">
        <f t="shared" si="50"/>
        <v>Nous consulter</v>
      </c>
      <c r="E3255">
        <v>1</v>
      </c>
      <c r="F3255" s="32" t="s">
        <v>3248</v>
      </c>
      <c r="G3255" s="33">
        <v>14</v>
      </c>
      <c r="H3255" s="33" t="s">
        <v>10820</v>
      </c>
      <c r="I3255" s="33">
        <v>2E-3</v>
      </c>
      <c r="J3255" s="33" t="s">
        <v>9085</v>
      </c>
      <c r="K3255" s="33" t="s">
        <v>10691</v>
      </c>
      <c r="L3255" s="33">
        <v>1</v>
      </c>
      <c r="M3255" t="s">
        <v>10826</v>
      </c>
    </row>
    <row r="3256" spans="1:13" x14ac:dyDescent="0.3">
      <c r="A3256" s="38">
        <v>47552712</v>
      </c>
      <c r="B3256" t="s">
        <v>6706</v>
      </c>
      <c r="C3256" s="37">
        <f>VLOOKUP(G3256,Remise!$A$3:$D$17,4,FALSE)</f>
        <v>0</v>
      </c>
      <c r="D3256" t="str">
        <f t="shared" si="50"/>
        <v>Nous consulter</v>
      </c>
      <c r="E3256">
        <v>1</v>
      </c>
      <c r="F3256" s="32" t="s">
        <v>3249</v>
      </c>
      <c r="G3256" s="33">
        <v>14</v>
      </c>
      <c r="H3256" s="33" t="s">
        <v>10820</v>
      </c>
      <c r="I3256" s="33">
        <v>2E-3</v>
      </c>
      <c r="J3256" s="33" t="s">
        <v>9086</v>
      </c>
      <c r="K3256" s="33" t="s">
        <v>10691</v>
      </c>
      <c r="L3256" s="33">
        <v>1</v>
      </c>
      <c r="M3256" t="s">
        <v>10826</v>
      </c>
    </row>
    <row r="3257" spans="1:13" x14ac:dyDescent="0.3">
      <c r="A3257" s="38">
        <v>47552713</v>
      </c>
      <c r="B3257" t="s">
        <v>6706</v>
      </c>
      <c r="C3257" s="37">
        <f>VLOOKUP(G3257,Remise!$A$3:$D$17,4,FALSE)</f>
        <v>0</v>
      </c>
      <c r="D3257" t="str">
        <f t="shared" si="50"/>
        <v>Nous consulter</v>
      </c>
      <c r="E3257">
        <v>1</v>
      </c>
      <c r="F3257" s="32" t="s">
        <v>3250</v>
      </c>
      <c r="G3257" s="33">
        <v>14</v>
      </c>
      <c r="H3257" s="33" t="s">
        <v>10820</v>
      </c>
      <c r="I3257" s="33">
        <v>2E-3</v>
      </c>
      <c r="J3257" s="33" t="s">
        <v>9087</v>
      </c>
      <c r="K3257" s="33" t="s">
        <v>10691</v>
      </c>
      <c r="L3257" s="33">
        <v>1</v>
      </c>
      <c r="M3257" t="s">
        <v>10826</v>
      </c>
    </row>
    <row r="3258" spans="1:13" x14ac:dyDescent="0.3">
      <c r="A3258" s="38">
        <v>47552714</v>
      </c>
      <c r="B3258" t="s">
        <v>6706</v>
      </c>
      <c r="C3258" s="37">
        <f>VLOOKUP(G3258,Remise!$A$3:$D$17,4,FALSE)</f>
        <v>0</v>
      </c>
      <c r="D3258" t="str">
        <f t="shared" si="50"/>
        <v>Nous consulter</v>
      </c>
      <c r="E3258">
        <v>1</v>
      </c>
      <c r="F3258" s="32" t="s">
        <v>3251</v>
      </c>
      <c r="G3258" s="33">
        <v>14</v>
      </c>
      <c r="H3258" s="33" t="s">
        <v>10820</v>
      </c>
      <c r="I3258" s="33">
        <v>3.0000000000000001E-3</v>
      </c>
      <c r="J3258" s="33" t="s">
        <v>9088</v>
      </c>
      <c r="K3258" s="33" t="s">
        <v>10691</v>
      </c>
      <c r="L3258" s="33">
        <v>1</v>
      </c>
      <c r="M3258" t="s">
        <v>10826</v>
      </c>
    </row>
    <row r="3259" spans="1:13" x14ac:dyDescent="0.3">
      <c r="A3259" s="38">
        <v>47552715</v>
      </c>
      <c r="B3259" t="s">
        <v>6706</v>
      </c>
      <c r="C3259" s="37">
        <f>VLOOKUP(G3259,Remise!$A$3:$D$17,4,FALSE)</f>
        <v>0</v>
      </c>
      <c r="D3259" t="str">
        <f t="shared" si="50"/>
        <v>Nous consulter</v>
      </c>
      <c r="E3259">
        <v>1</v>
      </c>
      <c r="F3259" s="32" t="s">
        <v>3252</v>
      </c>
      <c r="G3259" s="33">
        <v>14</v>
      </c>
      <c r="H3259" s="33" t="s">
        <v>10820</v>
      </c>
      <c r="I3259" s="33">
        <v>5.0000000000000001E-3</v>
      </c>
      <c r="J3259" s="33" t="s">
        <v>9089</v>
      </c>
      <c r="K3259" s="33" t="s">
        <v>10691</v>
      </c>
      <c r="L3259" s="33">
        <v>1</v>
      </c>
      <c r="M3259" t="s">
        <v>10826</v>
      </c>
    </row>
    <row r="3260" spans="1:13" x14ac:dyDescent="0.3">
      <c r="A3260" s="38">
        <v>47552716</v>
      </c>
      <c r="B3260" t="s">
        <v>6706</v>
      </c>
      <c r="C3260" s="37">
        <f>VLOOKUP(G3260,Remise!$A$3:$D$17,4,FALSE)</f>
        <v>0</v>
      </c>
      <c r="D3260" t="str">
        <f t="shared" si="50"/>
        <v>Nous consulter</v>
      </c>
      <c r="E3260">
        <v>1</v>
      </c>
      <c r="F3260" s="32" t="s">
        <v>3253</v>
      </c>
      <c r="G3260" s="33">
        <v>14</v>
      </c>
      <c r="H3260" s="33" t="s">
        <v>10820</v>
      </c>
      <c r="I3260" s="33">
        <v>7.0000000000000001E-3</v>
      </c>
      <c r="J3260" s="33" t="s">
        <v>9090</v>
      </c>
      <c r="K3260" s="33" t="s">
        <v>10691</v>
      </c>
      <c r="L3260" s="33">
        <v>1</v>
      </c>
      <c r="M3260" t="s">
        <v>10826</v>
      </c>
    </row>
    <row r="3261" spans="1:13" x14ac:dyDescent="0.3">
      <c r="A3261" s="38">
        <v>47552717</v>
      </c>
      <c r="B3261" t="s">
        <v>6706</v>
      </c>
      <c r="C3261" s="37">
        <f>VLOOKUP(G3261,Remise!$A$3:$D$17,4,FALSE)</f>
        <v>0</v>
      </c>
      <c r="D3261" t="str">
        <f t="shared" si="50"/>
        <v>Nous consulter</v>
      </c>
      <c r="E3261">
        <v>1</v>
      </c>
      <c r="F3261" s="32" t="s">
        <v>3254</v>
      </c>
      <c r="G3261" s="33">
        <v>14</v>
      </c>
      <c r="H3261" s="33" t="s">
        <v>10820</v>
      </c>
      <c r="I3261" s="33">
        <v>0.01</v>
      </c>
      <c r="J3261" s="33" t="s">
        <v>9091</v>
      </c>
      <c r="K3261" s="33" t="s">
        <v>10691</v>
      </c>
      <c r="L3261" s="33">
        <v>1</v>
      </c>
      <c r="M3261" t="s">
        <v>10826</v>
      </c>
    </row>
    <row r="3262" spans="1:13" x14ac:dyDescent="0.3">
      <c r="A3262" s="38">
        <v>47552718</v>
      </c>
      <c r="B3262" t="s">
        <v>6706</v>
      </c>
      <c r="C3262" s="37">
        <f>VLOOKUP(G3262,Remise!$A$3:$D$17,4,FALSE)</f>
        <v>0</v>
      </c>
      <c r="D3262" t="str">
        <f t="shared" si="50"/>
        <v>Nous consulter</v>
      </c>
      <c r="E3262">
        <v>1</v>
      </c>
      <c r="F3262" s="32" t="s">
        <v>3255</v>
      </c>
      <c r="G3262" s="33">
        <v>14</v>
      </c>
      <c r="H3262" s="33" t="s">
        <v>10820</v>
      </c>
      <c r="I3262" s="33">
        <v>0.01</v>
      </c>
      <c r="J3262" s="33" t="s">
        <v>9092</v>
      </c>
      <c r="K3262" s="33" t="s">
        <v>10691</v>
      </c>
      <c r="L3262" s="33">
        <v>1</v>
      </c>
      <c r="M3262" t="s">
        <v>10826</v>
      </c>
    </row>
    <row r="3263" spans="1:13" x14ac:dyDescent="0.3">
      <c r="A3263" s="38">
        <v>47552719</v>
      </c>
      <c r="B3263" t="s">
        <v>6706</v>
      </c>
      <c r="C3263" s="37">
        <f>VLOOKUP(G3263,Remise!$A$3:$D$17,4,FALSE)</f>
        <v>0</v>
      </c>
      <c r="D3263" t="str">
        <f t="shared" si="50"/>
        <v>Nous consulter</v>
      </c>
      <c r="E3263">
        <v>1</v>
      </c>
      <c r="F3263" s="32" t="s">
        <v>3256</v>
      </c>
      <c r="G3263" s="33">
        <v>14</v>
      </c>
      <c r="H3263" s="33" t="s">
        <v>10820</v>
      </c>
      <c r="I3263" s="33">
        <v>0.01</v>
      </c>
      <c r="J3263" s="33" t="s">
        <v>9093</v>
      </c>
      <c r="K3263" s="33" t="s">
        <v>10691</v>
      </c>
      <c r="L3263" s="33">
        <v>1</v>
      </c>
      <c r="M3263" t="s">
        <v>10826</v>
      </c>
    </row>
    <row r="3264" spans="1:13" x14ac:dyDescent="0.3">
      <c r="A3264" s="38">
        <v>47552720</v>
      </c>
      <c r="B3264" t="s">
        <v>6706</v>
      </c>
      <c r="C3264" s="37">
        <f>VLOOKUP(G3264,Remise!$A$3:$D$17,4,FALSE)</f>
        <v>0</v>
      </c>
      <c r="D3264" t="str">
        <f t="shared" si="50"/>
        <v>Nous consulter</v>
      </c>
      <c r="E3264">
        <v>1</v>
      </c>
      <c r="F3264" s="32" t="s">
        <v>3257</v>
      </c>
      <c r="G3264" s="33">
        <v>14</v>
      </c>
      <c r="H3264" s="33" t="s">
        <v>10820</v>
      </c>
      <c r="I3264" s="33">
        <v>1E-3</v>
      </c>
      <c r="J3264" s="33" t="s">
        <v>9094</v>
      </c>
      <c r="K3264" s="33" t="s">
        <v>10691</v>
      </c>
      <c r="L3264" s="33">
        <v>1</v>
      </c>
      <c r="M3264" t="s">
        <v>10826</v>
      </c>
    </row>
    <row r="3265" spans="1:13" x14ac:dyDescent="0.3">
      <c r="A3265" s="38">
        <v>47552721</v>
      </c>
      <c r="B3265" t="s">
        <v>6706</v>
      </c>
      <c r="C3265" s="37">
        <f>VLOOKUP(G3265,Remise!$A$3:$D$17,4,FALSE)</f>
        <v>0</v>
      </c>
      <c r="D3265" t="str">
        <f t="shared" ref="D3265:D3328" si="51">IFERROR((1-C3265)*B3265,"Nous consulter")</f>
        <v>Nous consulter</v>
      </c>
      <c r="E3265">
        <v>1</v>
      </c>
      <c r="F3265" s="32" t="s">
        <v>3258</v>
      </c>
      <c r="G3265" s="33">
        <v>14</v>
      </c>
      <c r="H3265" s="33" t="s">
        <v>10820</v>
      </c>
      <c r="I3265" s="33">
        <v>2E-3</v>
      </c>
      <c r="J3265" s="33" t="s">
        <v>9095</v>
      </c>
      <c r="K3265" s="33" t="s">
        <v>10691</v>
      </c>
      <c r="L3265" s="33">
        <v>1</v>
      </c>
      <c r="M3265" t="s">
        <v>10826</v>
      </c>
    </row>
    <row r="3266" spans="1:13" x14ac:dyDescent="0.3">
      <c r="A3266" s="38">
        <v>47552722</v>
      </c>
      <c r="B3266" t="s">
        <v>6706</v>
      </c>
      <c r="C3266" s="37">
        <f>VLOOKUP(G3266,Remise!$A$3:$D$17,4,FALSE)</f>
        <v>0</v>
      </c>
      <c r="D3266" t="str">
        <f t="shared" si="51"/>
        <v>Nous consulter</v>
      </c>
      <c r="E3266">
        <v>1</v>
      </c>
      <c r="F3266" s="32" t="s">
        <v>3259</v>
      </c>
      <c r="G3266" s="33">
        <v>14</v>
      </c>
      <c r="H3266" s="33" t="s">
        <v>10820</v>
      </c>
      <c r="I3266" s="33">
        <v>2E-3</v>
      </c>
      <c r="J3266" s="33" t="s">
        <v>9096</v>
      </c>
      <c r="K3266" s="33" t="s">
        <v>10691</v>
      </c>
      <c r="L3266" s="33">
        <v>1</v>
      </c>
      <c r="M3266" t="s">
        <v>10826</v>
      </c>
    </row>
    <row r="3267" spans="1:13" x14ac:dyDescent="0.3">
      <c r="A3267" s="38">
        <v>47552723</v>
      </c>
      <c r="B3267" t="s">
        <v>6706</v>
      </c>
      <c r="C3267" s="37">
        <f>VLOOKUP(G3267,Remise!$A$3:$D$17,4,FALSE)</f>
        <v>0</v>
      </c>
      <c r="D3267" t="str">
        <f t="shared" si="51"/>
        <v>Nous consulter</v>
      </c>
      <c r="E3267">
        <v>1</v>
      </c>
      <c r="F3267" s="32" t="s">
        <v>3260</v>
      </c>
      <c r="G3267" s="33">
        <v>14</v>
      </c>
      <c r="H3267" s="33" t="s">
        <v>10820</v>
      </c>
      <c r="I3267" s="33">
        <v>2E-3</v>
      </c>
      <c r="J3267" s="33" t="s">
        <v>9097</v>
      </c>
      <c r="K3267" s="33" t="s">
        <v>10691</v>
      </c>
      <c r="L3267" s="33">
        <v>1</v>
      </c>
      <c r="M3267" t="s">
        <v>10826</v>
      </c>
    </row>
    <row r="3268" spans="1:13" x14ac:dyDescent="0.3">
      <c r="A3268" s="38">
        <v>47552724</v>
      </c>
      <c r="B3268" t="s">
        <v>6706</v>
      </c>
      <c r="C3268" s="37">
        <f>VLOOKUP(G3268,Remise!$A$3:$D$17,4,FALSE)</f>
        <v>0</v>
      </c>
      <c r="D3268" t="str">
        <f t="shared" si="51"/>
        <v>Nous consulter</v>
      </c>
      <c r="E3268">
        <v>1</v>
      </c>
      <c r="F3268" s="32" t="s">
        <v>3261</v>
      </c>
      <c r="G3268" s="33">
        <v>14</v>
      </c>
      <c r="H3268" s="33" t="s">
        <v>10820</v>
      </c>
      <c r="I3268" s="33">
        <v>3.0000000000000001E-3</v>
      </c>
      <c r="J3268" s="33" t="s">
        <v>9098</v>
      </c>
      <c r="K3268" s="33" t="s">
        <v>10691</v>
      </c>
      <c r="L3268" s="33">
        <v>1</v>
      </c>
      <c r="M3268" t="s">
        <v>10826</v>
      </c>
    </row>
    <row r="3269" spans="1:13" x14ac:dyDescent="0.3">
      <c r="A3269" s="38">
        <v>47552725</v>
      </c>
      <c r="B3269" t="s">
        <v>6706</v>
      </c>
      <c r="C3269" s="37">
        <f>VLOOKUP(G3269,Remise!$A$3:$D$17,4,FALSE)</f>
        <v>0</v>
      </c>
      <c r="D3269" t="str">
        <f t="shared" si="51"/>
        <v>Nous consulter</v>
      </c>
      <c r="E3269">
        <v>1</v>
      </c>
      <c r="F3269" s="32" t="s">
        <v>3262</v>
      </c>
      <c r="G3269" s="33">
        <v>14</v>
      </c>
      <c r="H3269" s="33" t="s">
        <v>10820</v>
      </c>
      <c r="I3269" s="33">
        <v>5.0000000000000001E-3</v>
      </c>
      <c r="J3269" s="33" t="s">
        <v>9099</v>
      </c>
      <c r="K3269" s="33" t="s">
        <v>10691</v>
      </c>
      <c r="L3269" s="33">
        <v>1</v>
      </c>
      <c r="M3269" t="s">
        <v>10826</v>
      </c>
    </row>
    <row r="3270" spans="1:13" x14ac:dyDescent="0.3">
      <c r="A3270" s="38">
        <v>47552726</v>
      </c>
      <c r="B3270" t="s">
        <v>6706</v>
      </c>
      <c r="C3270" s="37">
        <f>VLOOKUP(G3270,Remise!$A$3:$D$17,4,FALSE)</f>
        <v>0</v>
      </c>
      <c r="D3270" t="str">
        <f t="shared" si="51"/>
        <v>Nous consulter</v>
      </c>
      <c r="E3270">
        <v>1</v>
      </c>
      <c r="F3270" s="32" t="s">
        <v>3263</v>
      </c>
      <c r="G3270" s="33">
        <v>14</v>
      </c>
      <c r="H3270" s="33" t="s">
        <v>10820</v>
      </c>
      <c r="I3270" s="33">
        <v>7.0000000000000001E-3</v>
      </c>
      <c r="J3270" s="33" t="s">
        <v>9100</v>
      </c>
      <c r="K3270" s="33" t="s">
        <v>10691</v>
      </c>
      <c r="L3270" s="33">
        <v>1</v>
      </c>
      <c r="M3270" t="s">
        <v>10826</v>
      </c>
    </row>
    <row r="3271" spans="1:13" x14ac:dyDescent="0.3">
      <c r="A3271" s="38">
        <v>47552727</v>
      </c>
      <c r="B3271" t="s">
        <v>6706</v>
      </c>
      <c r="C3271" s="37">
        <f>VLOOKUP(G3271,Remise!$A$3:$D$17,4,FALSE)</f>
        <v>0</v>
      </c>
      <c r="D3271" t="str">
        <f t="shared" si="51"/>
        <v>Nous consulter</v>
      </c>
      <c r="E3271">
        <v>1</v>
      </c>
      <c r="F3271" s="32" t="s">
        <v>3264</v>
      </c>
      <c r="G3271" s="33">
        <v>14</v>
      </c>
      <c r="H3271" s="33" t="s">
        <v>10820</v>
      </c>
      <c r="I3271" s="33">
        <v>0.01</v>
      </c>
      <c r="J3271" s="33" t="s">
        <v>9101</v>
      </c>
      <c r="K3271" s="33" t="s">
        <v>10691</v>
      </c>
      <c r="L3271" s="33">
        <v>1</v>
      </c>
      <c r="M3271" t="s">
        <v>10826</v>
      </c>
    </row>
    <row r="3272" spans="1:13" x14ac:dyDescent="0.3">
      <c r="A3272" s="38">
        <v>47552731</v>
      </c>
      <c r="B3272" t="s">
        <v>6706</v>
      </c>
      <c r="C3272" s="37">
        <f>VLOOKUP(G3272,Remise!$A$3:$D$17,4,FALSE)</f>
        <v>0</v>
      </c>
      <c r="D3272" t="str">
        <f t="shared" si="51"/>
        <v>Nous consulter</v>
      </c>
      <c r="E3272">
        <v>1</v>
      </c>
      <c r="F3272" s="32" t="s">
        <v>3265</v>
      </c>
      <c r="G3272" s="33">
        <v>14</v>
      </c>
      <c r="H3272" s="33" t="s">
        <v>10820</v>
      </c>
      <c r="I3272" s="33" t="s">
        <v>6706</v>
      </c>
      <c r="J3272" s="33" t="s">
        <v>9102</v>
      </c>
      <c r="K3272" s="33" t="s">
        <v>10691</v>
      </c>
      <c r="L3272" s="33">
        <v>1</v>
      </c>
      <c r="M3272" t="s">
        <v>10826</v>
      </c>
    </row>
    <row r="3273" spans="1:13" x14ac:dyDescent="0.3">
      <c r="A3273" s="38">
        <v>47552732</v>
      </c>
      <c r="B3273" t="s">
        <v>6706</v>
      </c>
      <c r="C3273" s="37">
        <f>VLOOKUP(G3273,Remise!$A$3:$D$17,4,FALSE)</f>
        <v>0</v>
      </c>
      <c r="D3273" t="str">
        <f t="shared" si="51"/>
        <v>Nous consulter</v>
      </c>
      <c r="E3273">
        <v>1</v>
      </c>
      <c r="F3273" s="32" t="s">
        <v>3266</v>
      </c>
      <c r="G3273" s="33">
        <v>14</v>
      </c>
      <c r="H3273" s="33" t="s">
        <v>10820</v>
      </c>
      <c r="I3273" s="33" t="s">
        <v>6706</v>
      </c>
      <c r="J3273" s="33" t="s">
        <v>9103</v>
      </c>
      <c r="K3273" s="33" t="s">
        <v>10691</v>
      </c>
      <c r="L3273" s="33">
        <v>1</v>
      </c>
      <c r="M3273" t="s">
        <v>10826</v>
      </c>
    </row>
    <row r="3274" spans="1:13" x14ac:dyDescent="0.3">
      <c r="A3274" s="38">
        <v>47552733</v>
      </c>
      <c r="B3274" t="s">
        <v>6706</v>
      </c>
      <c r="C3274" s="37">
        <f>VLOOKUP(G3274,Remise!$A$3:$D$17,4,FALSE)</f>
        <v>0</v>
      </c>
      <c r="D3274" t="str">
        <f t="shared" si="51"/>
        <v>Nous consulter</v>
      </c>
      <c r="E3274">
        <v>1</v>
      </c>
      <c r="F3274" s="32" t="s">
        <v>3267</v>
      </c>
      <c r="G3274" s="33">
        <v>14</v>
      </c>
      <c r="H3274" s="33" t="s">
        <v>10820</v>
      </c>
      <c r="I3274" s="33" t="s">
        <v>6706</v>
      </c>
      <c r="J3274" s="33" t="s">
        <v>9104</v>
      </c>
      <c r="K3274" s="33" t="s">
        <v>10691</v>
      </c>
      <c r="L3274" s="33">
        <v>1</v>
      </c>
      <c r="M3274" t="s">
        <v>10826</v>
      </c>
    </row>
    <row r="3275" spans="1:13" x14ac:dyDescent="0.3">
      <c r="A3275" s="38">
        <v>47552734</v>
      </c>
      <c r="B3275" t="s">
        <v>6706</v>
      </c>
      <c r="C3275" s="37">
        <f>VLOOKUP(G3275,Remise!$A$3:$D$17,4,FALSE)</f>
        <v>0</v>
      </c>
      <c r="D3275" t="str">
        <f t="shared" si="51"/>
        <v>Nous consulter</v>
      </c>
      <c r="E3275">
        <v>1</v>
      </c>
      <c r="F3275" s="32" t="s">
        <v>3268</v>
      </c>
      <c r="G3275" s="33">
        <v>14</v>
      </c>
      <c r="H3275" s="33" t="s">
        <v>10820</v>
      </c>
      <c r="I3275" s="33">
        <v>1E-3</v>
      </c>
      <c r="J3275" s="33" t="s">
        <v>9105</v>
      </c>
      <c r="K3275" s="33" t="s">
        <v>10691</v>
      </c>
      <c r="L3275" s="33">
        <v>1</v>
      </c>
      <c r="M3275" t="s">
        <v>10826</v>
      </c>
    </row>
    <row r="3276" spans="1:13" x14ac:dyDescent="0.3">
      <c r="A3276" s="38">
        <v>47552735</v>
      </c>
      <c r="B3276" t="s">
        <v>6706</v>
      </c>
      <c r="C3276" s="37">
        <f>VLOOKUP(G3276,Remise!$A$3:$D$17,4,FALSE)</f>
        <v>0</v>
      </c>
      <c r="D3276" t="str">
        <f t="shared" si="51"/>
        <v>Nous consulter</v>
      </c>
      <c r="E3276">
        <v>1</v>
      </c>
      <c r="F3276" s="32" t="s">
        <v>3269</v>
      </c>
      <c r="G3276" s="33">
        <v>14</v>
      </c>
      <c r="H3276" s="33" t="s">
        <v>10820</v>
      </c>
      <c r="I3276" s="33" t="s">
        <v>6706</v>
      </c>
      <c r="J3276" s="33" t="s">
        <v>9106</v>
      </c>
      <c r="K3276" s="33" t="s">
        <v>10691</v>
      </c>
      <c r="L3276" s="33">
        <v>1</v>
      </c>
      <c r="M3276" t="s">
        <v>10826</v>
      </c>
    </row>
    <row r="3277" spans="1:13" x14ac:dyDescent="0.3">
      <c r="A3277" s="38">
        <v>47552736</v>
      </c>
      <c r="B3277" t="s">
        <v>6706</v>
      </c>
      <c r="C3277" s="37">
        <f>VLOOKUP(G3277,Remise!$A$3:$D$17,4,FALSE)</f>
        <v>0</v>
      </c>
      <c r="D3277" t="str">
        <f t="shared" si="51"/>
        <v>Nous consulter</v>
      </c>
      <c r="E3277">
        <v>1</v>
      </c>
      <c r="F3277" s="32" t="s">
        <v>3270</v>
      </c>
      <c r="G3277" s="33">
        <v>14</v>
      </c>
      <c r="H3277" s="33" t="s">
        <v>10820</v>
      </c>
      <c r="I3277" s="33">
        <v>1E-3</v>
      </c>
      <c r="J3277" s="33" t="s">
        <v>9107</v>
      </c>
      <c r="K3277" s="33" t="s">
        <v>10691</v>
      </c>
      <c r="L3277" s="33">
        <v>1</v>
      </c>
      <c r="M3277" t="s">
        <v>10826</v>
      </c>
    </row>
    <row r="3278" spans="1:13" x14ac:dyDescent="0.3">
      <c r="A3278" s="38">
        <v>47552740</v>
      </c>
      <c r="B3278" t="s">
        <v>6706</v>
      </c>
      <c r="C3278" s="37">
        <f>VLOOKUP(G3278,Remise!$A$3:$D$17,4,FALSE)</f>
        <v>0</v>
      </c>
      <c r="D3278" t="str">
        <f t="shared" si="51"/>
        <v>Nous consulter</v>
      </c>
      <c r="E3278">
        <v>1</v>
      </c>
      <c r="F3278" s="32" t="s">
        <v>3271</v>
      </c>
      <c r="G3278" s="33">
        <v>14</v>
      </c>
      <c r="H3278" s="33" t="s">
        <v>10820</v>
      </c>
      <c r="I3278" s="33">
        <v>0.86</v>
      </c>
      <c r="J3278" s="33" t="s">
        <v>9108</v>
      </c>
      <c r="K3278" s="33" t="s">
        <v>10769</v>
      </c>
      <c r="L3278" s="33">
        <v>1</v>
      </c>
      <c r="M3278" t="s">
        <v>10826</v>
      </c>
    </row>
    <row r="3279" spans="1:13" x14ac:dyDescent="0.3">
      <c r="A3279" s="38">
        <v>47552741</v>
      </c>
      <c r="B3279" t="s">
        <v>6706</v>
      </c>
      <c r="C3279" s="37">
        <f>VLOOKUP(G3279,Remise!$A$3:$D$17,4,FALSE)</f>
        <v>0</v>
      </c>
      <c r="D3279" t="str">
        <f t="shared" si="51"/>
        <v>Nous consulter</v>
      </c>
      <c r="E3279">
        <v>1</v>
      </c>
      <c r="F3279" s="32" t="s">
        <v>3272</v>
      </c>
      <c r="G3279" s="33">
        <v>14</v>
      </c>
      <c r="H3279" s="33" t="s">
        <v>10820</v>
      </c>
      <c r="I3279" s="33">
        <v>0.35</v>
      </c>
      <c r="J3279" s="33" t="s">
        <v>9109</v>
      </c>
      <c r="K3279" s="33" t="s">
        <v>10769</v>
      </c>
      <c r="L3279" s="33">
        <v>1</v>
      </c>
      <c r="M3279" t="s">
        <v>10826</v>
      </c>
    </row>
    <row r="3280" spans="1:13" x14ac:dyDescent="0.3">
      <c r="A3280" s="38">
        <v>47552742</v>
      </c>
      <c r="B3280" t="s">
        <v>6706</v>
      </c>
      <c r="C3280" s="37">
        <f>VLOOKUP(G3280,Remise!$A$3:$D$17,4,FALSE)</f>
        <v>0</v>
      </c>
      <c r="D3280" t="str">
        <f t="shared" si="51"/>
        <v>Nous consulter</v>
      </c>
      <c r="E3280">
        <v>1</v>
      </c>
      <c r="F3280" s="32" t="s">
        <v>3273</v>
      </c>
      <c r="G3280" s="33">
        <v>14</v>
      </c>
      <c r="H3280" s="33" t="s">
        <v>10820</v>
      </c>
      <c r="I3280" s="33">
        <v>0.4</v>
      </c>
      <c r="J3280" s="33" t="s">
        <v>9110</v>
      </c>
      <c r="K3280" s="33" t="s">
        <v>10769</v>
      </c>
      <c r="L3280" s="33">
        <v>1</v>
      </c>
      <c r="M3280" t="s">
        <v>10826</v>
      </c>
    </row>
    <row r="3281" spans="1:13" x14ac:dyDescent="0.3">
      <c r="A3281" s="38">
        <v>47552743</v>
      </c>
      <c r="B3281" t="s">
        <v>6706</v>
      </c>
      <c r="C3281" s="37">
        <f>VLOOKUP(G3281,Remise!$A$3:$D$17,4,FALSE)</f>
        <v>0</v>
      </c>
      <c r="D3281" t="str">
        <f t="shared" si="51"/>
        <v>Nous consulter</v>
      </c>
      <c r="E3281">
        <v>1</v>
      </c>
      <c r="F3281" s="32" t="s">
        <v>3274</v>
      </c>
      <c r="G3281" s="33">
        <v>14</v>
      </c>
      <c r="H3281" s="33" t="s">
        <v>10820</v>
      </c>
      <c r="I3281" s="33">
        <v>0.57999999999999996</v>
      </c>
      <c r="J3281" s="33" t="s">
        <v>9111</v>
      </c>
      <c r="K3281" s="33" t="s">
        <v>10769</v>
      </c>
      <c r="L3281" s="33">
        <v>1</v>
      </c>
      <c r="M3281" t="s">
        <v>10826</v>
      </c>
    </row>
    <row r="3282" spans="1:13" x14ac:dyDescent="0.3">
      <c r="A3282" s="38">
        <v>47552744</v>
      </c>
      <c r="B3282" t="s">
        <v>6706</v>
      </c>
      <c r="C3282" s="37">
        <f>VLOOKUP(G3282,Remise!$A$3:$D$17,4,FALSE)</f>
        <v>0</v>
      </c>
      <c r="D3282" t="str">
        <f t="shared" si="51"/>
        <v>Nous consulter</v>
      </c>
      <c r="E3282">
        <v>1</v>
      </c>
      <c r="F3282" s="32" t="s">
        <v>3275</v>
      </c>
      <c r="G3282" s="33">
        <v>14</v>
      </c>
      <c r="H3282" s="33" t="s">
        <v>10820</v>
      </c>
      <c r="I3282" s="33">
        <v>0.82</v>
      </c>
      <c r="J3282" s="33" t="s">
        <v>9112</v>
      </c>
      <c r="K3282" s="33" t="s">
        <v>10769</v>
      </c>
      <c r="L3282" s="33">
        <v>1</v>
      </c>
      <c r="M3282" t="s">
        <v>10826</v>
      </c>
    </row>
    <row r="3283" spans="1:13" x14ac:dyDescent="0.3">
      <c r="A3283" s="38">
        <v>47552745</v>
      </c>
      <c r="B3283" t="s">
        <v>6706</v>
      </c>
      <c r="C3283" s="37">
        <f>VLOOKUP(G3283,Remise!$A$3:$D$17,4,FALSE)</f>
        <v>0</v>
      </c>
      <c r="D3283" t="str">
        <f t="shared" si="51"/>
        <v>Nous consulter</v>
      </c>
      <c r="E3283">
        <v>1</v>
      </c>
      <c r="F3283" s="32" t="s">
        <v>3276</v>
      </c>
      <c r="G3283" s="33">
        <v>14</v>
      </c>
      <c r="H3283" s="33" t="s">
        <v>10820</v>
      </c>
      <c r="I3283" s="33">
        <v>1.08</v>
      </c>
      <c r="J3283" s="33" t="s">
        <v>9113</v>
      </c>
      <c r="K3283" s="33" t="s">
        <v>10769</v>
      </c>
      <c r="L3283" s="33">
        <v>1</v>
      </c>
      <c r="M3283" t="s">
        <v>10826</v>
      </c>
    </row>
    <row r="3284" spans="1:13" x14ac:dyDescent="0.3">
      <c r="A3284" s="38">
        <v>47552746</v>
      </c>
      <c r="B3284" t="s">
        <v>6706</v>
      </c>
      <c r="C3284" s="37">
        <f>VLOOKUP(G3284,Remise!$A$3:$D$17,4,FALSE)</f>
        <v>0</v>
      </c>
      <c r="D3284" t="str">
        <f t="shared" si="51"/>
        <v>Nous consulter</v>
      </c>
      <c r="E3284">
        <v>1</v>
      </c>
      <c r="F3284" s="32" t="s">
        <v>3277</v>
      </c>
      <c r="G3284" s="33">
        <v>14</v>
      </c>
      <c r="H3284" s="33" t="s">
        <v>10820</v>
      </c>
      <c r="I3284" s="33">
        <v>1.18</v>
      </c>
      <c r="J3284" s="33" t="s">
        <v>9114</v>
      </c>
      <c r="K3284" s="33" t="s">
        <v>10769</v>
      </c>
      <c r="L3284" s="33">
        <v>1</v>
      </c>
      <c r="M3284" t="s">
        <v>10826</v>
      </c>
    </row>
    <row r="3285" spans="1:13" x14ac:dyDescent="0.3">
      <c r="A3285" s="38">
        <v>47552751</v>
      </c>
      <c r="B3285" t="s">
        <v>6706</v>
      </c>
      <c r="C3285" s="37">
        <f>VLOOKUP(G3285,Remise!$A$3:$D$17,4,FALSE)</f>
        <v>0</v>
      </c>
      <c r="D3285" t="str">
        <f t="shared" si="51"/>
        <v>Nous consulter</v>
      </c>
      <c r="E3285">
        <v>1</v>
      </c>
      <c r="F3285" s="32" t="s">
        <v>3278</v>
      </c>
      <c r="G3285" s="33">
        <v>14</v>
      </c>
      <c r="H3285" s="33" t="s">
        <v>10820</v>
      </c>
      <c r="I3285" s="33">
        <v>2E-3</v>
      </c>
      <c r="J3285" s="33" t="s">
        <v>9115</v>
      </c>
      <c r="K3285" s="33" t="s">
        <v>10691</v>
      </c>
      <c r="L3285" s="33">
        <v>1</v>
      </c>
      <c r="M3285" t="s">
        <v>10826</v>
      </c>
    </row>
    <row r="3286" spans="1:13" x14ac:dyDescent="0.3">
      <c r="A3286" s="38">
        <v>47552765</v>
      </c>
      <c r="B3286" t="s">
        <v>6706</v>
      </c>
      <c r="C3286" s="37">
        <f>VLOOKUP(G3286,Remise!$A$3:$D$17,4,FALSE)</f>
        <v>0</v>
      </c>
      <c r="D3286" t="str">
        <f t="shared" si="51"/>
        <v>Nous consulter</v>
      </c>
      <c r="E3286">
        <v>1</v>
      </c>
      <c r="F3286" s="32" t="s">
        <v>3279</v>
      </c>
      <c r="G3286" s="33">
        <v>14</v>
      </c>
      <c r="H3286" s="33" t="s">
        <v>10820</v>
      </c>
      <c r="I3286" s="33">
        <v>7.0000000000000007E-2</v>
      </c>
      <c r="J3286" s="33" t="s">
        <v>9116</v>
      </c>
      <c r="K3286" s="33" t="s">
        <v>10771</v>
      </c>
      <c r="L3286" s="33">
        <v>1</v>
      </c>
      <c r="M3286" t="s">
        <v>10826</v>
      </c>
    </row>
    <row r="3287" spans="1:13" x14ac:dyDescent="0.3">
      <c r="A3287" s="38">
        <v>47552766</v>
      </c>
      <c r="B3287" t="s">
        <v>6706</v>
      </c>
      <c r="C3287" s="37">
        <f>VLOOKUP(G3287,Remise!$A$3:$D$17,4,FALSE)</f>
        <v>0</v>
      </c>
      <c r="D3287" t="str">
        <f t="shared" si="51"/>
        <v>Nous consulter</v>
      </c>
      <c r="E3287">
        <v>1</v>
      </c>
      <c r="F3287" s="32" t="s">
        <v>3280</v>
      </c>
      <c r="G3287" s="33">
        <v>14</v>
      </c>
      <c r="H3287" s="33" t="s">
        <v>10820</v>
      </c>
      <c r="I3287" s="33">
        <v>0.12</v>
      </c>
      <c r="J3287" s="33" t="s">
        <v>9117</v>
      </c>
      <c r="K3287" s="33" t="s">
        <v>10771</v>
      </c>
      <c r="L3287" s="33">
        <v>1</v>
      </c>
      <c r="M3287" t="s">
        <v>10826</v>
      </c>
    </row>
    <row r="3288" spans="1:13" x14ac:dyDescent="0.3">
      <c r="A3288" s="38">
        <v>47552767</v>
      </c>
      <c r="B3288" t="s">
        <v>6706</v>
      </c>
      <c r="C3288" s="37">
        <f>VLOOKUP(G3288,Remise!$A$3:$D$17,4,FALSE)</f>
        <v>0</v>
      </c>
      <c r="D3288" t="str">
        <f t="shared" si="51"/>
        <v>Nous consulter</v>
      </c>
      <c r="E3288">
        <v>1</v>
      </c>
      <c r="F3288" s="32" t="s">
        <v>3281</v>
      </c>
      <c r="G3288" s="33">
        <v>14</v>
      </c>
      <c r="H3288" s="33" t="s">
        <v>10820</v>
      </c>
      <c r="I3288" s="33">
        <v>0.21</v>
      </c>
      <c r="J3288" s="33" t="s">
        <v>9118</v>
      </c>
      <c r="K3288" s="33" t="s">
        <v>10771</v>
      </c>
      <c r="L3288" s="33">
        <v>1</v>
      </c>
      <c r="M3288" t="s">
        <v>10826</v>
      </c>
    </row>
    <row r="3289" spans="1:13" x14ac:dyDescent="0.3">
      <c r="A3289" s="38">
        <v>47552768</v>
      </c>
      <c r="B3289" t="s">
        <v>6706</v>
      </c>
      <c r="C3289" s="37">
        <f>VLOOKUP(G3289,Remise!$A$3:$D$17,4,FALSE)</f>
        <v>0</v>
      </c>
      <c r="D3289" t="str">
        <f t="shared" si="51"/>
        <v>Nous consulter</v>
      </c>
      <c r="E3289">
        <v>1</v>
      </c>
      <c r="F3289" s="32" t="s">
        <v>3282</v>
      </c>
      <c r="G3289" s="33">
        <v>14</v>
      </c>
      <c r="H3289" s="33" t="s">
        <v>10820</v>
      </c>
      <c r="I3289" s="33">
        <v>0.3</v>
      </c>
      <c r="J3289" s="33" t="s">
        <v>9119</v>
      </c>
      <c r="K3289" s="33" t="s">
        <v>10771</v>
      </c>
      <c r="L3289" s="33">
        <v>1</v>
      </c>
      <c r="M3289" t="s">
        <v>10826</v>
      </c>
    </row>
    <row r="3290" spans="1:13" x14ac:dyDescent="0.3">
      <c r="A3290" s="38">
        <v>47552774</v>
      </c>
      <c r="B3290" t="s">
        <v>6706</v>
      </c>
      <c r="C3290" s="37">
        <f>VLOOKUP(G3290,Remise!$A$3:$D$17,4,FALSE)</f>
        <v>0</v>
      </c>
      <c r="D3290" t="str">
        <f t="shared" si="51"/>
        <v>Nous consulter</v>
      </c>
      <c r="E3290">
        <v>1</v>
      </c>
      <c r="F3290" s="32" t="s">
        <v>3283</v>
      </c>
      <c r="G3290" s="33">
        <v>14</v>
      </c>
      <c r="H3290" s="33" t="s">
        <v>10820</v>
      </c>
      <c r="I3290" s="33">
        <v>0.45</v>
      </c>
      <c r="J3290" s="33" t="s">
        <v>9120</v>
      </c>
      <c r="K3290" s="33" t="s">
        <v>10772</v>
      </c>
      <c r="L3290" s="33">
        <v>1</v>
      </c>
      <c r="M3290" t="s">
        <v>10826</v>
      </c>
    </row>
    <row r="3291" spans="1:13" x14ac:dyDescent="0.3">
      <c r="A3291" s="38">
        <v>47552782</v>
      </c>
      <c r="B3291" t="s">
        <v>6706</v>
      </c>
      <c r="C3291" s="37">
        <f>VLOOKUP(G3291,Remise!$A$3:$D$17,4,FALSE)</f>
        <v>0</v>
      </c>
      <c r="D3291" t="str">
        <f t="shared" si="51"/>
        <v>Nous consulter</v>
      </c>
      <c r="E3291">
        <v>1</v>
      </c>
      <c r="F3291" s="32" t="s">
        <v>3284</v>
      </c>
      <c r="G3291" s="33">
        <v>14</v>
      </c>
      <c r="H3291" s="33" t="s">
        <v>10820</v>
      </c>
      <c r="I3291" s="33">
        <v>1E-3</v>
      </c>
      <c r="J3291" s="33"/>
      <c r="K3291" s="33" t="s">
        <v>10758</v>
      </c>
      <c r="L3291" s="33">
        <v>1</v>
      </c>
      <c r="M3291" t="s">
        <v>10826</v>
      </c>
    </row>
    <row r="3292" spans="1:13" x14ac:dyDescent="0.3">
      <c r="A3292" s="38">
        <v>47552783</v>
      </c>
      <c r="B3292" t="s">
        <v>6706</v>
      </c>
      <c r="C3292" s="37">
        <f>VLOOKUP(G3292,Remise!$A$3:$D$17,4,FALSE)</f>
        <v>0</v>
      </c>
      <c r="D3292" t="str">
        <f t="shared" si="51"/>
        <v>Nous consulter</v>
      </c>
      <c r="E3292">
        <v>1</v>
      </c>
      <c r="F3292" s="32" t="s">
        <v>3285</v>
      </c>
      <c r="G3292" s="33">
        <v>14</v>
      </c>
      <c r="H3292" s="33" t="s">
        <v>10820</v>
      </c>
      <c r="I3292" s="33">
        <v>1E-3</v>
      </c>
      <c r="J3292" s="33"/>
      <c r="K3292" s="33" t="s">
        <v>10758</v>
      </c>
      <c r="L3292" s="33">
        <v>1</v>
      </c>
      <c r="M3292" t="s">
        <v>10826</v>
      </c>
    </row>
    <row r="3293" spans="1:13" x14ac:dyDescent="0.3">
      <c r="A3293" s="38">
        <v>47552784</v>
      </c>
      <c r="B3293" t="s">
        <v>6706</v>
      </c>
      <c r="C3293" s="37">
        <f>VLOOKUP(G3293,Remise!$A$3:$D$17,4,FALSE)</f>
        <v>0</v>
      </c>
      <c r="D3293" t="str">
        <f t="shared" si="51"/>
        <v>Nous consulter</v>
      </c>
      <c r="E3293">
        <v>1</v>
      </c>
      <c r="F3293" s="32" t="s">
        <v>3286</v>
      </c>
      <c r="G3293" s="33">
        <v>14</v>
      </c>
      <c r="H3293" s="33" t="s">
        <v>10820</v>
      </c>
      <c r="I3293" s="33">
        <v>1E-3</v>
      </c>
      <c r="J3293" s="33"/>
      <c r="K3293" s="33" t="s">
        <v>10758</v>
      </c>
      <c r="L3293" s="33">
        <v>1</v>
      </c>
      <c r="M3293" t="s">
        <v>10826</v>
      </c>
    </row>
    <row r="3294" spans="1:13" x14ac:dyDescent="0.3">
      <c r="A3294" s="38">
        <v>47552785</v>
      </c>
      <c r="B3294" t="s">
        <v>6706</v>
      </c>
      <c r="C3294" s="37">
        <f>VLOOKUP(G3294,Remise!$A$3:$D$17,4,FALSE)</f>
        <v>0</v>
      </c>
      <c r="D3294" t="str">
        <f t="shared" si="51"/>
        <v>Nous consulter</v>
      </c>
      <c r="E3294">
        <v>1</v>
      </c>
      <c r="F3294" s="32" t="s">
        <v>3287</v>
      </c>
      <c r="G3294" s="33">
        <v>14</v>
      </c>
      <c r="H3294" s="33" t="s">
        <v>10820</v>
      </c>
      <c r="I3294" s="33">
        <v>2E-3</v>
      </c>
      <c r="J3294" s="33" t="s">
        <v>9121</v>
      </c>
      <c r="K3294" s="33" t="s">
        <v>10758</v>
      </c>
      <c r="L3294" s="33">
        <v>1</v>
      </c>
      <c r="M3294" t="s">
        <v>10826</v>
      </c>
    </row>
    <row r="3295" spans="1:13" x14ac:dyDescent="0.3">
      <c r="A3295" s="38">
        <v>47552788</v>
      </c>
      <c r="B3295" t="s">
        <v>6706</v>
      </c>
      <c r="C3295" s="37">
        <f>VLOOKUP(G3295,Remise!$A$3:$D$17,4,FALSE)</f>
        <v>0</v>
      </c>
      <c r="D3295" t="str">
        <f t="shared" si="51"/>
        <v>Nous consulter</v>
      </c>
      <c r="E3295">
        <v>1</v>
      </c>
      <c r="F3295" s="32" t="s">
        <v>3288</v>
      </c>
      <c r="G3295" s="33">
        <v>14</v>
      </c>
      <c r="H3295" s="33" t="s">
        <v>10820</v>
      </c>
      <c r="I3295" s="33">
        <v>0.01</v>
      </c>
      <c r="J3295" s="33"/>
      <c r="K3295" s="33" t="s">
        <v>10758</v>
      </c>
      <c r="L3295" s="33">
        <v>1</v>
      </c>
      <c r="M3295" t="s">
        <v>10826</v>
      </c>
    </row>
    <row r="3296" spans="1:13" x14ac:dyDescent="0.3">
      <c r="A3296" s="38">
        <v>47552791</v>
      </c>
      <c r="B3296" t="s">
        <v>6706</v>
      </c>
      <c r="C3296" s="37">
        <f>VLOOKUP(G3296,Remise!$A$3:$D$17,4,FALSE)</f>
        <v>0</v>
      </c>
      <c r="D3296" t="str">
        <f t="shared" si="51"/>
        <v>Nous consulter</v>
      </c>
      <c r="E3296">
        <v>1</v>
      </c>
      <c r="F3296" s="32" t="s">
        <v>3289</v>
      </c>
      <c r="G3296" s="33">
        <v>14</v>
      </c>
      <c r="H3296" s="33" t="s">
        <v>10820</v>
      </c>
      <c r="I3296" s="33">
        <v>1E-3</v>
      </c>
      <c r="J3296" s="33" t="s">
        <v>9122</v>
      </c>
      <c r="K3296" s="33" t="s">
        <v>10758</v>
      </c>
      <c r="L3296" s="33">
        <v>1</v>
      </c>
      <c r="M3296" t="s">
        <v>10826</v>
      </c>
    </row>
    <row r="3297" spans="1:13" x14ac:dyDescent="0.3">
      <c r="A3297" s="38">
        <v>47552792</v>
      </c>
      <c r="B3297" t="s">
        <v>6706</v>
      </c>
      <c r="C3297" s="37">
        <f>VLOOKUP(G3297,Remise!$A$3:$D$17,4,FALSE)</f>
        <v>0</v>
      </c>
      <c r="D3297" t="str">
        <f t="shared" si="51"/>
        <v>Nous consulter</v>
      </c>
      <c r="E3297">
        <v>1</v>
      </c>
      <c r="F3297" s="32" t="s">
        <v>3290</v>
      </c>
      <c r="G3297" s="33">
        <v>14</v>
      </c>
      <c r="H3297" s="33" t="s">
        <v>10820</v>
      </c>
      <c r="I3297" s="33">
        <v>1E-3</v>
      </c>
      <c r="J3297" s="33" t="s">
        <v>9123</v>
      </c>
      <c r="K3297" s="33" t="s">
        <v>10758</v>
      </c>
      <c r="L3297" s="33">
        <v>1</v>
      </c>
      <c r="M3297" t="s">
        <v>10826</v>
      </c>
    </row>
    <row r="3298" spans="1:13" x14ac:dyDescent="0.3">
      <c r="A3298" s="38">
        <v>47552793</v>
      </c>
      <c r="B3298" t="s">
        <v>6706</v>
      </c>
      <c r="C3298" s="37">
        <f>VLOOKUP(G3298,Remise!$A$3:$D$17,4,FALSE)</f>
        <v>0</v>
      </c>
      <c r="D3298" t="str">
        <f t="shared" si="51"/>
        <v>Nous consulter</v>
      </c>
      <c r="E3298">
        <v>1</v>
      </c>
      <c r="F3298" s="32" t="s">
        <v>3291</v>
      </c>
      <c r="G3298" s="33">
        <v>14</v>
      </c>
      <c r="H3298" s="33" t="s">
        <v>10820</v>
      </c>
      <c r="I3298" s="33">
        <v>2E-3</v>
      </c>
      <c r="J3298" s="33" t="s">
        <v>9124</v>
      </c>
      <c r="K3298" s="33" t="s">
        <v>10758</v>
      </c>
      <c r="L3298" s="33">
        <v>1</v>
      </c>
      <c r="M3298" t="s">
        <v>10826</v>
      </c>
    </row>
    <row r="3299" spans="1:13" x14ac:dyDescent="0.3">
      <c r="A3299" s="38">
        <v>47552795</v>
      </c>
      <c r="B3299" t="s">
        <v>6706</v>
      </c>
      <c r="C3299" s="37">
        <f>VLOOKUP(G3299,Remise!$A$3:$D$17,4,FALSE)</f>
        <v>0</v>
      </c>
      <c r="D3299" t="str">
        <f t="shared" si="51"/>
        <v>Nous consulter</v>
      </c>
      <c r="E3299">
        <v>1</v>
      </c>
      <c r="F3299" s="32" t="s">
        <v>3292</v>
      </c>
      <c r="G3299" s="33">
        <v>14</v>
      </c>
      <c r="H3299" s="33" t="s">
        <v>10820</v>
      </c>
      <c r="I3299" s="33">
        <v>3.0000000000000001E-3</v>
      </c>
      <c r="J3299" s="33" t="s">
        <v>9125</v>
      </c>
      <c r="K3299" s="33" t="s">
        <v>10758</v>
      </c>
      <c r="L3299" s="33">
        <v>1</v>
      </c>
      <c r="M3299" t="s">
        <v>10826</v>
      </c>
    </row>
    <row r="3300" spans="1:13" x14ac:dyDescent="0.3">
      <c r="A3300" s="38">
        <v>47552796</v>
      </c>
      <c r="B3300" t="s">
        <v>6706</v>
      </c>
      <c r="C3300" s="37">
        <f>VLOOKUP(G3300,Remise!$A$3:$D$17,4,FALSE)</f>
        <v>0</v>
      </c>
      <c r="D3300" t="str">
        <f t="shared" si="51"/>
        <v>Nous consulter</v>
      </c>
      <c r="E3300">
        <v>1</v>
      </c>
      <c r="F3300" s="32" t="s">
        <v>3293</v>
      </c>
      <c r="G3300" s="33">
        <v>14</v>
      </c>
      <c r="H3300" s="33" t="s">
        <v>10820</v>
      </c>
      <c r="I3300" s="33">
        <v>8.9999999999999993E-3</v>
      </c>
      <c r="J3300" s="33" t="s">
        <v>9126</v>
      </c>
      <c r="K3300" s="33" t="s">
        <v>10758</v>
      </c>
      <c r="L3300" s="33">
        <v>1</v>
      </c>
      <c r="M3300" t="s">
        <v>10826</v>
      </c>
    </row>
    <row r="3301" spans="1:13" x14ac:dyDescent="0.3">
      <c r="A3301" s="38">
        <v>47552797</v>
      </c>
      <c r="B3301" t="s">
        <v>6706</v>
      </c>
      <c r="C3301" s="37">
        <f>VLOOKUP(G3301,Remise!$A$3:$D$17,4,FALSE)</f>
        <v>0</v>
      </c>
      <c r="D3301" t="str">
        <f t="shared" si="51"/>
        <v>Nous consulter</v>
      </c>
      <c r="E3301">
        <v>1</v>
      </c>
      <c r="F3301" s="32" t="s">
        <v>3294</v>
      </c>
      <c r="G3301" s="33">
        <v>14</v>
      </c>
      <c r="H3301" s="33" t="s">
        <v>10820</v>
      </c>
      <c r="I3301" s="33">
        <v>0.01</v>
      </c>
      <c r="J3301" s="33"/>
      <c r="K3301" s="33" t="s">
        <v>10758</v>
      </c>
      <c r="L3301" s="33">
        <v>1</v>
      </c>
      <c r="M3301" t="s">
        <v>10826</v>
      </c>
    </row>
    <row r="3302" spans="1:13" x14ac:dyDescent="0.3">
      <c r="A3302" s="38">
        <v>47552798</v>
      </c>
      <c r="B3302" t="s">
        <v>6706</v>
      </c>
      <c r="C3302" s="37">
        <f>VLOOKUP(G3302,Remise!$A$3:$D$17,4,FALSE)</f>
        <v>0</v>
      </c>
      <c r="D3302" t="str">
        <f t="shared" si="51"/>
        <v>Nous consulter</v>
      </c>
      <c r="E3302">
        <v>1</v>
      </c>
      <c r="F3302" s="32" t="s">
        <v>3295</v>
      </c>
      <c r="G3302" s="33">
        <v>14</v>
      </c>
      <c r="H3302" s="33" t="s">
        <v>10820</v>
      </c>
      <c r="I3302" s="33">
        <v>0.02</v>
      </c>
      <c r="J3302" s="33" t="s">
        <v>9127</v>
      </c>
      <c r="K3302" s="33" t="s">
        <v>10758</v>
      </c>
      <c r="L3302" s="33">
        <v>1</v>
      </c>
      <c r="M3302" t="s">
        <v>10826</v>
      </c>
    </row>
    <row r="3303" spans="1:13" x14ac:dyDescent="0.3">
      <c r="A3303" s="38">
        <v>47552799</v>
      </c>
      <c r="B3303" t="s">
        <v>6706</v>
      </c>
      <c r="C3303" s="37">
        <f>VLOOKUP(G3303,Remise!$A$3:$D$17,4,FALSE)</f>
        <v>0</v>
      </c>
      <c r="D3303" t="str">
        <f t="shared" si="51"/>
        <v>Nous consulter</v>
      </c>
      <c r="E3303">
        <v>1</v>
      </c>
      <c r="F3303" s="32" t="s">
        <v>3296</v>
      </c>
      <c r="G3303" s="33">
        <v>14</v>
      </c>
      <c r="H3303" s="33" t="s">
        <v>10820</v>
      </c>
      <c r="I3303" s="33">
        <v>0.02</v>
      </c>
      <c r="J3303" s="33"/>
      <c r="K3303" s="33" t="s">
        <v>10758</v>
      </c>
      <c r="L3303" s="33">
        <v>1</v>
      </c>
      <c r="M3303" t="s">
        <v>10826</v>
      </c>
    </row>
    <row r="3304" spans="1:13" x14ac:dyDescent="0.3">
      <c r="A3304" s="38">
        <v>47552800</v>
      </c>
      <c r="B3304" t="s">
        <v>6706</v>
      </c>
      <c r="C3304" s="37">
        <f>VLOOKUP(G3304,Remise!$A$3:$D$17,4,FALSE)</f>
        <v>0</v>
      </c>
      <c r="D3304" t="str">
        <f t="shared" si="51"/>
        <v>Nous consulter</v>
      </c>
      <c r="E3304">
        <v>1</v>
      </c>
      <c r="F3304" s="32" t="s">
        <v>3297</v>
      </c>
      <c r="G3304" s="33">
        <v>14</v>
      </c>
      <c r="H3304" s="33" t="s">
        <v>10820</v>
      </c>
      <c r="I3304" s="33">
        <v>0.01</v>
      </c>
      <c r="J3304" s="33" t="s">
        <v>9128</v>
      </c>
      <c r="K3304" s="33" t="s">
        <v>10768</v>
      </c>
      <c r="L3304" s="33">
        <v>1</v>
      </c>
      <c r="M3304" t="s">
        <v>10826</v>
      </c>
    </row>
    <row r="3305" spans="1:13" x14ac:dyDescent="0.3">
      <c r="A3305" s="38">
        <v>47552801</v>
      </c>
      <c r="B3305" t="s">
        <v>6706</v>
      </c>
      <c r="C3305" s="37">
        <f>VLOOKUP(G3305,Remise!$A$3:$D$17,4,FALSE)</f>
        <v>0</v>
      </c>
      <c r="D3305" t="str">
        <f t="shared" si="51"/>
        <v>Nous consulter</v>
      </c>
      <c r="E3305">
        <v>1</v>
      </c>
      <c r="F3305" s="32" t="s">
        <v>3298</v>
      </c>
      <c r="G3305" s="33">
        <v>14</v>
      </c>
      <c r="H3305" s="33" t="s">
        <v>10820</v>
      </c>
      <c r="I3305" s="33">
        <v>0.02</v>
      </c>
      <c r="J3305" s="33" t="s">
        <v>9129</v>
      </c>
      <c r="K3305" s="33" t="s">
        <v>10768</v>
      </c>
      <c r="L3305" s="33">
        <v>1</v>
      </c>
      <c r="M3305" t="s">
        <v>10826</v>
      </c>
    </row>
    <row r="3306" spans="1:13" x14ac:dyDescent="0.3">
      <c r="A3306" s="38">
        <v>47552802</v>
      </c>
      <c r="B3306" t="s">
        <v>6706</v>
      </c>
      <c r="C3306" s="37">
        <f>VLOOKUP(G3306,Remise!$A$3:$D$17,4,FALSE)</f>
        <v>0</v>
      </c>
      <c r="D3306" t="str">
        <f t="shared" si="51"/>
        <v>Nous consulter</v>
      </c>
      <c r="E3306">
        <v>1</v>
      </c>
      <c r="F3306" s="32" t="s">
        <v>3299</v>
      </c>
      <c r="G3306" s="33">
        <v>14</v>
      </c>
      <c r="H3306" s="33" t="s">
        <v>10820</v>
      </c>
      <c r="I3306" s="33">
        <v>0.03</v>
      </c>
      <c r="J3306" s="33" t="s">
        <v>9130</v>
      </c>
      <c r="K3306" s="33" t="s">
        <v>10768</v>
      </c>
      <c r="L3306" s="33">
        <v>1</v>
      </c>
      <c r="M3306" t="s">
        <v>10826</v>
      </c>
    </row>
    <row r="3307" spans="1:13" x14ac:dyDescent="0.3">
      <c r="A3307" s="38">
        <v>47552803</v>
      </c>
      <c r="B3307" t="s">
        <v>6706</v>
      </c>
      <c r="C3307" s="37">
        <f>VLOOKUP(G3307,Remise!$A$3:$D$17,4,FALSE)</f>
        <v>0</v>
      </c>
      <c r="D3307" t="str">
        <f t="shared" si="51"/>
        <v>Nous consulter</v>
      </c>
      <c r="E3307">
        <v>1</v>
      </c>
      <c r="F3307" s="32" t="s">
        <v>3300</v>
      </c>
      <c r="G3307" s="33">
        <v>14</v>
      </c>
      <c r="H3307" s="33" t="s">
        <v>10820</v>
      </c>
      <c r="I3307" s="33">
        <v>0.05</v>
      </c>
      <c r="J3307" s="33" t="s">
        <v>9131</v>
      </c>
      <c r="K3307" s="33" t="s">
        <v>10768</v>
      </c>
      <c r="L3307" s="33">
        <v>1</v>
      </c>
      <c r="M3307" t="s">
        <v>10826</v>
      </c>
    </row>
    <row r="3308" spans="1:13" x14ac:dyDescent="0.3">
      <c r="A3308" s="38">
        <v>47552804</v>
      </c>
      <c r="B3308" t="s">
        <v>6706</v>
      </c>
      <c r="C3308" s="37">
        <f>VLOOKUP(G3308,Remise!$A$3:$D$17,4,FALSE)</f>
        <v>0</v>
      </c>
      <c r="D3308" t="str">
        <f t="shared" si="51"/>
        <v>Nous consulter</v>
      </c>
      <c r="E3308">
        <v>1</v>
      </c>
      <c r="F3308" s="32" t="s">
        <v>3301</v>
      </c>
      <c r="G3308" s="33">
        <v>14</v>
      </c>
      <c r="H3308" s="33" t="s">
        <v>10820</v>
      </c>
      <c r="I3308" s="33">
        <v>0.1</v>
      </c>
      <c r="J3308" s="33" t="s">
        <v>9132</v>
      </c>
      <c r="K3308" s="33" t="s">
        <v>10768</v>
      </c>
      <c r="L3308" s="33">
        <v>1</v>
      </c>
      <c r="M3308" t="s">
        <v>10826</v>
      </c>
    </row>
    <row r="3309" spans="1:13" x14ac:dyDescent="0.3">
      <c r="A3309" s="38">
        <v>47552805</v>
      </c>
      <c r="B3309" t="s">
        <v>6706</v>
      </c>
      <c r="C3309" s="37">
        <f>VLOOKUP(G3309,Remise!$A$3:$D$17,4,FALSE)</f>
        <v>0</v>
      </c>
      <c r="D3309" t="str">
        <f t="shared" si="51"/>
        <v>Nous consulter</v>
      </c>
      <c r="E3309">
        <v>1</v>
      </c>
      <c r="F3309" s="32" t="s">
        <v>3302</v>
      </c>
      <c r="G3309" s="33">
        <v>14</v>
      </c>
      <c r="H3309" s="33" t="s">
        <v>10820</v>
      </c>
      <c r="I3309" s="33">
        <v>0.18</v>
      </c>
      <c r="J3309" s="33" t="s">
        <v>9133</v>
      </c>
      <c r="K3309" s="33" t="s">
        <v>10768</v>
      </c>
      <c r="L3309" s="33">
        <v>1</v>
      </c>
      <c r="M3309" t="s">
        <v>10826</v>
      </c>
    </row>
    <row r="3310" spans="1:13" x14ac:dyDescent="0.3">
      <c r="A3310" s="38">
        <v>47552806</v>
      </c>
      <c r="B3310" t="s">
        <v>6706</v>
      </c>
      <c r="C3310" s="37">
        <f>VLOOKUP(G3310,Remise!$A$3:$D$17,4,FALSE)</f>
        <v>0</v>
      </c>
      <c r="D3310" t="str">
        <f t="shared" si="51"/>
        <v>Nous consulter</v>
      </c>
      <c r="E3310">
        <v>1</v>
      </c>
      <c r="F3310" s="32" t="s">
        <v>3303</v>
      </c>
      <c r="G3310" s="33">
        <v>14</v>
      </c>
      <c r="H3310" s="33" t="s">
        <v>10820</v>
      </c>
      <c r="I3310" s="33">
        <v>0.24</v>
      </c>
      <c r="J3310" s="33" t="s">
        <v>9134</v>
      </c>
      <c r="K3310" s="33" t="s">
        <v>10768</v>
      </c>
      <c r="L3310" s="33">
        <v>1</v>
      </c>
      <c r="M3310" t="s">
        <v>10826</v>
      </c>
    </row>
    <row r="3311" spans="1:13" x14ac:dyDescent="0.3">
      <c r="A3311" s="38">
        <v>47552807</v>
      </c>
      <c r="B3311" t="s">
        <v>6706</v>
      </c>
      <c r="C3311" s="37">
        <f>VLOOKUP(G3311,Remise!$A$3:$D$17,4,FALSE)</f>
        <v>0</v>
      </c>
      <c r="D3311" t="str">
        <f t="shared" si="51"/>
        <v>Nous consulter</v>
      </c>
      <c r="E3311">
        <v>1</v>
      </c>
      <c r="F3311" s="32" t="s">
        <v>3304</v>
      </c>
      <c r="G3311" s="33">
        <v>14</v>
      </c>
      <c r="H3311" s="33" t="s">
        <v>10820</v>
      </c>
      <c r="I3311" s="33">
        <v>0.41</v>
      </c>
      <c r="J3311" s="33" t="s">
        <v>9135</v>
      </c>
      <c r="K3311" s="33" t="s">
        <v>10768</v>
      </c>
      <c r="L3311" s="33">
        <v>1</v>
      </c>
      <c r="M3311" t="s">
        <v>10826</v>
      </c>
    </row>
    <row r="3312" spans="1:13" x14ac:dyDescent="0.3">
      <c r="A3312" s="38">
        <v>47552808</v>
      </c>
      <c r="B3312" t="s">
        <v>6706</v>
      </c>
      <c r="C3312" s="37">
        <f>VLOOKUP(G3312,Remise!$A$3:$D$17,4,FALSE)</f>
        <v>0</v>
      </c>
      <c r="D3312" t="str">
        <f t="shared" si="51"/>
        <v>Nous consulter</v>
      </c>
      <c r="E3312">
        <v>1</v>
      </c>
      <c r="F3312" s="32" t="s">
        <v>3305</v>
      </c>
      <c r="G3312" s="33">
        <v>14</v>
      </c>
      <c r="H3312" s="33" t="s">
        <v>10820</v>
      </c>
      <c r="I3312" s="33">
        <v>1.22</v>
      </c>
      <c r="J3312" s="33" t="s">
        <v>9136</v>
      </c>
      <c r="K3312" s="33" t="s">
        <v>10768</v>
      </c>
      <c r="L3312" s="33">
        <v>1</v>
      </c>
      <c r="M3312" t="s">
        <v>10826</v>
      </c>
    </row>
    <row r="3313" spans="1:13" x14ac:dyDescent="0.3">
      <c r="A3313" s="38">
        <v>47552809</v>
      </c>
      <c r="B3313" t="s">
        <v>6706</v>
      </c>
      <c r="C3313" s="37">
        <f>VLOOKUP(G3313,Remise!$A$3:$D$17,4,FALSE)</f>
        <v>0</v>
      </c>
      <c r="D3313" t="str">
        <f t="shared" si="51"/>
        <v>Nous consulter</v>
      </c>
      <c r="E3313">
        <v>1</v>
      </c>
      <c r="F3313" s="32" t="s">
        <v>3306</v>
      </c>
      <c r="G3313" s="33">
        <v>14</v>
      </c>
      <c r="H3313" s="33" t="s">
        <v>10820</v>
      </c>
      <c r="I3313" s="33">
        <v>3.57</v>
      </c>
      <c r="J3313" s="33" t="s">
        <v>9137</v>
      </c>
      <c r="K3313" s="33" t="s">
        <v>10768</v>
      </c>
      <c r="L3313" s="33">
        <v>1</v>
      </c>
      <c r="M3313" t="s">
        <v>10826</v>
      </c>
    </row>
    <row r="3314" spans="1:13" x14ac:dyDescent="0.3">
      <c r="A3314" s="38">
        <v>47552810</v>
      </c>
      <c r="B3314" t="s">
        <v>6706</v>
      </c>
      <c r="C3314" s="37">
        <f>VLOOKUP(G3314,Remise!$A$3:$D$17,4,FALSE)</f>
        <v>0</v>
      </c>
      <c r="D3314" t="str">
        <f t="shared" si="51"/>
        <v>Nous consulter</v>
      </c>
      <c r="E3314">
        <v>1</v>
      </c>
      <c r="F3314" s="32" t="s">
        <v>3307</v>
      </c>
      <c r="G3314" s="33">
        <v>14</v>
      </c>
      <c r="H3314" s="33" t="s">
        <v>10820</v>
      </c>
      <c r="I3314" s="33">
        <v>0.01</v>
      </c>
      <c r="J3314" s="33" t="s">
        <v>9138</v>
      </c>
      <c r="K3314" s="33" t="s">
        <v>10768</v>
      </c>
      <c r="L3314" s="33">
        <v>1</v>
      </c>
      <c r="M3314" t="s">
        <v>10826</v>
      </c>
    </row>
    <row r="3315" spans="1:13" x14ac:dyDescent="0.3">
      <c r="A3315" s="38">
        <v>47552812</v>
      </c>
      <c r="B3315" t="s">
        <v>6706</v>
      </c>
      <c r="C3315" s="37">
        <f>VLOOKUP(G3315,Remise!$A$3:$D$17,4,FALSE)</f>
        <v>0</v>
      </c>
      <c r="D3315" t="str">
        <f t="shared" si="51"/>
        <v>Nous consulter</v>
      </c>
      <c r="E3315">
        <v>1</v>
      </c>
      <c r="F3315" s="32" t="s">
        <v>3308</v>
      </c>
      <c r="G3315" s="33">
        <v>14</v>
      </c>
      <c r="H3315" s="33" t="s">
        <v>10820</v>
      </c>
      <c r="I3315" s="33">
        <v>0.03</v>
      </c>
      <c r="J3315" s="33" t="s">
        <v>9139</v>
      </c>
      <c r="K3315" s="33" t="s">
        <v>10768</v>
      </c>
      <c r="L3315" s="33">
        <v>50</v>
      </c>
      <c r="M3315" t="s">
        <v>10826</v>
      </c>
    </row>
    <row r="3316" spans="1:13" x14ac:dyDescent="0.3">
      <c r="A3316" s="38">
        <v>47552814</v>
      </c>
      <c r="B3316" t="s">
        <v>6706</v>
      </c>
      <c r="C3316" s="37">
        <f>VLOOKUP(G3316,Remise!$A$3:$D$17,4,FALSE)</f>
        <v>0</v>
      </c>
      <c r="D3316" t="str">
        <f t="shared" si="51"/>
        <v>Nous consulter</v>
      </c>
      <c r="E3316">
        <v>1</v>
      </c>
      <c r="F3316" s="32" t="s">
        <v>3309</v>
      </c>
      <c r="G3316" s="33">
        <v>14</v>
      </c>
      <c r="H3316" s="33" t="s">
        <v>10820</v>
      </c>
      <c r="I3316" s="33">
        <v>0.04</v>
      </c>
      <c r="J3316" s="33" t="s">
        <v>9140</v>
      </c>
      <c r="K3316" s="33" t="s">
        <v>10768</v>
      </c>
      <c r="L3316" s="33">
        <v>1</v>
      </c>
      <c r="M3316" t="s">
        <v>10826</v>
      </c>
    </row>
    <row r="3317" spans="1:13" x14ac:dyDescent="0.3">
      <c r="A3317" s="38">
        <v>47552815</v>
      </c>
      <c r="B3317" t="s">
        <v>6706</v>
      </c>
      <c r="C3317" s="37">
        <f>VLOOKUP(G3317,Remise!$A$3:$D$17,4,FALSE)</f>
        <v>0</v>
      </c>
      <c r="D3317" t="str">
        <f t="shared" si="51"/>
        <v>Nous consulter</v>
      </c>
      <c r="E3317">
        <v>1</v>
      </c>
      <c r="F3317" s="32" t="s">
        <v>3310</v>
      </c>
      <c r="G3317" s="33">
        <v>14</v>
      </c>
      <c r="H3317" s="33" t="s">
        <v>10820</v>
      </c>
      <c r="I3317" s="33">
        <v>0.04</v>
      </c>
      <c r="J3317" s="33"/>
      <c r="K3317" s="33" t="s">
        <v>10768</v>
      </c>
      <c r="L3317" s="33">
        <v>50</v>
      </c>
      <c r="M3317" t="s">
        <v>10826</v>
      </c>
    </row>
    <row r="3318" spans="1:13" x14ac:dyDescent="0.3">
      <c r="A3318" s="38">
        <v>47552816</v>
      </c>
      <c r="B3318" t="s">
        <v>6706</v>
      </c>
      <c r="C3318" s="37">
        <f>VLOOKUP(G3318,Remise!$A$3:$D$17,4,FALSE)</f>
        <v>0</v>
      </c>
      <c r="D3318" t="str">
        <f t="shared" si="51"/>
        <v>Nous consulter</v>
      </c>
      <c r="E3318">
        <v>1</v>
      </c>
      <c r="F3318" s="32" t="s">
        <v>3311</v>
      </c>
      <c r="G3318" s="33">
        <v>14</v>
      </c>
      <c r="H3318" s="33" t="s">
        <v>10820</v>
      </c>
      <c r="I3318" s="33">
        <v>0.06</v>
      </c>
      <c r="J3318" s="33" t="s">
        <v>9141</v>
      </c>
      <c r="K3318" s="33" t="s">
        <v>10768</v>
      </c>
      <c r="L3318" s="33">
        <v>1</v>
      </c>
      <c r="M3318" t="s">
        <v>10826</v>
      </c>
    </row>
    <row r="3319" spans="1:13" x14ac:dyDescent="0.3">
      <c r="A3319" s="38">
        <v>47552818</v>
      </c>
      <c r="B3319" t="s">
        <v>6706</v>
      </c>
      <c r="C3319" s="37">
        <f>VLOOKUP(G3319,Remise!$A$3:$D$17,4,FALSE)</f>
        <v>0</v>
      </c>
      <c r="D3319" t="str">
        <f t="shared" si="51"/>
        <v>Nous consulter</v>
      </c>
      <c r="E3319">
        <v>1</v>
      </c>
      <c r="F3319" s="32" t="s">
        <v>3312</v>
      </c>
      <c r="G3319" s="33">
        <v>14</v>
      </c>
      <c r="H3319" s="33" t="s">
        <v>10820</v>
      </c>
      <c r="I3319" s="33">
        <v>0.11</v>
      </c>
      <c r="J3319" s="33" t="s">
        <v>9142</v>
      </c>
      <c r="K3319" s="33" t="s">
        <v>10768</v>
      </c>
      <c r="L3319" s="33">
        <v>1</v>
      </c>
      <c r="M3319" t="s">
        <v>10826</v>
      </c>
    </row>
    <row r="3320" spans="1:13" x14ac:dyDescent="0.3">
      <c r="A3320" s="38">
        <v>47552820</v>
      </c>
      <c r="B3320" t="s">
        <v>6706</v>
      </c>
      <c r="C3320" s="37">
        <f>VLOOKUP(G3320,Remise!$A$3:$D$17,4,FALSE)</f>
        <v>0</v>
      </c>
      <c r="D3320" t="str">
        <f t="shared" si="51"/>
        <v>Nous consulter</v>
      </c>
      <c r="E3320">
        <v>1</v>
      </c>
      <c r="F3320" s="32" t="s">
        <v>3313</v>
      </c>
      <c r="G3320" s="33">
        <v>14</v>
      </c>
      <c r="H3320" s="33" t="s">
        <v>10820</v>
      </c>
      <c r="I3320" s="33">
        <v>0.18</v>
      </c>
      <c r="J3320" s="33" t="s">
        <v>9143</v>
      </c>
      <c r="K3320" s="33" t="s">
        <v>10768</v>
      </c>
      <c r="L3320" s="33">
        <v>1</v>
      </c>
      <c r="M3320" t="s">
        <v>10826</v>
      </c>
    </row>
    <row r="3321" spans="1:13" x14ac:dyDescent="0.3">
      <c r="A3321" s="38">
        <v>47552822</v>
      </c>
      <c r="B3321" t="s">
        <v>6706</v>
      </c>
      <c r="C3321" s="37">
        <f>VLOOKUP(G3321,Remise!$A$3:$D$17,4,FALSE)</f>
        <v>0</v>
      </c>
      <c r="D3321" t="str">
        <f t="shared" si="51"/>
        <v>Nous consulter</v>
      </c>
      <c r="E3321">
        <v>1</v>
      </c>
      <c r="F3321" s="32" t="s">
        <v>3314</v>
      </c>
      <c r="G3321" s="33">
        <v>14</v>
      </c>
      <c r="H3321" s="33" t="s">
        <v>10820</v>
      </c>
      <c r="I3321" s="33">
        <v>0.2</v>
      </c>
      <c r="J3321" s="33" t="s">
        <v>9144</v>
      </c>
      <c r="K3321" s="33" t="s">
        <v>10768</v>
      </c>
      <c r="L3321" s="33">
        <v>1</v>
      </c>
      <c r="M3321" t="s">
        <v>10826</v>
      </c>
    </row>
    <row r="3322" spans="1:13" x14ac:dyDescent="0.3">
      <c r="A3322" s="38">
        <v>47552847</v>
      </c>
      <c r="B3322" t="s">
        <v>6706</v>
      </c>
      <c r="C3322" s="37">
        <f>VLOOKUP(G3322,Remise!$A$3:$D$17,4,FALSE)</f>
        <v>0</v>
      </c>
      <c r="D3322" t="str">
        <f t="shared" si="51"/>
        <v>Nous consulter</v>
      </c>
      <c r="E3322">
        <v>1</v>
      </c>
      <c r="F3322" s="32" t="s">
        <v>3315</v>
      </c>
      <c r="G3322" s="33">
        <v>14</v>
      </c>
      <c r="H3322" s="33" t="s">
        <v>10820</v>
      </c>
      <c r="I3322" s="33">
        <v>0.01</v>
      </c>
      <c r="J3322" s="33" t="s">
        <v>9145</v>
      </c>
      <c r="K3322" s="33" t="s">
        <v>10758</v>
      </c>
      <c r="L3322" s="33">
        <v>10</v>
      </c>
      <c r="M3322" t="s">
        <v>10826</v>
      </c>
    </row>
    <row r="3323" spans="1:13" x14ac:dyDescent="0.3">
      <c r="A3323" s="38">
        <v>47552848</v>
      </c>
      <c r="B3323" t="s">
        <v>6706</v>
      </c>
      <c r="C3323" s="37">
        <f>VLOOKUP(G3323,Remise!$A$3:$D$17,4,FALSE)</f>
        <v>0</v>
      </c>
      <c r="D3323" t="str">
        <f t="shared" si="51"/>
        <v>Nous consulter</v>
      </c>
      <c r="E3323">
        <v>1</v>
      </c>
      <c r="F3323" s="32" t="s">
        <v>3316</v>
      </c>
      <c r="G3323" s="33">
        <v>14</v>
      </c>
      <c r="H3323" s="33" t="s">
        <v>10820</v>
      </c>
      <c r="I3323" s="33">
        <v>0.01</v>
      </c>
      <c r="J3323" s="33" t="s">
        <v>9146</v>
      </c>
      <c r="K3323" s="33" t="s">
        <v>10758</v>
      </c>
      <c r="L3323" s="33">
        <v>10</v>
      </c>
      <c r="M3323" t="s">
        <v>10826</v>
      </c>
    </row>
    <row r="3324" spans="1:13" x14ac:dyDescent="0.3">
      <c r="A3324" s="38">
        <v>47552849</v>
      </c>
      <c r="B3324" t="s">
        <v>6706</v>
      </c>
      <c r="C3324" s="37">
        <f>VLOOKUP(G3324,Remise!$A$3:$D$17,4,FALSE)</f>
        <v>0</v>
      </c>
      <c r="D3324" t="str">
        <f t="shared" si="51"/>
        <v>Nous consulter</v>
      </c>
      <c r="E3324">
        <v>1</v>
      </c>
      <c r="F3324" s="32" t="s">
        <v>3317</v>
      </c>
      <c r="G3324" s="33">
        <v>14</v>
      </c>
      <c r="H3324" s="33" t="s">
        <v>10820</v>
      </c>
      <c r="I3324" s="33">
        <v>2E-3</v>
      </c>
      <c r="J3324" s="33" t="s">
        <v>9147</v>
      </c>
      <c r="K3324" s="33" t="s">
        <v>10758</v>
      </c>
      <c r="L3324" s="33">
        <v>1</v>
      </c>
      <c r="M3324" t="s">
        <v>10826</v>
      </c>
    </row>
    <row r="3325" spans="1:13" x14ac:dyDescent="0.3">
      <c r="A3325" s="38">
        <v>47552850</v>
      </c>
      <c r="B3325" t="s">
        <v>6706</v>
      </c>
      <c r="C3325" s="37">
        <f>VLOOKUP(G3325,Remise!$A$3:$D$17,4,FALSE)</f>
        <v>0</v>
      </c>
      <c r="D3325" t="str">
        <f t="shared" si="51"/>
        <v>Nous consulter</v>
      </c>
      <c r="E3325">
        <v>1</v>
      </c>
      <c r="F3325" s="32" t="s">
        <v>3318</v>
      </c>
      <c r="G3325" s="33">
        <v>14</v>
      </c>
      <c r="H3325" s="33" t="s">
        <v>10820</v>
      </c>
      <c r="I3325" s="33">
        <v>1E-3</v>
      </c>
      <c r="J3325" s="33" t="s">
        <v>9148</v>
      </c>
      <c r="K3325" s="33" t="s">
        <v>10758</v>
      </c>
      <c r="L3325" s="33">
        <v>1</v>
      </c>
      <c r="M3325" t="s">
        <v>10826</v>
      </c>
    </row>
    <row r="3326" spans="1:13" x14ac:dyDescent="0.3">
      <c r="A3326" s="38">
        <v>47552851</v>
      </c>
      <c r="B3326" t="s">
        <v>6706</v>
      </c>
      <c r="C3326" s="37">
        <f>VLOOKUP(G3326,Remise!$A$3:$D$17,4,FALSE)</f>
        <v>0</v>
      </c>
      <c r="D3326" t="str">
        <f t="shared" si="51"/>
        <v>Nous consulter</v>
      </c>
      <c r="E3326">
        <v>1</v>
      </c>
      <c r="F3326" s="32" t="s">
        <v>3319</v>
      </c>
      <c r="G3326" s="33">
        <v>14</v>
      </c>
      <c r="H3326" s="33" t="s">
        <v>10820</v>
      </c>
      <c r="I3326" s="33">
        <v>1E-3</v>
      </c>
      <c r="J3326" s="33" t="s">
        <v>9149</v>
      </c>
      <c r="K3326" s="33" t="s">
        <v>10758</v>
      </c>
      <c r="L3326" s="33">
        <v>1</v>
      </c>
      <c r="M3326" t="s">
        <v>10826</v>
      </c>
    </row>
    <row r="3327" spans="1:13" x14ac:dyDescent="0.3">
      <c r="A3327" s="38">
        <v>47552852</v>
      </c>
      <c r="B3327" t="s">
        <v>6706</v>
      </c>
      <c r="C3327" s="37">
        <f>VLOOKUP(G3327,Remise!$A$3:$D$17,4,FALSE)</f>
        <v>0</v>
      </c>
      <c r="D3327" t="str">
        <f t="shared" si="51"/>
        <v>Nous consulter</v>
      </c>
      <c r="E3327">
        <v>1</v>
      </c>
      <c r="F3327" s="32" t="s">
        <v>3320</v>
      </c>
      <c r="G3327" s="33">
        <v>14</v>
      </c>
      <c r="H3327" s="33" t="s">
        <v>10820</v>
      </c>
      <c r="I3327" s="33">
        <v>2E-3</v>
      </c>
      <c r="J3327" s="33" t="s">
        <v>9150</v>
      </c>
      <c r="K3327" s="33" t="s">
        <v>10758</v>
      </c>
      <c r="L3327" s="33">
        <v>100</v>
      </c>
      <c r="M3327" t="s">
        <v>10826</v>
      </c>
    </row>
    <row r="3328" spans="1:13" x14ac:dyDescent="0.3">
      <c r="A3328" s="38">
        <v>47552853</v>
      </c>
      <c r="B3328" t="s">
        <v>6706</v>
      </c>
      <c r="C3328" s="37">
        <f>VLOOKUP(G3328,Remise!$A$3:$D$17,4,FALSE)</f>
        <v>0</v>
      </c>
      <c r="D3328" t="str">
        <f t="shared" si="51"/>
        <v>Nous consulter</v>
      </c>
      <c r="E3328">
        <v>1</v>
      </c>
      <c r="F3328" s="32" t="s">
        <v>3321</v>
      </c>
      <c r="G3328" s="33">
        <v>14</v>
      </c>
      <c r="H3328" s="33" t="s">
        <v>10820</v>
      </c>
      <c r="I3328" s="33">
        <v>2E-3</v>
      </c>
      <c r="J3328" s="33" t="s">
        <v>9151</v>
      </c>
      <c r="K3328" s="33" t="s">
        <v>10758</v>
      </c>
      <c r="L3328" s="33">
        <v>100</v>
      </c>
      <c r="M3328" t="s">
        <v>10826</v>
      </c>
    </row>
    <row r="3329" spans="1:13" x14ac:dyDescent="0.3">
      <c r="A3329" s="38">
        <v>47552854</v>
      </c>
      <c r="B3329" t="s">
        <v>6706</v>
      </c>
      <c r="C3329" s="37">
        <f>VLOOKUP(G3329,Remise!$A$3:$D$17,4,FALSE)</f>
        <v>0</v>
      </c>
      <c r="D3329" t="str">
        <f t="shared" ref="D3329:D3392" si="52">IFERROR((1-C3329)*B3329,"Nous consulter")</f>
        <v>Nous consulter</v>
      </c>
      <c r="E3329">
        <v>1</v>
      </c>
      <c r="F3329" s="32" t="s">
        <v>3322</v>
      </c>
      <c r="G3329" s="33">
        <v>14</v>
      </c>
      <c r="H3329" s="33" t="s">
        <v>10820</v>
      </c>
      <c r="I3329" s="33">
        <v>3.0000000000000001E-3</v>
      </c>
      <c r="J3329" s="33" t="s">
        <v>9152</v>
      </c>
      <c r="K3329" s="33" t="s">
        <v>10758</v>
      </c>
      <c r="L3329" s="33">
        <v>1</v>
      </c>
      <c r="M3329" t="s">
        <v>10826</v>
      </c>
    </row>
    <row r="3330" spans="1:13" x14ac:dyDescent="0.3">
      <c r="A3330" s="38">
        <v>47552855</v>
      </c>
      <c r="B3330" t="s">
        <v>6706</v>
      </c>
      <c r="C3330" s="37">
        <f>VLOOKUP(G3330,Remise!$A$3:$D$17,4,FALSE)</f>
        <v>0</v>
      </c>
      <c r="D3330" t="str">
        <f t="shared" si="52"/>
        <v>Nous consulter</v>
      </c>
      <c r="E3330">
        <v>1</v>
      </c>
      <c r="F3330" s="32" t="s">
        <v>3323</v>
      </c>
      <c r="G3330" s="33">
        <v>14</v>
      </c>
      <c r="H3330" s="33" t="s">
        <v>10820</v>
      </c>
      <c r="I3330" s="33">
        <v>3.0000000000000001E-3</v>
      </c>
      <c r="J3330" s="33" t="s">
        <v>9153</v>
      </c>
      <c r="K3330" s="33" t="s">
        <v>10758</v>
      </c>
      <c r="L3330" s="33">
        <v>1</v>
      </c>
      <c r="M3330" t="s">
        <v>10826</v>
      </c>
    </row>
    <row r="3331" spans="1:13" x14ac:dyDescent="0.3">
      <c r="A3331" s="38">
        <v>47552856</v>
      </c>
      <c r="B3331" t="s">
        <v>6706</v>
      </c>
      <c r="C3331" s="37">
        <f>VLOOKUP(G3331,Remise!$A$3:$D$17,4,FALSE)</f>
        <v>0</v>
      </c>
      <c r="D3331" t="str">
        <f t="shared" si="52"/>
        <v>Nous consulter</v>
      </c>
      <c r="E3331">
        <v>1</v>
      </c>
      <c r="F3331" s="32" t="s">
        <v>3324</v>
      </c>
      <c r="G3331" s="33">
        <v>14</v>
      </c>
      <c r="H3331" s="33" t="s">
        <v>10820</v>
      </c>
      <c r="I3331" s="33">
        <v>3.0000000000000001E-3</v>
      </c>
      <c r="J3331" s="33" t="s">
        <v>9154</v>
      </c>
      <c r="K3331" s="33" t="s">
        <v>10758</v>
      </c>
      <c r="L3331" s="33">
        <v>1</v>
      </c>
      <c r="M3331" t="s">
        <v>10826</v>
      </c>
    </row>
    <row r="3332" spans="1:13" x14ac:dyDescent="0.3">
      <c r="A3332" s="38">
        <v>47552857</v>
      </c>
      <c r="B3332" t="s">
        <v>6706</v>
      </c>
      <c r="C3332" s="37">
        <f>VLOOKUP(G3332,Remise!$A$3:$D$17,4,FALSE)</f>
        <v>0</v>
      </c>
      <c r="D3332" t="str">
        <f t="shared" si="52"/>
        <v>Nous consulter</v>
      </c>
      <c r="E3332">
        <v>1</v>
      </c>
      <c r="F3332" s="32" t="s">
        <v>3325</v>
      </c>
      <c r="G3332" s="33">
        <v>14</v>
      </c>
      <c r="H3332" s="33" t="s">
        <v>10820</v>
      </c>
      <c r="I3332" s="33">
        <v>3.0000000000000001E-3</v>
      </c>
      <c r="J3332" s="33" t="s">
        <v>9155</v>
      </c>
      <c r="K3332" s="33" t="s">
        <v>10758</v>
      </c>
      <c r="L3332" s="33">
        <v>1</v>
      </c>
      <c r="M3332" t="s">
        <v>10826</v>
      </c>
    </row>
    <row r="3333" spans="1:13" x14ac:dyDescent="0.3">
      <c r="A3333" s="38">
        <v>47552858</v>
      </c>
      <c r="B3333" t="s">
        <v>6706</v>
      </c>
      <c r="C3333" s="37">
        <f>VLOOKUP(G3333,Remise!$A$3:$D$17,4,FALSE)</f>
        <v>0</v>
      </c>
      <c r="D3333" t="str">
        <f t="shared" si="52"/>
        <v>Nous consulter</v>
      </c>
      <c r="E3333">
        <v>1</v>
      </c>
      <c r="F3333" s="32" t="s">
        <v>3326</v>
      </c>
      <c r="G3333" s="33">
        <v>14</v>
      </c>
      <c r="H3333" s="33" t="s">
        <v>10820</v>
      </c>
      <c r="I3333" s="33">
        <v>3.0000000000000001E-3</v>
      </c>
      <c r="J3333" s="33" t="s">
        <v>9156</v>
      </c>
      <c r="K3333" s="33" t="s">
        <v>10758</v>
      </c>
      <c r="L3333" s="33">
        <v>1</v>
      </c>
      <c r="M3333" t="s">
        <v>10826</v>
      </c>
    </row>
    <row r="3334" spans="1:13" x14ac:dyDescent="0.3">
      <c r="A3334" s="38">
        <v>47552859</v>
      </c>
      <c r="B3334" t="s">
        <v>6706</v>
      </c>
      <c r="C3334" s="37">
        <f>VLOOKUP(G3334,Remise!$A$3:$D$17,4,FALSE)</f>
        <v>0</v>
      </c>
      <c r="D3334" t="str">
        <f t="shared" si="52"/>
        <v>Nous consulter</v>
      </c>
      <c r="E3334">
        <v>1</v>
      </c>
      <c r="F3334" s="32" t="s">
        <v>3327</v>
      </c>
      <c r="G3334" s="33">
        <v>14</v>
      </c>
      <c r="H3334" s="33" t="s">
        <v>10820</v>
      </c>
      <c r="I3334" s="33">
        <v>6.0000000000000001E-3</v>
      </c>
      <c r="J3334" s="33" t="s">
        <v>9157</v>
      </c>
      <c r="K3334" s="33" t="s">
        <v>10758</v>
      </c>
      <c r="L3334" s="33">
        <v>1</v>
      </c>
      <c r="M3334" t="s">
        <v>10826</v>
      </c>
    </row>
    <row r="3335" spans="1:13" x14ac:dyDescent="0.3">
      <c r="A3335" s="38">
        <v>47552860</v>
      </c>
      <c r="B3335" t="s">
        <v>6706</v>
      </c>
      <c r="C3335" s="37">
        <f>VLOOKUP(G3335,Remise!$A$3:$D$17,4,FALSE)</f>
        <v>0</v>
      </c>
      <c r="D3335" t="str">
        <f t="shared" si="52"/>
        <v>Nous consulter</v>
      </c>
      <c r="E3335">
        <v>1</v>
      </c>
      <c r="F3335" s="32" t="s">
        <v>3328</v>
      </c>
      <c r="G3335" s="33">
        <v>14</v>
      </c>
      <c r="H3335" s="33" t="s">
        <v>10820</v>
      </c>
      <c r="I3335" s="33">
        <v>5.0000000000000001E-3</v>
      </c>
      <c r="J3335" s="33" t="s">
        <v>9158</v>
      </c>
      <c r="K3335" s="33" t="s">
        <v>10758</v>
      </c>
      <c r="L3335" s="33">
        <v>1</v>
      </c>
      <c r="M3335" t="s">
        <v>10826</v>
      </c>
    </row>
    <row r="3336" spans="1:13" x14ac:dyDescent="0.3">
      <c r="A3336" s="38">
        <v>47552861</v>
      </c>
      <c r="B3336" t="s">
        <v>6706</v>
      </c>
      <c r="C3336" s="37">
        <f>VLOOKUP(G3336,Remise!$A$3:$D$17,4,FALSE)</f>
        <v>0</v>
      </c>
      <c r="D3336" t="str">
        <f t="shared" si="52"/>
        <v>Nous consulter</v>
      </c>
      <c r="E3336">
        <v>1</v>
      </c>
      <c r="F3336" s="32" t="s">
        <v>3329</v>
      </c>
      <c r="G3336" s="33">
        <v>14</v>
      </c>
      <c r="H3336" s="33" t="s">
        <v>10820</v>
      </c>
      <c r="I3336" s="33">
        <v>6.0000000000000001E-3</v>
      </c>
      <c r="J3336" s="33" t="s">
        <v>9159</v>
      </c>
      <c r="K3336" s="33" t="s">
        <v>10758</v>
      </c>
      <c r="L3336" s="33">
        <v>1</v>
      </c>
      <c r="M3336" t="s">
        <v>10826</v>
      </c>
    </row>
    <row r="3337" spans="1:13" x14ac:dyDescent="0.3">
      <c r="A3337" s="38">
        <v>47552862</v>
      </c>
      <c r="B3337" t="s">
        <v>6706</v>
      </c>
      <c r="C3337" s="37">
        <f>VLOOKUP(G3337,Remise!$A$3:$D$17,4,FALSE)</f>
        <v>0</v>
      </c>
      <c r="D3337" t="str">
        <f t="shared" si="52"/>
        <v>Nous consulter</v>
      </c>
      <c r="E3337">
        <v>1</v>
      </c>
      <c r="F3337" s="32" t="s">
        <v>3330</v>
      </c>
      <c r="G3337" s="33">
        <v>14</v>
      </c>
      <c r="H3337" s="33" t="s">
        <v>10820</v>
      </c>
      <c r="I3337" s="33">
        <v>5.0000000000000001E-3</v>
      </c>
      <c r="J3337" s="33" t="s">
        <v>9160</v>
      </c>
      <c r="K3337" s="33" t="s">
        <v>10758</v>
      </c>
      <c r="L3337" s="33">
        <v>50</v>
      </c>
      <c r="M3337" t="s">
        <v>10826</v>
      </c>
    </row>
    <row r="3338" spans="1:13" x14ac:dyDescent="0.3">
      <c r="A3338" s="38">
        <v>47552863</v>
      </c>
      <c r="B3338" t="s">
        <v>6706</v>
      </c>
      <c r="C3338" s="37">
        <f>VLOOKUP(G3338,Remise!$A$3:$D$17,4,FALSE)</f>
        <v>0</v>
      </c>
      <c r="D3338" t="str">
        <f t="shared" si="52"/>
        <v>Nous consulter</v>
      </c>
      <c r="E3338">
        <v>1</v>
      </c>
      <c r="F3338" s="32" t="s">
        <v>3331</v>
      </c>
      <c r="G3338" s="33">
        <v>14</v>
      </c>
      <c r="H3338" s="33" t="s">
        <v>10820</v>
      </c>
      <c r="I3338" s="33">
        <v>0.01</v>
      </c>
      <c r="J3338" s="33" t="s">
        <v>9161</v>
      </c>
      <c r="K3338" s="33" t="s">
        <v>10758</v>
      </c>
      <c r="L3338" s="33">
        <v>25</v>
      </c>
      <c r="M3338" t="s">
        <v>10826</v>
      </c>
    </row>
    <row r="3339" spans="1:13" x14ac:dyDescent="0.3">
      <c r="A3339" s="38">
        <v>47552864</v>
      </c>
      <c r="B3339" t="s">
        <v>6706</v>
      </c>
      <c r="C3339" s="37">
        <f>VLOOKUP(G3339,Remise!$A$3:$D$17,4,FALSE)</f>
        <v>0</v>
      </c>
      <c r="D3339" t="str">
        <f t="shared" si="52"/>
        <v>Nous consulter</v>
      </c>
      <c r="E3339">
        <v>1</v>
      </c>
      <c r="F3339" s="32" t="s">
        <v>3332</v>
      </c>
      <c r="G3339" s="33">
        <v>14</v>
      </c>
      <c r="H3339" s="33" t="s">
        <v>10820</v>
      </c>
      <c r="I3339" s="33">
        <v>5.0000000000000001E-3</v>
      </c>
      <c r="J3339" s="33" t="s">
        <v>9162</v>
      </c>
      <c r="K3339" s="33" t="s">
        <v>10758</v>
      </c>
      <c r="L3339" s="33">
        <v>1</v>
      </c>
      <c r="M3339" t="s">
        <v>10826</v>
      </c>
    </row>
    <row r="3340" spans="1:13" x14ac:dyDescent="0.3">
      <c r="A3340" s="38">
        <v>47552865</v>
      </c>
      <c r="B3340" t="s">
        <v>6706</v>
      </c>
      <c r="C3340" s="37">
        <f>VLOOKUP(G3340,Remise!$A$3:$D$17,4,FALSE)</f>
        <v>0</v>
      </c>
      <c r="D3340" t="str">
        <f t="shared" si="52"/>
        <v>Nous consulter</v>
      </c>
      <c r="E3340">
        <v>1</v>
      </c>
      <c r="F3340" s="32" t="s">
        <v>3333</v>
      </c>
      <c r="G3340" s="33">
        <v>14</v>
      </c>
      <c r="H3340" s="33" t="s">
        <v>10820</v>
      </c>
      <c r="I3340" s="33">
        <v>6.0000000000000001E-3</v>
      </c>
      <c r="J3340" s="33" t="s">
        <v>9163</v>
      </c>
      <c r="K3340" s="33" t="s">
        <v>10758</v>
      </c>
      <c r="L3340" s="33">
        <v>1</v>
      </c>
      <c r="M3340" t="s">
        <v>10826</v>
      </c>
    </row>
    <row r="3341" spans="1:13" x14ac:dyDescent="0.3">
      <c r="A3341" s="38">
        <v>47552866</v>
      </c>
      <c r="B3341" t="s">
        <v>6706</v>
      </c>
      <c r="C3341" s="37">
        <f>VLOOKUP(G3341,Remise!$A$3:$D$17,4,FALSE)</f>
        <v>0</v>
      </c>
      <c r="D3341" t="str">
        <f t="shared" si="52"/>
        <v>Nous consulter</v>
      </c>
      <c r="E3341">
        <v>1</v>
      </c>
      <c r="F3341" s="32" t="s">
        <v>3334</v>
      </c>
      <c r="G3341" s="33">
        <v>14</v>
      </c>
      <c r="H3341" s="33" t="s">
        <v>10820</v>
      </c>
      <c r="I3341" s="33">
        <v>0.01</v>
      </c>
      <c r="J3341" s="33" t="s">
        <v>9164</v>
      </c>
      <c r="K3341" s="33" t="s">
        <v>10758</v>
      </c>
      <c r="L3341" s="33">
        <v>1</v>
      </c>
      <c r="M3341" t="s">
        <v>10826</v>
      </c>
    </row>
    <row r="3342" spans="1:13" x14ac:dyDescent="0.3">
      <c r="A3342" s="38">
        <v>47552867</v>
      </c>
      <c r="B3342" t="s">
        <v>6706</v>
      </c>
      <c r="C3342" s="37">
        <f>VLOOKUP(G3342,Remise!$A$3:$D$17,4,FALSE)</f>
        <v>0</v>
      </c>
      <c r="D3342" t="str">
        <f t="shared" si="52"/>
        <v>Nous consulter</v>
      </c>
      <c r="E3342">
        <v>1</v>
      </c>
      <c r="F3342" s="32" t="s">
        <v>3335</v>
      </c>
      <c r="G3342" s="33">
        <v>14</v>
      </c>
      <c r="H3342" s="33" t="s">
        <v>10820</v>
      </c>
      <c r="I3342" s="33">
        <v>1E-3</v>
      </c>
      <c r="J3342" s="33" t="s">
        <v>9165</v>
      </c>
      <c r="K3342" s="33" t="s">
        <v>10758</v>
      </c>
      <c r="L3342" s="33">
        <v>1</v>
      </c>
      <c r="M3342" t="s">
        <v>10826</v>
      </c>
    </row>
    <row r="3343" spans="1:13" x14ac:dyDescent="0.3">
      <c r="A3343" s="38">
        <v>47552868</v>
      </c>
      <c r="B3343" t="s">
        <v>6706</v>
      </c>
      <c r="C3343" s="37">
        <f>VLOOKUP(G3343,Remise!$A$3:$D$17,4,FALSE)</f>
        <v>0</v>
      </c>
      <c r="D3343" t="str">
        <f t="shared" si="52"/>
        <v>Nous consulter</v>
      </c>
      <c r="E3343">
        <v>1</v>
      </c>
      <c r="F3343" s="32" t="s">
        <v>3336</v>
      </c>
      <c r="G3343" s="33">
        <v>14</v>
      </c>
      <c r="H3343" s="33" t="s">
        <v>10820</v>
      </c>
      <c r="I3343" s="33">
        <v>2E-3</v>
      </c>
      <c r="J3343" s="33" t="s">
        <v>9166</v>
      </c>
      <c r="K3343" s="33" t="s">
        <v>10758</v>
      </c>
      <c r="L3343" s="33">
        <v>1</v>
      </c>
      <c r="M3343" t="s">
        <v>10826</v>
      </c>
    </row>
    <row r="3344" spans="1:13" x14ac:dyDescent="0.3">
      <c r="A3344" s="38">
        <v>47552869</v>
      </c>
      <c r="B3344" t="s">
        <v>6706</v>
      </c>
      <c r="C3344" s="37">
        <f>VLOOKUP(G3344,Remise!$A$3:$D$17,4,FALSE)</f>
        <v>0</v>
      </c>
      <c r="D3344" t="str">
        <f t="shared" si="52"/>
        <v>Nous consulter</v>
      </c>
      <c r="E3344">
        <v>1</v>
      </c>
      <c r="F3344" s="32" t="s">
        <v>3337</v>
      </c>
      <c r="G3344" s="33">
        <v>14</v>
      </c>
      <c r="H3344" s="33" t="s">
        <v>10820</v>
      </c>
      <c r="I3344" s="33">
        <v>2E-3</v>
      </c>
      <c r="J3344" s="33" t="s">
        <v>9167</v>
      </c>
      <c r="K3344" s="33" t="s">
        <v>10758</v>
      </c>
      <c r="L3344" s="33">
        <v>100</v>
      </c>
      <c r="M3344" t="s">
        <v>10826</v>
      </c>
    </row>
    <row r="3345" spans="1:13" x14ac:dyDescent="0.3">
      <c r="A3345" s="38">
        <v>47552870</v>
      </c>
      <c r="B3345" t="s">
        <v>6706</v>
      </c>
      <c r="C3345" s="37">
        <f>VLOOKUP(G3345,Remise!$A$3:$D$17,4,FALSE)</f>
        <v>0</v>
      </c>
      <c r="D3345" t="str">
        <f t="shared" si="52"/>
        <v>Nous consulter</v>
      </c>
      <c r="E3345">
        <v>1</v>
      </c>
      <c r="F3345" s="32" t="s">
        <v>3338</v>
      </c>
      <c r="G3345" s="33">
        <v>14</v>
      </c>
      <c r="H3345" s="33" t="s">
        <v>10820</v>
      </c>
      <c r="I3345" s="33">
        <v>6.0000000000000001E-3</v>
      </c>
      <c r="J3345" s="33" t="s">
        <v>9168</v>
      </c>
      <c r="K3345" s="33" t="s">
        <v>10758</v>
      </c>
      <c r="L3345" s="33">
        <v>1</v>
      </c>
      <c r="M3345" t="s">
        <v>10826</v>
      </c>
    </row>
    <row r="3346" spans="1:13" x14ac:dyDescent="0.3">
      <c r="A3346" s="38">
        <v>47552871</v>
      </c>
      <c r="B3346" t="s">
        <v>6706</v>
      </c>
      <c r="C3346" s="37">
        <f>VLOOKUP(G3346,Remise!$A$3:$D$17,4,FALSE)</f>
        <v>0</v>
      </c>
      <c r="D3346" t="str">
        <f t="shared" si="52"/>
        <v>Nous consulter</v>
      </c>
      <c r="E3346">
        <v>1</v>
      </c>
      <c r="F3346" s="32" t="s">
        <v>3339</v>
      </c>
      <c r="G3346" s="33">
        <v>14</v>
      </c>
      <c r="H3346" s="33" t="s">
        <v>10820</v>
      </c>
      <c r="I3346" s="33">
        <v>2E-3</v>
      </c>
      <c r="J3346" s="33" t="s">
        <v>9169</v>
      </c>
      <c r="K3346" s="33" t="s">
        <v>10758</v>
      </c>
      <c r="L3346" s="33">
        <v>1</v>
      </c>
      <c r="M3346" t="s">
        <v>10826</v>
      </c>
    </row>
    <row r="3347" spans="1:13" x14ac:dyDescent="0.3">
      <c r="A3347" s="38">
        <v>47552872</v>
      </c>
      <c r="B3347" t="s">
        <v>6706</v>
      </c>
      <c r="C3347" s="37">
        <f>VLOOKUP(G3347,Remise!$A$3:$D$17,4,FALSE)</f>
        <v>0</v>
      </c>
      <c r="D3347" t="str">
        <f t="shared" si="52"/>
        <v>Nous consulter</v>
      </c>
      <c r="E3347">
        <v>1</v>
      </c>
      <c r="F3347" s="32" t="s">
        <v>3340</v>
      </c>
      <c r="G3347" s="33">
        <v>14</v>
      </c>
      <c r="H3347" s="33" t="s">
        <v>10820</v>
      </c>
      <c r="I3347" s="33">
        <v>1E-3</v>
      </c>
      <c r="J3347" s="33" t="s">
        <v>9170</v>
      </c>
      <c r="K3347" s="33" t="s">
        <v>10758</v>
      </c>
      <c r="L3347" s="33">
        <v>1</v>
      </c>
      <c r="M3347" t="s">
        <v>10826</v>
      </c>
    </row>
    <row r="3348" spans="1:13" x14ac:dyDescent="0.3">
      <c r="A3348" s="38">
        <v>47552873</v>
      </c>
      <c r="B3348" t="s">
        <v>6706</v>
      </c>
      <c r="C3348" s="37">
        <f>VLOOKUP(G3348,Remise!$A$3:$D$17,4,FALSE)</f>
        <v>0</v>
      </c>
      <c r="D3348" t="str">
        <f t="shared" si="52"/>
        <v>Nous consulter</v>
      </c>
      <c r="E3348">
        <v>1</v>
      </c>
      <c r="F3348" s="32" t="s">
        <v>3341</v>
      </c>
      <c r="G3348" s="33">
        <v>14</v>
      </c>
      <c r="H3348" s="33" t="s">
        <v>10820</v>
      </c>
      <c r="I3348" s="33">
        <v>3.0000000000000001E-3</v>
      </c>
      <c r="J3348" s="33" t="s">
        <v>9171</v>
      </c>
      <c r="K3348" s="33" t="s">
        <v>10758</v>
      </c>
      <c r="L3348" s="33">
        <v>1</v>
      </c>
      <c r="M3348" t="s">
        <v>10826</v>
      </c>
    </row>
    <row r="3349" spans="1:13" x14ac:dyDescent="0.3">
      <c r="A3349" s="38">
        <v>47552874</v>
      </c>
      <c r="B3349" t="s">
        <v>6706</v>
      </c>
      <c r="C3349" s="37">
        <f>VLOOKUP(G3349,Remise!$A$3:$D$17,4,FALSE)</f>
        <v>0</v>
      </c>
      <c r="D3349" t="str">
        <f t="shared" si="52"/>
        <v>Nous consulter</v>
      </c>
      <c r="E3349">
        <v>1</v>
      </c>
      <c r="F3349" s="32" t="s">
        <v>3342</v>
      </c>
      <c r="G3349" s="33">
        <v>14</v>
      </c>
      <c r="H3349" s="33" t="s">
        <v>10820</v>
      </c>
      <c r="I3349" s="33">
        <v>5.0000000000000001E-3</v>
      </c>
      <c r="J3349" s="33" t="s">
        <v>9172</v>
      </c>
      <c r="K3349" s="33" t="s">
        <v>10758</v>
      </c>
      <c r="L3349" s="33">
        <v>1</v>
      </c>
      <c r="M3349" t="s">
        <v>10826</v>
      </c>
    </row>
    <row r="3350" spans="1:13" x14ac:dyDescent="0.3">
      <c r="A3350" s="38">
        <v>47552875</v>
      </c>
      <c r="B3350" t="s">
        <v>6706</v>
      </c>
      <c r="C3350" s="37">
        <f>VLOOKUP(G3350,Remise!$A$3:$D$17,4,FALSE)</f>
        <v>0</v>
      </c>
      <c r="D3350" t="str">
        <f t="shared" si="52"/>
        <v>Nous consulter</v>
      </c>
      <c r="E3350">
        <v>1</v>
      </c>
      <c r="F3350" s="32" t="s">
        <v>3343</v>
      </c>
      <c r="G3350" s="33">
        <v>14</v>
      </c>
      <c r="H3350" s="33" t="s">
        <v>10820</v>
      </c>
      <c r="I3350" s="33">
        <v>6.0000000000000001E-3</v>
      </c>
      <c r="J3350" s="33" t="s">
        <v>9173</v>
      </c>
      <c r="K3350" s="33" t="s">
        <v>10758</v>
      </c>
      <c r="L3350" s="33">
        <v>1</v>
      </c>
      <c r="M3350" t="s">
        <v>10826</v>
      </c>
    </row>
    <row r="3351" spans="1:13" x14ac:dyDescent="0.3">
      <c r="A3351" s="38">
        <v>47552876</v>
      </c>
      <c r="B3351" t="s">
        <v>6706</v>
      </c>
      <c r="C3351" s="37">
        <f>VLOOKUP(G3351,Remise!$A$3:$D$17,4,FALSE)</f>
        <v>0</v>
      </c>
      <c r="D3351" t="str">
        <f t="shared" si="52"/>
        <v>Nous consulter</v>
      </c>
      <c r="E3351">
        <v>1</v>
      </c>
      <c r="F3351" s="32" t="s">
        <v>3344</v>
      </c>
      <c r="G3351" s="33">
        <v>14</v>
      </c>
      <c r="H3351" s="33" t="s">
        <v>10820</v>
      </c>
      <c r="I3351" s="33">
        <v>6.0000000000000001E-3</v>
      </c>
      <c r="J3351" s="33" t="s">
        <v>9174</v>
      </c>
      <c r="K3351" s="33" t="s">
        <v>10758</v>
      </c>
      <c r="L3351" s="33">
        <v>1</v>
      </c>
      <c r="M3351" t="s">
        <v>10826</v>
      </c>
    </row>
    <row r="3352" spans="1:13" x14ac:dyDescent="0.3">
      <c r="A3352" s="38">
        <v>47552877</v>
      </c>
      <c r="B3352" t="s">
        <v>6706</v>
      </c>
      <c r="C3352" s="37">
        <f>VLOOKUP(G3352,Remise!$A$3:$D$17,4,FALSE)</f>
        <v>0</v>
      </c>
      <c r="D3352" t="str">
        <f t="shared" si="52"/>
        <v>Nous consulter</v>
      </c>
      <c r="E3352">
        <v>1</v>
      </c>
      <c r="F3352" s="32" t="s">
        <v>3345</v>
      </c>
      <c r="G3352" s="33">
        <v>14</v>
      </c>
      <c r="H3352" s="33" t="s">
        <v>10820</v>
      </c>
      <c r="I3352" s="33">
        <v>6.0000000000000001E-3</v>
      </c>
      <c r="J3352" s="33" t="s">
        <v>9175</v>
      </c>
      <c r="K3352" s="33" t="s">
        <v>10758</v>
      </c>
      <c r="L3352" s="33">
        <v>1</v>
      </c>
      <c r="M3352" t="s">
        <v>10826</v>
      </c>
    </row>
    <row r="3353" spans="1:13" x14ac:dyDescent="0.3">
      <c r="A3353" s="38">
        <v>47552878</v>
      </c>
      <c r="B3353" t="s">
        <v>6706</v>
      </c>
      <c r="C3353" s="37">
        <f>VLOOKUP(G3353,Remise!$A$3:$D$17,4,FALSE)</f>
        <v>0</v>
      </c>
      <c r="D3353" t="str">
        <f t="shared" si="52"/>
        <v>Nous consulter</v>
      </c>
      <c r="E3353">
        <v>1</v>
      </c>
      <c r="F3353" s="32" t="s">
        <v>3346</v>
      </c>
      <c r="G3353" s="33">
        <v>14</v>
      </c>
      <c r="H3353" s="33" t="s">
        <v>10820</v>
      </c>
      <c r="I3353" s="33">
        <v>6.0000000000000001E-3</v>
      </c>
      <c r="J3353" s="33" t="s">
        <v>9176</v>
      </c>
      <c r="K3353" s="33" t="s">
        <v>10758</v>
      </c>
      <c r="L3353" s="33">
        <v>1</v>
      </c>
      <c r="M3353" t="s">
        <v>10826</v>
      </c>
    </row>
    <row r="3354" spans="1:13" x14ac:dyDescent="0.3">
      <c r="A3354" s="38">
        <v>47552879</v>
      </c>
      <c r="B3354" t="s">
        <v>6706</v>
      </c>
      <c r="C3354" s="37">
        <f>VLOOKUP(G3354,Remise!$A$3:$D$17,4,FALSE)</f>
        <v>0</v>
      </c>
      <c r="D3354" t="str">
        <f t="shared" si="52"/>
        <v>Nous consulter</v>
      </c>
      <c r="E3354">
        <v>1</v>
      </c>
      <c r="F3354" s="32" t="s">
        <v>3347</v>
      </c>
      <c r="G3354" s="33">
        <v>14</v>
      </c>
      <c r="H3354" s="33" t="s">
        <v>10820</v>
      </c>
      <c r="I3354" s="33">
        <v>0.01</v>
      </c>
      <c r="J3354" s="33" t="s">
        <v>9177</v>
      </c>
      <c r="K3354" s="33" t="s">
        <v>10758</v>
      </c>
      <c r="L3354" s="33">
        <v>1</v>
      </c>
      <c r="M3354" t="s">
        <v>10826</v>
      </c>
    </row>
    <row r="3355" spans="1:13" x14ac:dyDescent="0.3">
      <c r="A3355" s="38">
        <v>47552880</v>
      </c>
      <c r="B3355" t="s">
        <v>6706</v>
      </c>
      <c r="C3355" s="37">
        <f>VLOOKUP(G3355,Remise!$A$3:$D$17,4,FALSE)</f>
        <v>0</v>
      </c>
      <c r="D3355" t="str">
        <f t="shared" si="52"/>
        <v>Nous consulter</v>
      </c>
      <c r="E3355">
        <v>1</v>
      </c>
      <c r="F3355" s="32" t="s">
        <v>3348</v>
      </c>
      <c r="G3355" s="33">
        <v>14</v>
      </c>
      <c r="H3355" s="33" t="s">
        <v>10820</v>
      </c>
      <c r="I3355" s="33">
        <v>0.01</v>
      </c>
      <c r="J3355" s="33" t="s">
        <v>9178</v>
      </c>
      <c r="K3355" s="33" t="s">
        <v>10758</v>
      </c>
      <c r="L3355" s="33">
        <v>1</v>
      </c>
      <c r="M3355" t="s">
        <v>10826</v>
      </c>
    </row>
    <row r="3356" spans="1:13" x14ac:dyDescent="0.3">
      <c r="A3356" s="38">
        <v>47552881</v>
      </c>
      <c r="B3356" t="s">
        <v>6706</v>
      </c>
      <c r="C3356" s="37">
        <f>VLOOKUP(G3356,Remise!$A$3:$D$17,4,FALSE)</f>
        <v>0</v>
      </c>
      <c r="D3356" t="str">
        <f t="shared" si="52"/>
        <v>Nous consulter</v>
      </c>
      <c r="E3356">
        <v>1</v>
      </c>
      <c r="F3356" s="32" t="s">
        <v>3349</v>
      </c>
      <c r="G3356" s="33">
        <v>14</v>
      </c>
      <c r="H3356" s="33" t="s">
        <v>10820</v>
      </c>
      <c r="I3356" s="33">
        <v>0.01</v>
      </c>
      <c r="J3356" s="33" t="s">
        <v>9179</v>
      </c>
      <c r="K3356" s="33" t="s">
        <v>10758</v>
      </c>
      <c r="L3356" s="33">
        <v>1</v>
      </c>
      <c r="M3356" t="s">
        <v>10826</v>
      </c>
    </row>
    <row r="3357" spans="1:13" x14ac:dyDescent="0.3">
      <c r="A3357" s="38">
        <v>47552882</v>
      </c>
      <c r="B3357" t="s">
        <v>6706</v>
      </c>
      <c r="C3357" s="37">
        <f>VLOOKUP(G3357,Remise!$A$3:$D$17,4,FALSE)</f>
        <v>0</v>
      </c>
      <c r="D3357" t="str">
        <f t="shared" si="52"/>
        <v>Nous consulter</v>
      </c>
      <c r="E3357">
        <v>1</v>
      </c>
      <c r="F3357" s="32" t="s">
        <v>3350</v>
      </c>
      <c r="G3357" s="33">
        <v>14</v>
      </c>
      <c r="H3357" s="33" t="s">
        <v>10820</v>
      </c>
      <c r="I3357" s="33">
        <v>0.01</v>
      </c>
      <c r="J3357" s="33" t="s">
        <v>9180</v>
      </c>
      <c r="K3357" s="33" t="s">
        <v>10758</v>
      </c>
      <c r="L3357" s="33">
        <v>1</v>
      </c>
      <c r="M3357" t="s">
        <v>10826</v>
      </c>
    </row>
    <row r="3358" spans="1:13" x14ac:dyDescent="0.3">
      <c r="A3358" s="38">
        <v>47552883</v>
      </c>
      <c r="B3358" t="s">
        <v>6706</v>
      </c>
      <c r="C3358" s="37">
        <f>VLOOKUP(G3358,Remise!$A$3:$D$17,4,FALSE)</f>
        <v>0</v>
      </c>
      <c r="D3358" t="str">
        <f t="shared" si="52"/>
        <v>Nous consulter</v>
      </c>
      <c r="E3358">
        <v>1</v>
      </c>
      <c r="F3358" s="32" t="s">
        <v>3351</v>
      </c>
      <c r="G3358" s="33">
        <v>14</v>
      </c>
      <c r="H3358" s="33" t="s">
        <v>10820</v>
      </c>
      <c r="I3358" s="33">
        <v>0.01</v>
      </c>
      <c r="J3358" s="33" t="s">
        <v>9181</v>
      </c>
      <c r="K3358" s="33" t="s">
        <v>10758</v>
      </c>
      <c r="L3358" s="33">
        <v>1</v>
      </c>
      <c r="M3358" t="s">
        <v>10826</v>
      </c>
    </row>
    <row r="3359" spans="1:13" x14ac:dyDescent="0.3">
      <c r="A3359" s="38">
        <v>47552884</v>
      </c>
      <c r="B3359" t="s">
        <v>6706</v>
      </c>
      <c r="C3359" s="37">
        <f>VLOOKUP(G3359,Remise!$A$3:$D$17,4,FALSE)</f>
        <v>0</v>
      </c>
      <c r="D3359" t="str">
        <f t="shared" si="52"/>
        <v>Nous consulter</v>
      </c>
      <c r="E3359">
        <v>1</v>
      </c>
      <c r="F3359" s="32" t="s">
        <v>3352</v>
      </c>
      <c r="G3359" s="33">
        <v>14</v>
      </c>
      <c r="H3359" s="33" t="s">
        <v>10820</v>
      </c>
      <c r="I3359" s="33">
        <v>0.01</v>
      </c>
      <c r="J3359" s="33" t="s">
        <v>9182</v>
      </c>
      <c r="K3359" s="33" t="s">
        <v>10758</v>
      </c>
      <c r="L3359" s="33">
        <v>1</v>
      </c>
      <c r="M3359" t="s">
        <v>10826</v>
      </c>
    </row>
    <row r="3360" spans="1:13" x14ac:dyDescent="0.3">
      <c r="A3360" s="38">
        <v>47552885</v>
      </c>
      <c r="B3360" t="s">
        <v>6706</v>
      </c>
      <c r="C3360" s="37">
        <f>VLOOKUP(G3360,Remise!$A$3:$D$17,4,FALSE)</f>
        <v>0</v>
      </c>
      <c r="D3360" t="str">
        <f t="shared" si="52"/>
        <v>Nous consulter</v>
      </c>
      <c r="E3360">
        <v>1</v>
      </c>
      <c r="F3360" s="32" t="s">
        <v>3353</v>
      </c>
      <c r="G3360" s="33">
        <v>14</v>
      </c>
      <c r="H3360" s="33" t="s">
        <v>10820</v>
      </c>
      <c r="I3360" s="33">
        <v>0.01</v>
      </c>
      <c r="J3360" s="33" t="s">
        <v>9183</v>
      </c>
      <c r="K3360" s="33" t="s">
        <v>10758</v>
      </c>
      <c r="L3360" s="33">
        <v>1</v>
      </c>
      <c r="M3360" t="s">
        <v>10826</v>
      </c>
    </row>
    <row r="3361" spans="1:13" x14ac:dyDescent="0.3">
      <c r="A3361" s="38">
        <v>47552886</v>
      </c>
      <c r="B3361" t="s">
        <v>6706</v>
      </c>
      <c r="C3361" s="37">
        <f>VLOOKUP(G3361,Remise!$A$3:$D$17,4,FALSE)</f>
        <v>0</v>
      </c>
      <c r="D3361" t="str">
        <f t="shared" si="52"/>
        <v>Nous consulter</v>
      </c>
      <c r="E3361">
        <v>1</v>
      </c>
      <c r="F3361" s="32" t="s">
        <v>3354</v>
      </c>
      <c r="G3361" s="33">
        <v>14</v>
      </c>
      <c r="H3361" s="33" t="s">
        <v>10820</v>
      </c>
      <c r="I3361" s="33">
        <v>0.02</v>
      </c>
      <c r="J3361" s="33" t="s">
        <v>9184</v>
      </c>
      <c r="K3361" s="33" t="s">
        <v>10758</v>
      </c>
      <c r="L3361" s="33">
        <v>1</v>
      </c>
      <c r="M3361" t="s">
        <v>10826</v>
      </c>
    </row>
    <row r="3362" spans="1:13" x14ac:dyDescent="0.3">
      <c r="A3362" s="38">
        <v>47552887</v>
      </c>
      <c r="B3362" t="s">
        <v>6706</v>
      </c>
      <c r="C3362" s="37">
        <f>VLOOKUP(G3362,Remise!$A$3:$D$17,4,FALSE)</f>
        <v>0</v>
      </c>
      <c r="D3362" t="str">
        <f t="shared" si="52"/>
        <v>Nous consulter</v>
      </c>
      <c r="E3362">
        <v>1</v>
      </c>
      <c r="F3362" s="32" t="s">
        <v>3355</v>
      </c>
      <c r="G3362" s="33">
        <v>14</v>
      </c>
      <c r="H3362" s="33" t="s">
        <v>10820</v>
      </c>
      <c r="I3362" s="33">
        <v>0.02</v>
      </c>
      <c r="J3362" s="33" t="s">
        <v>9185</v>
      </c>
      <c r="K3362" s="33" t="s">
        <v>10758</v>
      </c>
      <c r="L3362" s="33">
        <v>1</v>
      </c>
      <c r="M3362" t="s">
        <v>10826</v>
      </c>
    </row>
    <row r="3363" spans="1:13" x14ac:dyDescent="0.3">
      <c r="A3363" s="38">
        <v>47552888</v>
      </c>
      <c r="B3363" t="s">
        <v>6706</v>
      </c>
      <c r="C3363" s="37">
        <f>VLOOKUP(G3363,Remise!$A$3:$D$17,4,FALSE)</f>
        <v>0</v>
      </c>
      <c r="D3363" t="str">
        <f t="shared" si="52"/>
        <v>Nous consulter</v>
      </c>
      <c r="E3363">
        <v>1</v>
      </c>
      <c r="F3363" s="32" t="s">
        <v>3356</v>
      </c>
      <c r="G3363" s="33">
        <v>14</v>
      </c>
      <c r="H3363" s="33" t="s">
        <v>10820</v>
      </c>
      <c r="I3363" s="33">
        <v>0.02</v>
      </c>
      <c r="J3363" s="33" t="s">
        <v>9186</v>
      </c>
      <c r="K3363" s="33" t="s">
        <v>10758</v>
      </c>
      <c r="L3363" s="33">
        <v>1</v>
      </c>
      <c r="M3363" t="s">
        <v>10826</v>
      </c>
    </row>
    <row r="3364" spans="1:13" x14ac:dyDescent="0.3">
      <c r="A3364" s="38">
        <v>47552889</v>
      </c>
      <c r="B3364" t="s">
        <v>6706</v>
      </c>
      <c r="C3364" s="37">
        <f>VLOOKUP(G3364,Remise!$A$3:$D$17,4,FALSE)</f>
        <v>0</v>
      </c>
      <c r="D3364" t="str">
        <f t="shared" si="52"/>
        <v>Nous consulter</v>
      </c>
      <c r="E3364">
        <v>1</v>
      </c>
      <c r="F3364" s="32" t="s">
        <v>3357</v>
      </c>
      <c r="G3364" s="33">
        <v>14</v>
      </c>
      <c r="H3364" s="33" t="s">
        <v>10820</v>
      </c>
      <c r="I3364" s="33">
        <v>0.02</v>
      </c>
      <c r="J3364" s="33" t="s">
        <v>9187</v>
      </c>
      <c r="K3364" s="33" t="s">
        <v>10758</v>
      </c>
      <c r="L3364" s="33">
        <v>1</v>
      </c>
      <c r="M3364" t="s">
        <v>10826</v>
      </c>
    </row>
    <row r="3365" spans="1:13" x14ac:dyDescent="0.3">
      <c r="A3365" s="38">
        <v>47552890</v>
      </c>
      <c r="B3365" t="s">
        <v>6706</v>
      </c>
      <c r="C3365" s="37">
        <f>VLOOKUP(G3365,Remise!$A$3:$D$17,4,FALSE)</f>
        <v>0</v>
      </c>
      <c r="D3365" t="str">
        <f t="shared" si="52"/>
        <v>Nous consulter</v>
      </c>
      <c r="E3365">
        <v>1</v>
      </c>
      <c r="F3365" s="32" t="s">
        <v>3358</v>
      </c>
      <c r="G3365" s="33">
        <v>14</v>
      </c>
      <c r="H3365" s="33" t="s">
        <v>10820</v>
      </c>
      <c r="I3365" s="33">
        <v>0.02</v>
      </c>
      <c r="J3365" s="33" t="s">
        <v>9188</v>
      </c>
      <c r="K3365" s="33" t="s">
        <v>10758</v>
      </c>
      <c r="L3365" s="33">
        <v>1</v>
      </c>
      <c r="M3365" t="s">
        <v>10826</v>
      </c>
    </row>
    <row r="3366" spans="1:13" x14ac:dyDescent="0.3">
      <c r="A3366" s="38">
        <v>47552891</v>
      </c>
      <c r="B3366" t="s">
        <v>6706</v>
      </c>
      <c r="C3366" s="37">
        <f>VLOOKUP(G3366,Remise!$A$3:$D$17,4,FALSE)</f>
        <v>0</v>
      </c>
      <c r="D3366" t="str">
        <f t="shared" si="52"/>
        <v>Nous consulter</v>
      </c>
      <c r="E3366">
        <v>1</v>
      </c>
      <c r="F3366" s="32" t="s">
        <v>3359</v>
      </c>
      <c r="G3366" s="33">
        <v>14</v>
      </c>
      <c r="H3366" s="33" t="s">
        <v>10820</v>
      </c>
      <c r="I3366" s="33">
        <v>2E-3</v>
      </c>
      <c r="J3366" s="33" t="s">
        <v>9189</v>
      </c>
      <c r="K3366" s="33" t="s">
        <v>10758</v>
      </c>
      <c r="L3366" s="33">
        <v>1</v>
      </c>
      <c r="M3366" t="s">
        <v>10826</v>
      </c>
    </row>
    <row r="3367" spans="1:13" x14ac:dyDescent="0.3">
      <c r="A3367" s="38">
        <v>47552892</v>
      </c>
      <c r="B3367" t="s">
        <v>6706</v>
      </c>
      <c r="C3367" s="37">
        <f>VLOOKUP(G3367,Remise!$A$3:$D$17,4,FALSE)</f>
        <v>0</v>
      </c>
      <c r="D3367" t="str">
        <f t="shared" si="52"/>
        <v>Nous consulter</v>
      </c>
      <c r="E3367">
        <v>1</v>
      </c>
      <c r="F3367" s="32" t="s">
        <v>3360</v>
      </c>
      <c r="G3367" s="33">
        <v>14</v>
      </c>
      <c r="H3367" s="33" t="s">
        <v>10820</v>
      </c>
      <c r="I3367" s="33">
        <v>1E-3</v>
      </c>
      <c r="J3367" s="33" t="s">
        <v>9190</v>
      </c>
      <c r="K3367" s="33" t="s">
        <v>10758</v>
      </c>
      <c r="L3367" s="33">
        <v>1</v>
      </c>
      <c r="M3367" t="s">
        <v>10826</v>
      </c>
    </row>
    <row r="3368" spans="1:13" x14ac:dyDescent="0.3">
      <c r="A3368" s="38">
        <v>47552893</v>
      </c>
      <c r="B3368" t="s">
        <v>6706</v>
      </c>
      <c r="C3368" s="37">
        <f>VLOOKUP(G3368,Remise!$A$3:$D$17,4,FALSE)</f>
        <v>0</v>
      </c>
      <c r="D3368" t="str">
        <f t="shared" si="52"/>
        <v>Nous consulter</v>
      </c>
      <c r="E3368">
        <v>1</v>
      </c>
      <c r="F3368" s="32" t="s">
        <v>3361</v>
      </c>
      <c r="G3368" s="33">
        <v>14</v>
      </c>
      <c r="H3368" s="33" t="s">
        <v>10820</v>
      </c>
      <c r="I3368" s="33">
        <v>4.0000000000000001E-3</v>
      </c>
      <c r="J3368" s="33" t="s">
        <v>9191</v>
      </c>
      <c r="K3368" s="33" t="s">
        <v>10758</v>
      </c>
      <c r="L3368" s="33">
        <v>50</v>
      </c>
      <c r="M3368" t="s">
        <v>10826</v>
      </c>
    </row>
    <row r="3369" spans="1:13" x14ac:dyDescent="0.3">
      <c r="A3369" s="38">
        <v>47552894</v>
      </c>
      <c r="B3369" t="s">
        <v>6706</v>
      </c>
      <c r="C3369" s="37">
        <f>VLOOKUP(G3369,Remise!$A$3:$D$17,4,FALSE)</f>
        <v>0</v>
      </c>
      <c r="D3369" t="str">
        <f t="shared" si="52"/>
        <v>Nous consulter</v>
      </c>
      <c r="E3369">
        <v>1</v>
      </c>
      <c r="F3369" s="32" t="s">
        <v>3362</v>
      </c>
      <c r="G3369" s="33">
        <v>14</v>
      </c>
      <c r="H3369" s="33" t="s">
        <v>10820</v>
      </c>
      <c r="I3369" s="33">
        <v>0.01</v>
      </c>
      <c r="J3369" s="33" t="s">
        <v>9192</v>
      </c>
      <c r="K3369" s="33" t="s">
        <v>10758</v>
      </c>
      <c r="L3369" s="33">
        <v>25</v>
      </c>
      <c r="M3369" t="s">
        <v>10826</v>
      </c>
    </row>
    <row r="3370" spans="1:13" x14ac:dyDescent="0.3">
      <c r="A3370" s="38">
        <v>47552900</v>
      </c>
      <c r="B3370" t="s">
        <v>6706</v>
      </c>
      <c r="C3370" s="37">
        <f>VLOOKUP(G3370,Remise!$A$3:$D$17,4,FALSE)</f>
        <v>0</v>
      </c>
      <c r="D3370" t="str">
        <f t="shared" si="52"/>
        <v>Nous consulter</v>
      </c>
      <c r="E3370">
        <v>1</v>
      </c>
      <c r="F3370" s="32" t="s">
        <v>3363</v>
      </c>
      <c r="G3370" s="33">
        <v>14</v>
      </c>
      <c r="H3370" s="33" t="s">
        <v>10820</v>
      </c>
      <c r="I3370" s="33">
        <v>2E-3</v>
      </c>
      <c r="J3370" s="33" t="s">
        <v>9193</v>
      </c>
      <c r="K3370" s="33" t="s">
        <v>10758</v>
      </c>
      <c r="L3370" s="33">
        <v>50</v>
      </c>
      <c r="M3370" t="s">
        <v>10826</v>
      </c>
    </row>
    <row r="3371" spans="1:13" x14ac:dyDescent="0.3">
      <c r="A3371" s="38">
        <v>47552901</v>
      </c>
      <c r="B3371" t="s">
        <v>6706</v>
      </c>
      <c r="C3371" s="37">
        <f>VLOOKUP(G3371,Remise!$A$3:$D$17,4,FALSE)</f>
        <v>0</v>
      </c>
      <c r="D3371" t="str">
        <f t="shared" si="52"/>
        <v>Nous consulter</v>
      </c>
      <c r="E3371">
        <v>1</v>
      </c>
      <c r="F3371" s="32" t="s">
        <v>3364</v>
      </c>
      <c r="G3371" s="33">
        <v>14</v>
      </c>
      <c r="H3371" s="33" t="s">
        <v>10820</v>
      </c>
      <c r="I3371" s="33">
        <v>1E-3</v>
      </c>
      <c r="J3371" s="33" t="s">
        <v>9194</v>
      </c>
      <c r="K3371" s="33" t="s">
        <v>10758</v>
      </c>
      <c r="L3371" s="33">
        <v>1</v>
      </c>
      <c r="M3371" t="s">
        <v>10826</v>
      </c>
    </row>
    <row r="3372" spans="1:13" x14ac:dyDescent="0.3">
      <c r="A3372" s="38">
        <v>47553000</v>
      </c>
      <c r="B3372" t="s">
        <v>6706</v>
      </c>
      <c r="C3372" s="37">
        <f>VLOOKUP(G3372,Remise!$A$3:$D$17,4,FALSE)</f>
        <v>0</v>
      </c>
      <c r="D3372" t="str">
        <f t="shared" si="52"/>
        <v>Nous consulter</v>
      </c>
      <c r="E3372">
        <v>1</v>
      </c>
      <c r="F3372" s="32" t="s">
        <v>3365</v>
      </c>
      <c r="G3372" s="33">
        <v>14</v>
      </c>
      <c r="H3372" s="33" t="s">
        <v>10820</v>
      </c>
      <c r="I3372" s="33">
        <v>0.01</v>
      </c>
      <c r="J3372" s="33" t="s">
        <v>9195</v>
      </c>
      <c r="K3372" s="33" t="s">
        <v>10768</v>
      </c>
      <c r="L3372" s="33">
        <v>1</v>
      </c>
      <c r="M3372" t="s">
        <v>10826</v>
      </c>
    </row>
    <row r="3373" spans="1:13" x14ac:dyDescent="0.3">
      <c r="A3373" s="38">
        <v>47553001</v>
      </c>
      <c r="B3373" t="s">
        <v>6706</v>
      </c>
      <c r="C3373" s="37">
        <f>VLOOKUP(G3373,Remise!$A$3:$D$17,4,FALSE)</f>
        <v>0</v>
      </c>
      <c r="D3373" t="str">
        <f t="shared" si="52"/>
        <v>Nous consulter</v>
      </c>
      <c r="E3373">
        <v>1</v>
      </c>
      <c r="F3373" s="32" t="s">
        <v>3366</v>
      </c>
      <c r="G3373" s="33">
        <v>14</v>
      </c>
      <c r="H3373" s="33" t="s">
        <v>10820</v>
      </c>
      <c r="I3373" s="33">
        <v>0.02</v>
      </c>
      <c r="J3373" s="33" t="s">
        <v>9196</v>
      </c>
      <c r="K3373" s="33" t="s">
        <v>10768</v>
      </c>
      <c r="L3373" s="33">
        <v>100</v>
      </c>
      <c r="M3373" t="s">
        <v>10826</v>
      </c>
    </row>
    <row r="3374" spans="1:13" x14ac:dyDescent="0.3">
      <c r="A3374" s="38">
        <v>47553002</v>
      </c>
      <c r="B3374" t="s">
        <v>6706</v>
      </c>
      <c r="C3374" s="37">
        <f>VLOOKUP(G3374,Remise!$A$3:$D$17,4,FALSE)</f>
        <v>0</v>
      </c>
      <c r="D3374" t="str">
        <f t="shared" si="52"/>
        <v>Nous consulter</v>
      </c>
      <c r="E3374">
        <v>1</v>
      </c>
      <c r="F3374" s="32" t="s">
        <v>3367</v>
      </c>
      <c r="G3374" s="33">
        <v>14</v>
      </c>
      <c r="H3374" s="33" t="s">
        <v>10820</v>
      </c>
      <c r="I3374" s="33">
        <v>0.02</v>
      </c>
      <c r="J3374" s="33" t="s">
        <v>9197</v>
      </c>
      <c r="K3374" s="33" t="s">
        <v>10768</v>
      </c>
      <c r="L3374" s="33">
        <v>1</v>
      </c>
      <c r="M3374" t="s">
        <v>10826</v>
      </c>
    </row>
    <row r="3375" spans="1:13" x14ac:dyDescent="0.3">
      <c r="A3375" s="38">
        <v>47553003</v>
      </c>
      <c r="B3375" t="s">
        <v>6706</v>
      </c>
      <c r="C3375" s="37">
        <f>VLOOKUP(G3375,Remise!$A$3:$D$17,4,FALSE)</f>
        <v>0</v>
      </c>
      <c r="D3375" t="str">
        <f t="shared" si="52"/>
        <v>Nous consulter</v>
      </c>
      <c r="E3375">
        <v>1</v>
      </c>
      <c r="F3375" s="32" t="s">
        <v>3368</v>
      </c>
      <c r="G3375" s="33">
        <v>14</v>
      </c>
      <c r="H3375" s="33" t="s">
        <v>10820</v>
      </c>
      <c r="I3375" s="33">
        <v>0.03</v>
      </c>
      <c r="J3375" s="33" t="s">
        <v>9198</v>
      </c>
      <c r="K3375" s="33" t="s">
        <v>10768</v>
      </c>
      <c r="L3375" s="33">
        <v>1</v>
      </c>
      <c r="M3375" t="s">
        <v>10826</v>
      </c>
    </row>
    <row r="3376" spans="1:13" x14ac:dyDescent="0.3">
      <c r="A3376" s="38">
        <v>47553004</v>
      </c>
      <c r="B3376" t="s">
        <v>6706</v>
      </c>
      <c r="C3376" s="37">
        <f>VLOOKUP(G3376,Remise!$A$3:$D$17,4,FALSE)</f>
        <v>0</v>
      </c>
      <c r="D3376" t="str">
        <f t="shared" si="52"/>
        <v>Nous consulter</v>
      </c>
      <c r="E3376">
        <v>1</v>
      </c>
      <c r="F3376" s="32" t="s">
        <v>3369</v>
      </c>
      <c r="G3376" s="33">
        <v>14</v>
      </c>
      <c r="H3376" s="33" t="s">
        <v>10820</v>
      </c>
      <c r="I3376" s="33">
        <v>0.03</v>
      </c>
      <c r="J3376" s="33" t="s">
        <v>9199</v>
      </c>
      <c r="K3376" s="33" t="s">
        <v>10768</v>
      </c>
      <c r="L3376" s="33">
        <v>1</v>
      </c>
      <c r="M3376" t="s">
        <v>10826</v>
      </c>
    </row>
    <row r="3377" spans="1:13" x14ac:dyDescent="0.3">
      <c r="A3377" s="38">
        <v>47553005</v>
      </c>
      <c r="B3377" t="s">
        <v>6706</v>
      </c>
      <c r="C3377" s="37">
        <f>VLOOKUP(G3377,Remise!$A$3:$D$17,4,FALSE)</f>
        <v>0</v>
      </c>
      <c r="D3377" t="str">
        <f t="shared" si="52"/>
        <v>Nous consulter</v>
      </c>
      <c r="E3377">
        <v>1</v>
      </c>
      <c r="F3377" s="32" t="s">
        <v>3370</v>
      </c>
      <c r="G3377" s="33">
        <v>14</v>
      </c>
      <c r="H3377" s="33" t="s">
        <v>10820</v>
      </c>
      <c r="I3377" s="33">
        <v>0.06</v>
      </c>
      <c r="J3377" s="33" t="s">
        <v>9200</v>
      </c>
      <c r="K3377" s="33" t="s">
        <v>10768</v>
      </c>
      <c r="L3377" s="33">
        <v>1</v>
      </c>
      <c r="M3377" t="s">
        <v>10826</v>
      </c>
    </row>
    <row r="3378" spans="1:13" x14ac:dyDescent="0.3">
      <c r="A3378" s="38">
        <v>47553006</v>
      </c>
      <c r="B3378" t="s">
        <v>6706</v>
      </c>
      <c r="C3378" s="37">
        <f>VLOOKUP(G3378,Remise!$A$3:$D$17,4,FALSE)</f>
        <v>0</v>
      </c>
      <c r="D3378" t="str">
        <f t="shared" si="52"/>
        <v>Nous consulter</v>
      </c>
      <c r="E3378">
        <v>1</v>
      </c>
      <c r="F3378" s="32" t="s">
        <v>3371</v>
      </c>
      <c r="G3378" s="33">
        <v>14</v>
      </c>
      <c r="H3378" s="33" t="s">
        <v>10820</v>
      </c>
      <c r="I3378" s="33">
        <v>0.13</v>
      </c>
      <c r="J3378" s="33" t="s">
        <v>9201</v>
      </c>
      <c r="K3378" s="33" t="s">
        <v>10768</v>
      </c>
      <c r="L3378" s="33">
        <v>1</v>
      </c>
      <c r="M3378" t="s">
        <v>10826</v>
      </c>
    </row>
    <row r="3379" spans="1:13" x14ac:dyDescent="0.3">
      <c r="A3379" s="38">
        <v>47553007</v>
      </c>
      <c r="B3379" t="s">
        <v>6706</v>
      </c>
      <c r="C3379" s="37">
        <f>VLOOKUP(G3379,Remise!$A$3:$D$17,4,FALSE)</f>
        <v>0</v>
      </c>
      <c r="D3379" t="str">
        <f t="shared" si="52"/>
        <v>Nous consulter</v>
      </c>
      <c r="E3379">
        <v>1</v>
      </c>
      <c r="F3379" s="32" t="s">
        <v>3372</v>
      </c>
      <c r="G3379" s="33">
        <v>14</v>
      </c>
      <c r="H3379" s="33" t="s">
        <v>10820</v>
      </c>
      <c r="I3379" s="33">
        <v>4.0000000000000001E-3</v>
      </c>
      <c r="J3379" s="33" t="s">
        <v>9202</v>
      </c>
      <c r="K3379" s="33" t="s">
        <v>10691</v>
      </c>
      <c r="L3379" s="33">
        <v>1</v>
      </c>
      <c r="M3379" t="s">
        <v>10826</v>
      </c>
    </row>
    <row r="3380" spans="1:13" x14ac:dyDescent="0.3">
      <c r="A3380" s="38">
        <v>47553055</v>
      </c>
      <c r="B3380" t="s">
        <v>6706</v>
      </c>
      <c r="C3380" s="37">
        <f>VLOOKUP(G3380,Remise!$A$3:$D$17,4,FALSE)</f>
        <v>0</v>
      </c>
      <c r="D3380" t="str">
        <f t="shared" si="52"/>
        <v>Nous consulter</v>
      </c>
      <c r="E3380">
        <v>1</v>
      </c>
      <c r="F3380" s="32" t="s">
        <v>3373</v>
      </c>
      <c r="G3380" s="33">
        <v>14</v>
      </c>
      <c r="H3380" s="33" t="s">
        <v>10820</v>
      </c>
      <c r="I3380" s="33">
        <v>0.06</v>
      </c>
      <c r="J3380" s="33" t="s">
        <v>9203</v>
      </c>
      <c r="K3380" s="33" t="s">
        <v>10768</v>
      </c>
      <c r="L3380" s="33">
        <v>1</v>
      </c>
      <c r="M3380" t="s">
        <v>10826</v>
      </c>
    </row>
    <row r="3381" spans="1:13" x14ac:dyDescent="0.3">
      <c r="A3381" s="38">
        <v>47553134</v>
      </c>
      <c r="B3381" t="s">
        <v>6706</v>
      </c>
      <c r="C3381" s="37">
        <f>VLOOKUP(G3381,Remise!$A$3:$D$17,4,FALSE)</f>
        <v>0</v>
      </c>
      <c r="D3381" t="str">
        <f t="shared" si="52"/>
        <v>Nous consulter</v>
      </c>
      <c r="E3381">
        <v>1</v>
      </c>
      <c r="F3381" s="32" t="s">
        <v>3374</v>
      </c>
      <c r="G3381" s="33">
        <v>14</v>
      </c>
      <c r="H3381" s="33" t="s">
        <v>10820</v>
      </c>
      <c r="I3381" s="33">
        <v>0.01</v>
      </c>
      <c r="J3381" s="33" t="s">
        <v>9204</v>
      </c>
      <c r="K3381" s="33" t="s">
        <v>10691</v>
      </c>
      <c r="L3381" s="33">
        <v>1</v>
      </c>
      <c r="M3381" t="s">
        <v>10826</v>
      </c>
    </row>
    <row r="3382" spans="1:13" x14ac:dyDescent="0.3">
      <c r="A3382" s="38">
        <v>47553135</v>
      </c>
      <c r="B3382" t="s">
        <v>6706</v>
      </c>
      <c r="C3382" s="37">
        <f>VLOOKUP(G3382,Remise!$A$3:$D$17,4,FALSE)</f>
        <v>0</v>
      </c>
      <c r="D3382" t="str">
        <f t="shared" si="52"/>
        <v>Nous consulter</v>
      </c>
      <c r="E3382">
        <v>1</v>
      </c>
      <c r="F3382" s="32" t="s">
        <v>3375</v>
      </c>
      <c r="G3382" s="33">
        <v>14</v>
      </c>
      <c r="H3382" s="33" t="s">
        <v>10820</v>
      </c>
      <c r="I3382" s="33">
        <v>0.02</v>
      </c>
      <c r="J3382" s="33" t="s">
        <v>9205</v>
      </c>
      <c r="K3382" s="33" t="s">
        <v>10691</v>
      </c>
      <c r="L3382" s="33">
        <v>1</v>
      </c>
      <c r="M3382" t="s">
        <v>10826</v>
      </c>
    </row>
    <row r="3383" spans="1:13" x14ac:dyDescent="0.3">
      <c r="A3383" s="38">
        <v>47553136</v>
      </c>
      <c r="B3383" t="s">
        <v>6706</v>
      </c>
      <c r="C3383" s="37">
        <f>VLOOKUP(G3383,Remise!$A$3:$D$17,4,FALSE)</f>
        <v>0</v>
      </c>
      <c r="D3383" t="str">
        <f t="shared" si="52"/>
        <v>Nous consulter</v>
      </c>
      <c r="E3383">
        <v>1</v>
      </c>
      <c r="F3383" s="32" t="s">
        <v>3376</v>
      </c>
      <c r="G3383" s="33">
        <v>14</v>
      </c>
      <c r="H3383" s="33" t="s">
        <v>10820</v>
      </c>
      <c r="I3383" s="33">
        <v>0.04</v>
      </c>
      <c r="J3383" s="33" t="s">
        <v>9206</v>
      </c>
      <c r="K3383" s="33" t="s">
        <v>10691</v>
      </c>
      <c r="L3383" s="33">
        <v>25</v>
      </c>
      <c r="M3383" t="s">
        <v>10826</v>
      </c>
    </row>
    <row r="3384" spans="1:13" x14ac:dyDescent="0.3">
      <c r="A3384" s="38">
        <v>47553137</v>
      </c>
      <c r="B3384" t="s">
        <v>6706</v>
      </c>
      <c r="C3384" s="37">
        <f>VLOOKUP(G3384,Remise!$A$3:$D$17,4,FALSE)</f>
        <v>0</v>
      </c>
      <c r="D3384" t="str">
        <f t="shared" si="52"/>
        <v>Nous consulter</v>
      </c>
      <c r="E3384">
        <v>1</v>
      </c>
      <c r="F3384" s="32" t="s">
        <v>3377</v>
      </c>
      <c r="G3384" s="33">
        <v>14</v>
      </c>
      <c r="H3384" s="33" t="s">
        <v>10820</v>
      </c>
      <c r="I3384" s="33">
        <v>7.0000000000000007E-2</v>
      </c>
      <c r="J3384" s="33" t="s">
        <v>9207</v>
      </c>
      <c r="K3384" s="33" t="s">
        <v>10691</v>
      </c>
      <c r="L3384" s="33">
        <v>1</v>
      </c>
      <c r="M3384" t="s">
        <v>10826</v>
      </c>
    </row>
    <row r="3385" spans="1:13" x14ac:dyDescent="0.3">
      <c r="A3385" s="38">
        <v>47553138</v>
      </c>
      <c r="B3385" t="s">
        <v>6706</v>
      </c>
      <c r="C3385" s="37">
        <f>VLOOKUP(G3385,Remise!$A$3:$D$17,4,FALSE)</f>
        <v>0</v>
      </c>
      <c r="D3385" t="str">
        <f t="shared" si="52"/>
        <v>Nous consulter</v>
      </c>
      <c r="E3385">
        <v>1</v>
      </c>
      <c r="F3385" s="32" t="s">
        <v>3378</v>
      </c>
      <c r="G3385" s="33">
        <v>14</v>
      </c>
      <c r="H3385" s="33" t="s">
        <v>10820</v>
      </c>
      <c r="I3385" s="33">
        <v>0.1</v>
      </c>
      <c r="J3385" s="33" t="s">
        <v>9208</v>
      </c>
      <c r="K3385" s="33" t="s">
        <v>10691</v>
      </c>
      <c r="L3385" s="33">
        <v>1</v>
      </c>
      <c r="M3385" t="s">
        <v>10826</v>
      </c>
    </row>
    <row r="3386" spans="1:13" x14ac:dyDescent="0.3">
      <c r="A3386" s="38">
        <v>47553139</v>
      </c>
      <c r="B3386" t="s">
        <v>6706</v>
      </c>
      <c r="C3386" s="37">
        <f>VLOOKUP(G3386,Remise!$A$3:$D$17,4,FALSE)</f>
        <v>0</v>
      </c>
      <c r="D3386" t="str">
        <f t="shared" si="52"/>
        <v>Nous consulter</v>
      </c>
      <c r="E3386">
        <v>1</v>
      </c>
      <c r="F3386" s="32" t="s">
        <v>3379</v>
      </c>
      <c r="G3386" s="33">
        <v>14</v>
      </c>
      <c r="H3386" s="33" t="s">
        <v>10820</v>
      </c>
      <c r="I3386" s="33">
        <v>0.13</v>
      </c>
      <c r="J3386" s="33" t="s">
        <v>9209</v>
      </c>
      <c r="K3386" s="33" t="s">
        <v>10691</v>
      </c>
      <c r="L3386" s="33">
        <v>1</v>
      </c>
      <c r="M3386" t="s">
        <v>10826</v>
      </c>
    </row>
    <row r="3387" spans="1:13" x14ac:dyDescent="0.3">
      <c r="A3387" s="38">
        <v>47553140</v>
      </c>
      <c r="B3387" t="s">
        <v>6706</v>
      </c>
      <c r="C3387" s="37">
        <f>VLOOKUP(G3387,Remise!$A$3:$D$17,4,FALSE)</f>
        <v>0</v>
      </c>
      <c r="D3387" t="str">
        <f t="shared" si="52"/>
        <v>Nous consulter</v>
      </c>
      <c r="E3387">
        <v>1</v>
      </c>
      <c r="F3387" s="32" t="s">
        <v>3380</v>
      </c>
      <c r="G3387" s="33">
        <v>14</v>
      </c>
      <c r="H3387" s="33" t="s">
        <v>10820</v>
      </c>
      <c r="I3387" s="33">
        <v>0.01</v>
      </c>
      <c r="J3387" s="33" t="s">
        <v>9210</v>
      </c>
      <c r="K3387" s="33" t="s">
        <v>10691</v>
      </c>
      <c r="L3387" s="33">
        <v>1</v>
      </c>
      <c r="M3387" t="s">
        <v>10826</v>
      </c>
    </row>
    <row r="3388" spans="1:13" x14ac:dyDescent="0.3">
      <c r="A3388" s="38">
        <v>47553141</v>
      </c>
      <c r="B3388" t="s">
        <v>6706</v>
      </c>
      <c r="C3388" s="37">
        <f>VLOOKUP(G3388,Remise!$A$3:$D$17,4,FALSE)</f>
        <v>0</v>
      </c>
      <c r="D3388" t="str">
        <f t="shared" si="52"/>
        <v>Nous consulter</v>
      </c>
      <c r="E3388">
        <v>1</v>
      </c>
      <c r="F3388" s="32" t="s">
        <v>3381</v>
      </c>
      <c r="G3388" s="33">
        <v>14</v>
      </c>
      <c r="H3388" s="33" t="s">
        <v>10820</v>
      </c>
      <c r="I3388" s="33">
        <v>0.02</v>
      </c>
      <c r="J3388" s="33" t="s">
        <v>9211</v>
      </c>
      <c r="K3388" s="33" t="s">
        <v>10691</v>
      </c>
      <c r="L3388" s="33">
        <v>1</v>
      </c>
      <c r="M3388" t="s">
        <v>10826</v>
      </c>
    </row>
    <row r="3389" spans="1:13" x14ac:dyDescent="0.3">
      <c r="A3389" s="38">
        <v>47553142</v>
      </c>
      <c r="B3389" t="s">
        <v>6706</v>
      </c>
      <c r="C3389" s="37">
        <f>VLOOKUP(G3389,Remise!$A$3:$D$17,4,FALSE)</f>
        <v>0</v>
      </c>
      <c r="D3389" t="str">
        <f t="shared" si="52"/>
        <v>Nous consulter</v>
      </c>
      <c r="E3389">
        <v>1</v>
      </c>
      <c r="F3389" s="32" t="s">
        <v>3382</v>
      </c>
      <c r="G3389" s="33">
        <v>14</v>
      </c>
      <c r="H3389" s="33" t="s">
        <v>10820</v>
      </c>
      <c r="I3389" s="33">
        <v>0.04</v>
      </c>
      <c r="J3389" s="33" t="s">
        <v>9212</v>
      </c>
      <c r="K3389" s="33" t="s">
        <v>10691</v>
      </c>
      <c r="L3389" s="33">
        <v>1</v>
      </c>
      <c r="M3389" t="s">
        <v>10826</v>
      </c>
    </row>
    <row r="3390" spans="1:13" x14ac:dyDescent="0.3">
      <c r="A3390" s="38">
        <v>47553143</v>
      </c>
      <c r="B3390" t="s">
        <v>6706</v>
      </c>
      <c r="C3390" s="37">
        <f>VLOOKUP(G3390,Remise!$A$3:$D$17,4,FALSE)</f>
        <v>0</v>
      </c>
      <c r="D3390" t="str">
        <f t="shared" si="52"/>
        <v>Nous consulter</v>
      </c>
      <c r="E3390">
        <v>1</v>
      </c>
      <c r="F3390" s="32" t="s">
        <v>3383</v>
      </c>
      <c r="G3390" s="33">
        <v>14</v>
      </c>
      <c r="H3390" s="33" t="s">
        <v>10820</v>
      </c>
      <c r="I3390" s="33">
        <v>0.08</v>
      </c>
      <c r="J3390" s="33" t="s">
        <v>9213</v>
      </c>
      <c r="K3390" s="33" t="s">
        <v>10691</v>
      </c>
      <c r="L3390" s="33">
        <v>1</v>
      </c>
      <c r="M3390" t="s">
        <v>10826</v>
      </c>
    </row>
    <row r="3391" spans="1:13" x14ac:dyDescent="0.3">
      <c r="A3391" s="38">
        <v>47553144</v>
      </c>
      <c r="B3391" t="s">
        <v>6706</v>
      </c>
      <c r="C3391" s="37">
        <f>VLOOKUP(G3391,Remise!$A$3:$D$17,4,FALSE)</f>
        <v>0</v>
      </c>
      <c r="D3391" t="str">
        <f t="shared" si="52"/>
        <v>Nous consulter</v>
      </c>
      <c r="E3391">
        <v>1</v>
      </c>
      <c r="F3391" s="32" t="s">
        <v>3384</v>
      </c>
      <c r="G3391" s="33">
        <v>14</v>
      </c>
      <c r="H3391" s="33" t="s">
        <v>10820</v>
      </c>
      <c r="I3391" s="33">
        <v>0.11</v>
      </c>
      <c r="J3391" s="33" t="s">
        <v>9214</v>
      </c>
      <c r="K3391" s="33" t="s">
        <v>10691</v>
      </c>
      <c r="L3391" s="33">
        <v>1</v>
      </c>
      <c r="M3391" t="s">
        <v>10826</v>
      </c>
    </row>
    <row r="3392" spans="1:13" x14ac:dyDescent="0.3">
      <c r="A3392" s="38">
        <v>47553145</v>
      </c>
      <c r="B3392" t="s">
        <v>6706</v>
      </c>
      <c r="C3392" s="37">
        <f>VLOOKUP(G3392,Remise!$A$3:$D$17,4,FALSE)</f>
        <v>0</v>
      </c>
      <c r="D3392" t="str">
        <f t="shared" si="52"/>
        <v>Nous consulter</v>
      </c>
      <c r="E3392">
        <v>1</v>
      </c>
      <c r="F3392" s="32" t="s">
        <v>3385</v>
      </c>
      <c r="G3392" s="33">
        <v>14</v>
      </c>
      <c r="H3392" s="33" t="s">
        <v>10820</v>
      </c>
      <c r="I3392" s="33">
        <v>0.14000000000000001</v>
      </c>
      <c r="J3392" s="33" t="s">
        <v>9215</v>
      </c>
      <c r="K3392" s="33" t="s">
        <v>10691</v>
      </c>
      <c r="L3392" s="33">
        <v>1</v>
      </c>
      <c r="M3392" t="s">
        <v>10826</v>
      </c>
    </row>
    <row r="3393" spans="1:13" x14ac:dyDescent="0.3">
      <c r="A3393" s="38">
        <v>47553151</v>
      </c>
      <c r="B3393" t="s">
        <v>6706</v>
      </c>
      <c r="C3393" s="37">
        <f>VLOOKUP(G3393,Remise!$A$3:$D$17,4,FALSE)</f>
        <v>0</v>
      </c>
      <c r="D3393" t="str">
        <f t="shared" ref="D3393:D3456" si="53">IFERROR((1-C3393)*B3393,"Nous consulter")</f>
        <v>Nous consulter</v>
      </c>
      <c r="E3393">
        <v>1</v>
      </c>
      <c r="F3393" s="32" t="s">
        <v>3386</v>
      </c>
      <c r="G3393" s="33">
        <v>14</v>
      </c>
      <c r="H3393" s="33" t="s">
        <v>10820</v>
      </c>
      <c r="I3393" s="33">
        <v>0.01</v>
      </c>
      <c r="J3393" s="33" t="s">
        <v>9216</v>
      </c>
      <c r="K3393" s="33" t="s">
        <v>10768</v>
      </c>
      <c r="L3393" s="33">
        <v>1</v>
      </c>
      <c r="M3393" t="s">
        <v>10826</v>
      </c>
    </row>
    <row r="3394" spans="1:13" x14ac:dyDescent="0.3">
      <c r="A3394" s="38">
        <v>47553152</v>
      </c>
      <c r="B3394" t="s">
        <v>6706</v>
      </c>
      <c r="C3394" s="37">
        <f>VLOOKUP(G3394,Remise!$A$3:$D$17,4,FALSE)</f>
        <v>0</v>
      </c>
      <c r="D3394" t="str">
        <f t="shared" si="53"/>
        <v>Nous consulter</v>
      </c>
      <c r="E3394">
        <v>1</v>
      </c>
      <c r="F3394" s="32" t="s">
        <v>3387</v>
      </c>
      <c r="G3394" s="33">
        <v>14</v>
      </c>
      <c r="H3394" s="33" t="s">
        <v>10820</v>
      </c>
      <c r="I3394" s="33">
        <v>0.01</v>
      </c>
      <c r="J3394" s="33" t="s">
        <v>9217</v>
      </c>
      <c r="K3394" s="33" t="s">
        <v>10768</v>
      </c>
      <c r="L3394" s="33">
        <v>1</v>
      </c>
      <c r="M3394" t="s">
        <v>10826</v>
      </c>
    </row>
    <row r="3395" spans="1:13" x14ac:dyDescent="0.3">
      <c r="A3395" s="38">
        <v>47553153</v>
      </c>
      <c r="B3395" t="s">
        <v>6706</v>
      </c>
      <c r="C3395" s="37">
        <f>VLOOKUP(G3395,Remise!$A$3:$D$17,4,FALSE)</f>
        <v>0</v>
      </c>
      <c r="D3395" t="str">
        <f t="shared" si="53"/>
        <v>Nous consulter</v>
      </c>
      <c r="E3395">
        <v>1</v>
      </c>
      <c r="F3395" s="32" t="s">
        <v>3388</v>
      </c>
      <c r="G3395" s="33">
        <v>14</v>
      </c>
      <c r="H3395" s="33" t="s">
        <v>10820</v>
      </c>
      <c r="I3395" s="33">
        <v>0.02</v>
      </c>
      <c r="J3395" s="33" t="s">
        <v>9218</v>
      </c>
      <c r="K3395" s="33" t="s">
        <v>10768</v>
      </c>
      <c r="L3395" s="33">
        <v>1</v>
      </c>
      <c r="M3395" t="s">
        <v>10826</v>
      </c>
    </row>
    <row r="3396" spans="1:13" x14ac:dyDescent="0.3">
      <c r="A3396" s="38">
        <v>47553154</v>
      </c>
      <c r="B3396" t="s">
        <v>6706</v>
      </c>
      <c r="C3396" s="37">
        <f>VLOOKUP(G3396,Remise!$A$3:$D$17,4,FALSE)</f>
        <v>0</v>
      </c>
      <c r="D3396" t="str">
        <f t="shared" si="53"/>
        <v>Nous consulter</v>
      </c>
      <c r="E3396">
        <v>1</v>
      </c>
      <c r="F3396" s="32" t="s">
        <v>3389</v>
      </c>
      <c r="G3396" s="33">
        <v>14</v>
      </c>
      <c r="H3396" s="33" t="s">
        <v>10820</v>
      </c>
      <c r="I3396" s="33">
        <v>0.03</v>
      </c>
      <c r="J3396" s="33" t="s">
        <v>9219</v>
      </c>
      <c r="K3396" s="33" t="s">
        <v>10768</v>
      </c>
      <c r="L3396" s="33">
        <v>1</v>
      </c>
      <c r="M3396" t="s">
        <v>10826</v>
      </c>
    </row>
    <row r="3397" spans="1:13" x14ac:dyDescent="0.3">
      <c r="A3397" s="38">
        <v>47553155</v>
      </c>
      <c r="B3397" t="s">
        <v>6706</v>
      </c>
      <c r="C3397" s="37">
        <f>VLOOKUP(G3397,Remise!$A$3:$D$17,4,FALSE)</f>
        <v>0</v>
      </c>
      <c r="D3397" t="str">
        <f t="shared" si="53"/>
        <v>Nous consulter</v>
      </c>
      <c r="E3397">
        <v>1</v>
      </c>
      <c r="F3397" s="32" t="s">
        <v>3390</v>
      </c>
      <c r="G3397" s="33">
        <v>14</v>
      </c>
      <c r="H3397" s="33" t="s">
        <v>10820</v>
      </c>
      <c r="I3397" s="33">
        <v>0.04</v>
      </c>
      <c r="J3397" s="33" t="s">
        <v>9220</v>
      </c>
      <c r="K3397" s="33" t="s">
        <v>10768</v>
      </c>
      <c r="L3397" s="33">
        <v>1</v>
      </c>
      <c r="M3397" t="s">
        <v>10826</v>
      </c>
    </row>
    <row r="3398" spans="1:13" x14ac:dyDescent="0.3">
      <c r="A3398" s="38">
        <v>47553156</v>
      </c>
      <c r="B3398" t="s">
        <v>6706</v>
      </c>
      <c r="C3398" s="37">
        <f>VLOOKUP(G3398,Remise!$A$3:$D$17,4,FALSE)</f>
        <v>0</v>
      </c>
      <c r="D3398" t="str">
        <f t="shared" si="53"/>
        <v>Nous consulter</v>
      </c>
      <c r="E3398">
        <v>1</v>
      </c>
      <c r="F3398" s="32" t="s">
        <v>3391</v>
      </c>
      <c r="G3398" s="33">
        <v>14</v>
      </c>
      <c r="H3398" s="33" t="s">
        <v>10820</v>
      </c>
      <c r="I3398" s="33">
        <v>0.08</v>
      </c>
      <c r="J3398" s="33" t="s">
        <v>9221</v>
      </c>
      <c r="K3398" s="33" t="s">
        <v>10768</v>
      </c>
      <c r="L3398" s="33">
        <v>1</v>
      </c>
      <c r="M3398" t="s">
        <v>10826</v>
      </c>
    </row>
    <row r="3399" spans="1:13" x14ac:dyDescent="0.3">
      <c r="A3399" s="38">
        <v>47553157</v>
      </c>
      <c r="B3399" t="s">
        <v>6706</v>
      </c>
      <c r="C3399" s="37">
        <f>VLOOKUP(G3399,Remise!$A$3:$D$17,4,FALSE)</f>
        <v>0</v>
      </c>
      <c r="D3399" t="str">
        <f t="shared" si="53"/>
        <v>Nous consulter</v>
      </c>
      <c r="E3399">
        <v>1</v>
      </c>
      <c r="F3399" s="32" t="s">
        <v>3392</v>
      </c>
      <c r="G3399" s="33">
        <v>14</v>
      </c>
      <c r="H3399" s="33" t="s">
        <v>10820</v>
      </c>
      <c r="I3399" s="33">
        <v>0.13</v>
      </c>
      <c r="J3399" s="33" t="s">
        <v>9222</v>
      </c>
      <c r="K3399" s="33" t="s">
        <v>10768</v>
      </c>
      <c r="L3399" s="33">
        <v>1</v>
      </c>
      <c r="M3399" t="s">
        <v>10826</v>
      </c>
    </row>
    <row r="3400" spans="1:13" x14ac:dyDescent="0.3">
      <c r="A3400" s="38">
        <v>47553158</v>
      </c>
      <c r="B3400" t="s">
        <v>6706</v>
      </c>
      <c r="C3400" s="37">
        <f>VLOOKUP(G3400,Remise!$A$3:$D$17,4,FALSE)</f>
        <v>0</v>
      </c>
      <c r="D3400" t="str">
        <f t="shared" si="53"/>
        <v>Nous consulter</v>
      </c>
      <c r="E3400">
        <v>1</v>
      </c>
      <c r="F3400" s="32" t="s">
        <v>3393</v>
      </c>
      <c r="G3400" s="33">
        <v>14</v>
      </c>
      <c r="H3400" s="33" t="s">
        <v>10820</v>
      </c>
      <c r="I3400" s="33">
        <v>0.2</v>
      </c>
      <c r="J3400" s="33" t="s">
        <v>9223</v>
      </c>
      <c r="K3400" s="33" t="s">
        <v>10768</v>
      </c>
      <c r="L3400" s="33">
        <v>1</v>
      </c>
      <c r="M3400" t="s">
        <v>10826</v>
      </c>
    </row>
    <row r="3401" spans="1:13" x14ac:dyDescent="0.3">
      <c r="A3401" s="38">
        <v>47553159</v>
      </c>
      <c r="B3401" t="s">
        <v>6706</v>
      </c>
      <c r="C3401" s="37">
        <f>VLOOKUP(G3401,Remise!$A$3:$D$17,4,FALSE)</f>
        <v>0</v>
      </c>
      <c r="D3401" t="str">
        <f t="shared" si="53"/>
        <v>Nous consulter</v>
      </c>
      <c r="E3401">
        <v>1</v>
      </c>
      <c r="F3401" s="32" t="s">
        <v>3394</v>
      </c>
      <c r="G3401" s="33">
        <v>14</v>
      </c>
      <c r="H3401" s="33" t="s">
        <v>10820</v>
      </c>
      <c r="I3401" s="33">
        <v>287.63</v>
      </c>
      <c r="J3401" s="33" t="s">
        <v>9224</v>
      </c>
      <c r="K3401" s="33" t="s">
        <v>10768</v>
      </c>
      <c r="L3401" s="33">
        <v>1</v>
      </c>
      <c r="M3401" t="s">
        <v>10826</v>
      </c>
    </row>
    <row r="3402" spans="1:13" x14ac:dyDescent="0.3">
      <c r="A3402" s="38">
        <v>47553164</v>
      </c>
      <c r="B3402" t="s">
        <v>6706</v>
      </c>
      <c r="C3402" s="37">
        <f>VLOOKUP(G3402,Remise!$A$3:$D$17,4,FALSE)</f>
        <v>0</v>
      </c>
      <c r="D3402" t="str">
        <f t="shared" si="53"/>
        <v>Nous consulter</v>
      </c>
      <c r="E3402">
        <v>1</v>
      </c>
      <c r="F3402" s="32" t="s">
        <v>3395</v>
      </c>
      <c r="G3402" s="33">
        <v>14</v>
      </c>
      <c r="H3402" s="33" t="s">
        <v>10820</v>
      </c>
      <c r="I3402" s="33">
        <v>0.03</v>
      </c>
      <c r="J3402" s="33" t="s">
        <v>9225</v>
      </c>
      <c r="K3402" s="33" t="s">
        <v>10768</v>
      </c>
      <c r="L3402" s="33">
        <v>1</v>
      </c>
      <c r="M3402" t="s">
        <v>10826</v>
      </c>
    </row>
    <row r="3403" spans="1:13" x14ac:dyDescent="0.3">
      <c r="A3403" s="38">
        <v>47553165</v>
      </c>
      <c r="B3403" t="s">
        <v>6706</v>
      </c>
      <c r="C3403" s="37">
        <f>VLOOKUP(G3403,Remise!$A$3:$D$17,4,FALSE)</f>
        <v>0</v>
      </c>
      <c r="D3403" t="str">
        <f t="shared" si="53"/>
        <v>Nous consulter</v>
      </c>
      <c r="E3403">
        <v>1</v>
      </c>
      <c r="F3403" s="32" t="s">
        <v>3396</v>
      </c>
      <c r="G3403" s="33">
        <v>14</v>
      </c>
      <c r="H3403" s="33" t="s">
        <v>10820</v>
      </c>
      <c r="I3403" s="33">
        <v>0.04</v>
      </c>
      <c r="J3403" s="33" t="s">
        <v>9226</v>
      </c>
      <c r="K3403" s="33" t="s">
        <v>10768</v>
      </c>
      <c r="L3403" s="33">
        <v>1</v>
      </c>
      <c r="M3403" t="s">
        <v>10826</v>
      </c>
    </row>
    <row r="3404" spans="1:13" x14ac:dyDescent="0.3">
      <c r="A3404" s="38">
        <v>47553166</v>
      </c>
      <c r="B3404" t="s">
        <v>6706</v>
      </c>
      <c r="C3404" s="37">
        <f>VLOOKUP(G3404,Remise!$A$3:$D$17,4,FALSE)</f>
        <v>0</v>
      </c>
      <c r="D3404" t="str">
        <f t="shared" si="53"/>
        <v>Nous consulter</v>
      </c>
      <c r="E3404">
        <v>1</v>
      </c>
      <c r="F3404" s="32" t="s">
        <v>3397</v>
      </c>
      <c r="G3404" s="33">
        <v>14</v>
      </c>
      <c r="H3404" s="33" t="s">
        <v>10820</v>
      </c>
      <c r="I3404" s="33">
        <v>0.09</v>
      </c>
      <c r="J3404" s="33" t="s">
        <v>9227</v>
      </c>
      <c r="K3404" s="33" t="s">
        <v>10768</v>
      </c>
      <c r="L3404" s="33">
        <v>1</v>
      </c>
      <c r="M3404" t="s">
        <v>10826</v>
      </c>
    </row>
    <row r="3405" spans="1:13" x14ac:dyDescent="0.3">
      <c r="A3405" s="38">
        <v>47553167</v>
      </c>
      <c r="B3405" t="s">
        <v>6706</v>
      </c>
      <c r="C3405" s="37">
        <f>VLOOKUP(G3405,Remise!$A$3:$D$17,4,FALSE)</f>
        <v>0</v>
      </c>
      <c r="D3405" t="str">
        <f t="shared" si="53"/>
        <v>Nous consulter</v>
      </c>
      <c r="E3405">
        <v>1</v>
      </c>
      <c r="F3405" s="32" t="s">
        <v>3398</v>
      </c>
      <c r="G3405" s="33">
        <v>14</v>
      </c>
      <c r="H3405" s="33" t="s">
        <v>10820</v>
      </c>
      <c r="I3405" s="33">
        <v>0.15</v>
      </c>
      <c r="J3405" s="33" t="s">
        <v>9228</v>
      </c>
      <c r="K3405" s="33" t="s">
        <v>10768</v>
      </c>
      <c r="L3405" s="33">
        <v>1</v>
      </c>
      <c r="M3405" t="s">
        <v>10826</v>
      </c>
    </row>
    <row r="3406" spans="1:13" x14ac:dyDescent="0.3">
      <c r="A3406" s="38">
        <v>47553168</v>
      </c>
      <c r="B3406" t="s">
        <v>6706</v>
      </c>
      <c r="C3406" s="37">
        <f>VLOOKUP(G3406,Remise!$A$3:$D$17,4,FALSE)</f>
        <v>0</v>
      </c>
      <c r="D3406" t="str">
        <f t="shared" si="53"/>
        <v>Nous consulter</v>
      </c>
      <c r="E3406">
        <v>1</v>
      </c>
      <c r="F3406" s="32" t="s">
        <v>3399</v>
      </c>
      <c r="G3406" s="33">
        <v>14</v>
      </c>
      <c r="H3406" s="33" t="s">
        <v>10820</v>
      </c>
      <c r="I3406" s="33">
        <v>0.23</v>
      </c>
      <c r="J3406" s="33" t="s">
        <v>9229</v>
      </c>
      <c r="K3406" s="33" t="s">
        <v>10768</v>
      </c>
      <c r="L3406" s="33">
        <v>1</v>
      </c>
      <c r="M3406" t="s">
        <v>10826</v>
      </c>
    </row>
    <row r="3407" spans="1:13" x14ac:dyDescent="0.3">
      <c r="A3407" s="38">
        <v>47553169</v>
      </c>
      <c r="B3407" t="s">
        <v>6706</v>
      </c>
      <c r="C3407" s="37">
        <f>VLOOKUP(G3407,Remise!$A$3:$D$17,4,FALSE)</f>
        <v>0</v>
      </c>
      <c r="D3407" t="str">
        <f t="shared" si="53"/>
        <v>Nous consulter</v>
      </c>
      <c r="E3407">
        <v>1</v>
      </c>
      <c r="F3407" s="32" t="s">
        <v>3400</v>
      </c>
      <c r="G3407" s="33">
        <v>14</v>
      </c>
      <c r="H3407" s="33" t="s">
        <v>10820</v>
      </c>
      <c r="I3407" s="33">
        <v>0.32</v>
      </c>
      <c r="J3407" s="33" t="s">
        <v>9230</v>
      </c>
      <c r="K3407" s="33" t="s">
        <v>10768</v>
      </c>
      <c r="L3407" s="33">
        <v>1</v>
      </c>
      <c r="M3407" t="s">
        <v>10826</v>
      </c>
    </row>
    <row r="3408" spans="1:13" x14ac:dyDescent="0.3">
      <c r="A3408" s="38">
        <v>47553170</v>
      </c>
      <c r="B3408" t="s">
        <v>6706</v>
      </c>
      <c r="C3408" s="37">
        <f>VLOOKUP(G3408,Remise!$A$3:$D$17,4,FALSE)</f>
        <v>0</v>
      </c>
      <c r="D3408" t="str">
        <f t="shared" si="53"/>
        <v>Nous consulter</v>
      </c>
      <c r="E3408">
        <v>1</v>
      </c>
      <c r="F3408" s="32" t="s">
        <v>3401</v>
      </c>
      <c r="G3408" s="33">
        <v>14</v>
      </c>
      <c r="H3408" s="33" t="s">
        <v>10820</v>
      </c>
      <c r="I3408" s="33">
        <v>0.19</v>
      </c>
      <c r="J3408" s="33" t="s">
        <v>9231</v>
      </c>
      <c r="K3408" s="33" t="s">
        <v>10768</v>
      </c>
      <c r="L3408" s="33">
        <v>1</v>
      </c>
      <c r="M3408" t="s">
        <v>10826</v>
      </c>
    </row>
    <row r="3409" spans="1:13" x14ac:dyDescent="0.3">
      <c r="A3409" s="38">
        <v>47553182</v>
      </c>
      <c r="B3409" t="s">
        <v>6706</v>
      </c>
      <c r="C3409" s="37">
        <f>VLOOKUP(G3409,Remise!$A$3:$D$17,4,FALSE)</f>
        <v>0</v>
      </c>
      <c r="D3409" t="str">
        <f t="shared" si="53"/>
        <v>Nous consulter</v>
      </c>
      <c r="E3409">
        <v>1</v>
      </c>
      <c r="F3409" s="32" t="s">
        <v>3402</v>
      </c>
      <c r="G3409" s="33">
        <v>14</v>
      </c>
      <c r="H3409" s="33" t="s">
        <v>10820</v>
      </c>
      <c r="I3409" s="33">
        <v>0.01</v>
      </c>
      <c r="J3409" s="33" t="s">
        <v>9232</v>
      </c>
      <c r="K3409" s="33" t="s">
        <v>10768</v>
      </c>
      <c r="L3409" s="33">
        <v>1</v>
      </c>
      <c r="M3409" t="s">
        <v>10826</v>
      </c>
    </row>
    <row r="3410" spans="1:13" x14ac:dyDescent="0.3">
      <c r="A3410" s="38">
        <v>47553183</v>
      </c>
      <c r="B3410" t="s">
        <v>6706</v>
      </c>
      <c r="C3410" s="37">
        <f>VLOOKUP(G3410,Remise!$A$3:$D$17,4,FALSE)</f>
        <v>0</v>
      </c>
      <c r="D3410" t="str">
        <f t="shared" si="53"/>
        <v>Nous consulter</v>
      </c>
      <c r="E3410">
        <v>1</v>
      </c>
      <c r="F3410" s="32" t="s">
        <v>3403</v>
      </c>
      <c r="G3410" s="33">
        <v>14</v>
      </c>
      <c r="H3410" s="33" t="s">
        <v>10820</v>
      </c>
      <c r="I3410" s="33">
        <v>0.02</v>
      </c>
      <c r="J3410" s="33" t="s">
        <v>9233</v>
      </c>
      <c r="K3410" s="33" t="s">
        <v>10768</v>
      </c>
      <c r="L3410" s="33">
        <v>1</v>
      </c>
      <c r="M3410" t="s">
        <v>10826</v>
      </c>
    </row>
    <row r="3411" spans="1:13" x14ac:dyDescent="0.3">
      <c r="A3411" s="38">
        <v>47553184</v>
      </c>
      <c r="B3411" t="s">
        <v>6706</v>
      </c>
      <c r="C3411" s="37">
        <f>VLOOKUP(G3411,Remise!$A$3:$D$17,4,FALSE)</f>
        <v>0</v>
      </c>
      <c r="D3411" t="str">
        <f t="shared" si="53"/>
        <v>Nous consulter</v>
      </c>
      <c r="E3411">
        <v>1</v>
      </c>
      <c r="F3411" s="32" t="s">
        <v>3404</v>
      </c>
      <c r="G3411" s="33">
        <v>14</v>
      </c>
      <c r="H3411" s="33" t="s">
        <v>10820</v>
      </c>
      <c r="I3411" s="33">
        <v>0.06</v>
      </c>
      <c r="J3411" s="33" t="s">
        <v>9234</v>
      </c>
      <c r="K3411" s="33" t="s">
        <v>10768</v>
      </c>
      <c r="L3411" s="33">
        <v>1</v>
      </c>
      <c r="M3411" t="s">
        <v>10826</v>
      </c>
    </row>
    <row r="3412" spans="1:13" x14ac:dyDescent="0.3">
      <c r="A3412" s="38">
        <v>47553185</v>
      </c>
      <c r="B3412" t="s">
        <v>6706</v>
      </c>
      <c r="C3412" s="37">
        <f>VLOOKUP(G3412,Remise!$A$3:$D$17,4,FALSE)</f>
        <v>0</v>
      </c>
      <c r="D3412" t="str">
        <f t="shared" si="53"/>
        <v>Nous consulter</v>
      </c>
      <c r="E3412">
        <v>1</v>
      </c>
      <c r="F3412" s="32" t="s">
        <v>3405</v>
      </c>
      <c r="G3412" s="33">
        <v>14</v>
      </c>
      <c r="H3412" s="33" t="s">
        <v>10820</v>
      </c>
      <c r="I3412" s="33">
        <v>0.08</v>
      </c>
      <c r="J3412" s="33" t="s">
        <v>9235</v>
      </c>
      <c r="K3412" s="33" t="s">
        <v>10768</v>
      </c>
      <c r="L3412" s="33">
        <v>1</v>
      </c>
      <c r="M3412" t="s">
        <v>10826</v>
      </c>
    </row>
    <row r="3413" spans="1:13" x14ac:dyDescent="0.3">
      <c r="A3413" s="38">
        <v>47553186</v>
      </c>
      <c r="B3413" t="s">
        <v>6706</v>
      </c>
      <c r="C3413" s="37">
        <f>VLOOKUP(G3413,Remise!$A$3:$D$17,4,FALSE)</f>
        <v>0</v>
      </c>
      <c r="D3413" t="str">
        <f t="shared" si="53"/>
        <v>Nous consulter</v>
      </c>
      <c r="E3413">
        <v>1</v>
      </c>
      <c r="F3413" s="32" t="s">
        <v>3406</v>
      </c>
      <c r="G3413" s="33">
        <v>14</v>
      </c>
      <c r="H3413" s="33" t="s">
        <v>10820</v>
      </c>
      <c r="I3413" s="33">
        <v>0.1</v>
      </c>
      <c r="J3413" s="33" t="s">
        <v>9236</v>
      </c>
      <c r="K3413" s="33" t="s">
        <v>10768</v>
      </c>
      <c r="L3413" s="33">
        <v>1</v>
      </c>
      <c r="M3413" t="s">
        <v>10826</v>
      </c>
    </row>
    <row r="3414" spans="1:13" x14ac:dyDescent="0.3">
      <c r="A3414" s="38">
        <v>47553187</v>
      </c>
      <c r="B3414" t="s">
        <v>6706</v>
      </c>
      <c r="C3414" s="37">
        <f>VLOOKUP(G3414,Remise!$A$3:$D$17,4,FALSE)</f>
        <v>0</v>
      </c>
      <c r="D3414" t="str">
        <f t="shared" si="53"/>
        <v>Nous consulter</v>
      </c>
      <c r="E3414">
        <v>1</v>
      </c>
      <c r="F3414" s="32" t="s">
        <v>3407</v>
      </c>
      <c r="G3414" s="33">
        <v>14</v>
      </c>
      <c r="H3414" s="33" t="s">
        <v>10820</v>
      </c>
      <c r="I3414" s="33">
        <v>0.19</v>
      </c>
      <c r="J3414" s="33" t="s">
        <v>9237</v>
      </c>
      <c r="K3414" s="33" t="s">
        <v>10768</v>
      </c>
      <c r="L3414" s="33">
        <v>1</v>
      </c>
      <c r="M3414" t="s">
        <v>10826</v>
      </c>
    </row>
    <row r="3415" spans="1:13" x14ac:dyDescent="0.3">
      <c r="A3415" s="38">
        <v>47553210</v>
      </c>
      <c r="B3415" t="s">
        <v>6706</v>
      </c>
      <c r="C3415" s="37">
        <f>VLOOKUP(G3415,Remise!$A$3:$D$17,4,FALSE)</f>
        <v>0</v>
      </c>
      <c r="D3415" t="str">
        <f t="shared" si="53"/>
        <v>Nous consulter</v>
      </c>
      <c r="E3415">
        <v>1</v>
      </c>
      <c r="F3415" s="32" t="s">
        <v>3408</v>
      </c>
      <c r="G3415" s="33">
        <v>14</v>
      </c>
      <c r="H3415" s="33" t="s">
        <v>10820</v>
      </c>
      <c r="I3415" s="33">
        <v>0.01</v>
      </c>
      <c r="J3415" s="33" t="s">
        <v>9238</v>
      </c>
      <c r="K3415" s="33" t="s">
        <v>10768</v>
      </c>
      <c r="L3415" s="33">
        <v>1</v>
      </c>
      <c r="M3415" t="s">
        <v>10826</v>
      </c>
    </row>
    <row r="3416" spans="1:13" x14ac:dyDescent="0.3">
      <c r="A3416" s="38">
        <v>47553211</v>
      </c>
      <c r="B3416" t="s">
        <v>6706</v>
      </c>
      <c r="C3416" s="37">
        <f>VLOOKUP(G3416,Remise!$A$3:$D$17,4,FALSE)</f>
        <v>0</v>
      </c>
      <c r="D3416" t="str">
        <f t="shared" si="53"/>
        <v>Nous consulter</v>
      </c>
      <c r="E3416">
        <v>1</v>
      </c>
      <c r="F3416" s="32" t="s">
        <v>3409</v>
      </c>
      <c r="G3416" s="33">
        <v>14</v>
      </c>
      <c r="H3416" s="33" t="s">
        <v>10820</v>
      </c>
      <c r="I3416" s="33">
        <v>0.02</v>
      </c>
      <c r="J3416" s="33" t="s">
        <v>9239</v>
      </c>
      <c r="K3416" s="33" t="s">
        <v>10768</v>
      </c>
      <c r="L3416" s="33">
        <v>1</v>
      </c>
      <c r="M3416" t="s">
        <v>10826</v>
      </c>
    </row>
    <row r="3417" spans="1:13" x14ac:dyDescent="0.3">
      <c r="A3417" s="38">
        <v>47553212</v>
      </c>
      <c r="B3417" t="s">
        <v>6706</v>
      </c>
      <c r="C3417" s="37">
        <f>VLOOKUP(G3417,Remise!$A$3:$D$17,4,FALSE)</f>
        <v>0</v>
      </c>
      <c r="D3417" t="str">
        <f t="shared" si="53"/>
        <v>Nous consulter</v>
      </c>
      <c r="E3417">
        <v>1</v>
      </c>
      <c r="F3417" s="32" t="s">
        <v>3410</v>
      </c>
      <c r="G3417" s="33">
        <v>14</v>
      </c>
      <c r="H3417" s="33" t="s">
        <v>10820</v>
      </c>
      <c r="I3417" s="33">
        <v>0.03</v>
      </c>
      <c r="J3417" s="33" t="s">
        <v>9240</v>
      </c>
      <c r="K3417" s="33" t="s">
        <v>10768</v>
      </c>
      <c r="L3417" s="33">
        <v>1</v>
      </c>
      <c r="M3417" t="s">
        <v>10826</v>
      </c>
    </row>
    <row r="3418" spans="1:13" x14ac:dyDescent="0.3">
      <c r="A3418" s="38">
        <v>47553213</v>
      </c>
      <c r="B3418" t="s">
        <v>6706</v>
      </c>
      <c r="C3418" s="37">
        <f>VLOOKUP(G3418,Remise!$A$3:$D$17,4,FALSE)</f>
        <v>0</v>
      </c>
      <c r="D3418" t="str">
        <f t="shared" si="53"/>
        <v>Nous consulter</v>
      </c>
      <c r="E3418">
        <v>1</v>
      </c>
      <c r="F3418" s="32" t="s">
        <v>3411</v>
      </c>
      <c r="G3418" s="33">
        <v>14</v>
      </c>
      <c r="H3418" s="33" t="s">
        <v>10820</v>
      </c>
      <c r="I3418" s="33">
        <v>0.04</v>
      </c>
      <c r="J3418" s="33" t="s">
        <v>9241</v>
      </c>
      <c r="K3418" s="33" t="s">
        <v>10768</v>
      </c>
      <c r="L3418" s="33">
        <v>1</v>
      </c>
      <c r="M3418" t="s">
        <v>10826</v>
      </c>
    </row>
    <row r="3419" spans="1:13" x14ac:dyDescent="0.3">
      <c r="A3419" s="38">
        <v>47553214</v>
      </c>
      <c r="B3419" t="s">
        <v>6706</v>
      </c>
      <c r="C3419" s="37">
        <f>VLOOKUP(G3419,Remise!$A$3:$D$17,4,FALSE)</f>
        <v>0</v>
      </c>
      <c r="D3419" t="str">
        <f t="shared" si="53"/>
        <v>Nous consulter</v>
      </c>
      <c r="E3419">
        <v>1</v>
      </c>
      <c r="F3419" s="32" t="s">
        <v>3412</v>
      </c>
      <c r="G3419" s="33">
        <v>14</v>
      </c>
      <c r="H3419" s="33" t="s">
        <v>10820</v>
      </c>
      <c r="I3419" s="33">
        <v>0.06</v>
      </c>
      <c r="J3419" s="33" t="s">
        <v>9242</v>
      </c>
      <c r="K3419" s="33" t="s">
        <v>10768</v>
      </c>
      <c r="L3419" s="33">
        <v>1</v>
      </c>
      <c r="M3419" t="s">
        <v>10826</v>
      </c>
    </row>
    <row r="3420" spans="1:13" x14ac:dyDescent="0.3">
      <c r="A3420" s="38">
        <v>47553215</v>
      </c>
      <c r="B3420" t="s">
        <v>6706</v>
      </c>
      <c r="C3420" s="37">
        <f>VLOOKUP(G3420,Remise!$A$3:$D$17,4,FALSE)</f>
        <v>0</v>
      </c>
      <c r="D3420" t="str">
        <f t="shared" si="53"/>
        <v>Nous consulter</v>
      </c>
      <c r="E3420">
        <v>1</v>
      </c>
      <c r="F3420" s="32" t="s">
        <v>3413</v>
      </c>
      <c r="G3420" s="33">
        <v>14</v>
      </c>
      <c r="H3420" s="33" t="s">
        <v>10820</v>
      </c>
      <c r="I3420" s="33">
        <v>0.1</v>
      </c>
      <c r="J3420" s="33" t="s">
        <v>9243</v>
      </c>
      <c r="K3420" s="33" t="s">
        <v>10768</v>
      </c>
      <c r="L3420" s="33">
        <v>1</v>
      </c>
      <c r="M3420" t="s">
        <v>10826</v>
      </c>
    </row>
    <row r="3421" spans="1:13" x14ac:dyDescent="0.3">
      <c r="A3421" s="38">
        <v>47553216</v>
      </c>
      <c r="B3421" t="s">
        <v>6706</v>
      </c>
      <c r="C3421" s="37">
        <f>VLOOKUP(G3421,Remise!$A$3:$D$17,4,FALSE)</f>
        <v>0</v>
      </c>
      <c r="D3421" t="str">
        <f t="shared" si="53"/>
        <v>Nous consulter</v>
      </c>
      <c r="E3421">
        <v>1</v>
      </c>
      <c r="F3421" s="32" t="s">
        <v>3414</v>
      </c>
      <c r="G3421" s="33">
        <v>14</v>
      </c>
      <c r="H3421" s="33" t="s">
        <v>10820</v>
      </c>
      <c r="I3421" s="33">
        <v>0.21</v>
      </c>
      <c r="J3421" s="33" t="s">
        <v>9244</v>
      </c>
      <c r="K3421" s="33" t="s">
        <v>10768</v>
      </c>
      <c r="L3421" s="33">
        <v>1</v>
      </c>
      <c r="M3421" t="s">
        <v>10826</v>
      </c>
    </row>
    <row r="3422" spans="1:13" x14ac:dyDescent="0.3">
      <c r="A3422" s="38">
        <v>47553217</v>
      </c>
      <c r="B3422" t="s">
        <v>6706</v>
      </c>
      <c r="C3422" s="37">
        <f>VLOOKUP(G3422,Remise!$A$3:$D$17,4,FALSE)</f>
        <v>0</v>
      </c>
      <c r="D3422" t="str">
        <f t="shared" si="53"/>
        <v>Nous consulter</v>
      </c>
      <c r="E3422">
        <v>1</v>
      </c>
      <c r="F3422" s="32" t="s">
        <v>3415</v>
      </c>
      <c r="G3422" s="33">
        <v>14</v>
      </c>
      <c r="H3422" s="33" t="s">
        <v>10820</v>
      </c>
      <c r="I3422" s="33">
        <v>0.31</v>
      </c>
      <c r="J3422" s="33" t="s">
        <v>9245</v>
      </c>
      <c r="K3422" s="33" t="s">
        <v>10768</v>
      </c>
      <c r="L3422" s="33">
        <v>1</v>
      </c>
      <c r="M3422" t="s">
        <v>10826</v>
      </c>
    </row>
    <row r="3423" spans="1:13" x14ac:dyDescent="0.3">
      <c r="A3423" s="38">
        <v>47553219</v>
      </c>
      <c r="B3423" t="s">
        <v>6706</v>
      </c>
      <c r="C3423" s="37">
        <f>VLOOKUP(G3423,Remise!$A$3:$D$17,4,FALSE)</f>
        <v>0</v>
      </c>
      <c r="D3423" t="str">
        <f t="shared" si="53"/>
        <v>Nous consulter</v>
      </c>
      <c r="E3423">
        <v>1</v>
      </c>
      <c r="F3423" s="32" t="s">
        <v>3416</v>
      </c>
      <c r="G3423" s="33">
        <v>14</v>
      </c>
      <c r="H3423" s="33" t="s">
        <v>10820</v>
      </c>
      <c r="I3423" s="33">
        <v>0.56000000000000005</v>
      </c>
      <c r="J3423" s="33" t="s">
        <v>9246</v>
      </c>
      <c r="K3423" s="33" t="s">
        <v>10768</v>
      </c>
      <c r="L3423" s="33">
        <v>1</v>
      </c>
      <c r="M3423" t="s">
        <v>10826</v>
      </c>
    </row>
    <row r="3424" spans="1:13" x14ac:dyDescent="0.3">
      <c r="A3424" s="38">
        <v>47553222</v>
      </c>
      <c r="B3424" t="s">
        <v>6706</v>
      </c>
      <c r="C3424" s="37">
        <f>VLOOKUP(G3424,Remise!$A$3:$D$17,4,FALSE)</f>
        <v>0</v>
      </c>
      <c r="D3424" t="str">
        <f t="shared" si="53"/>
        <v>Nous consulter</v>
      </c>
      <c r="E3424">
        <v>1</v>
      </c>
      <c r="F3424" s="32" t="s">
        <v>3417</v>
      </c>
      <c r="G3424" s="33">
        <v>14</v>
      </c>
      <c r="H3424" s="33" t="s">
        <v>10820</v>
      </c>
      <c r="I3424" s="33">
        <v>0.04</v>
      </c>
      <c r="J3424" s="33" t="s">
        <v>9247</v>
      </c>
      <c r="K3424" s="33" t="s">
        <v>10768</v>
      </c>
      <c r="L3424" s="33">
        <v>1</v>
      </c>
      <c r="M3424" t="s">
        <v>10826</v>
      </c>
    </row>
    <row r="3425" spans="1:13" x14ac:dyDescent="0.3">
      <c r="A3425" s="38">
        <v>47553223</v>
      </c>
      <c r="B3425" t="s">
        <v>6706</v>
      </c>
      <c r="C3425" s="37">
        <f>VLOOKUP(G3425,Remise!$A$3:$D$17,4,FALSE)</f>
        <v>0</v>
      </c>
      <c r="D3425" t="str">
        <f t="shared" si="53"/>
        <v>Nous consulter</v>
      </c>
      <c r="E3425">
        <v>1</v>
      </c>
      <c r="F3425" s="32" t="s">
        <v>3418</v>
      </c>
      <c r="G3425" s="33">
        <v>14</v>
      </c>
      <c r="H3425" s="33" t="s">
        <v>10820</v>
      </c>
      <c r="I3425" s="33">
        <v>0.05</v>
      </c>
      <c r="J3425" s="33" t="s">
        <v>9248</v>
      </c>
      <c r="K3425" s="33" t="s">
        <v>10768</v>
      </c>
      <c r="L3425" s="33">
        <v>1</v>
      </c>
      <c r="M3425" t="s">
        <v>10826</v>
      </c>
    </row>
    <row r="3426" spans="1:13" x14ac:dyDescent="0.3">
      <c r="A3426" s="38">
        <v>47553224</v>
      </c>
      <c r="B3426" t="s">
        <v>6706</v>
      </c>
      <c r="C3426" s="37">
        <f>VLOOKUP(G3426,Remise!$A$3:$D$17,4,FALSE)</f>
        <v>0</v>
      </c>
      <c r="D3426" t="str">
        <f t="shared" si="53"/>
        <v>Nous consulter</v>
      </c>
      <c r="E3426">
        <v>1</v>
      </c>
      <c r="F3426" s="32" t="s">
        <v>3419</v>
      </c>
      <c r="G3426" s="33">
        <v>14</v>
      </c>
      <c r="H3426" s="33" t="s">
        <v>10820</v>
      </c>
      <c r="I3426" s="33">
        <v>0.06</v>
      </c>
      <c r="J3426" s="33" t="s">
        <v>9249</v>
      </c>
      <c r="K3426" s="33" t="s">
        <v>10768</v>
      </c>
      <c r="L3426" s="33">
        <v>1</v>
      </c>
      <c r="M3426" t="s">
        <v>10826</v>
      </c>
    </row>
    <row r="3427" spans="1:13" x14ac:dyDescent="0.3">
      <c r="A3427" s="38">
        <v>47553225</v>
      </c>
      <c r="B3427" t="s">
        <v>6706</v>
      </c>
      <c r="C3427" s="37">
        <f>VLOOKUP(G3427,Remise!$A$3:$D$17,4,FALSE)</f>
        <v>0</v>
      </c>
      <c r="D3427" t="str">
        <f t="shared" si="53"/>
        <v>Nous consulter</v>
      </c>
      <c r="E3427">
        <v>1</v>
      </c>
      <c r="F3427" s="32" t="s">
        <v>3420</v>
      </c>
      <c r="G3427" s="33">
        <v>14</v>
      </c>
      <c r="H3427" s="33" t="s">
        <v>10820</v>
      </c>
      <c r="I3427" s="33">
        <v>0.1</v>
      </c>
      <c r="J3427" s="33" t="s">
        <v>9250</v>
      </c>
      <c r="K3427" s="33" t="s">
        <v>10768</v>
      </c>
      <c r="L3427" s="33">
        <v>1</v>
      </c>
      <c r="M3427" t="s">
        <v>10826</v>
      </c>
    </row>
    <row r="3428" spans="1:13" x14ac:dyDescent="0.3">
      <c r="A3428" s="38">
        <v>47553227</v>
      </c>
      <c r="B3428" t="s">
        <v>6706</v>
      </c>
      <c r="C3428" s="37">
        <f>VLOOKUP(G3428,Remise!$A$3:$D$17,4,FALSE)</f>
        <v>0</v>
      </c>
      <c r="D3428" t="str">
        <f t="shared" si="53"/>
        <v>Nous consulter</v>
      </c>
      <c r="E3428">
        <v>1</v>
      </c>
      <c r="F3428" s="32" t="s">
        <v>3421</v>
      </c>
      <c r="G3428" s="33">
        <v>14</v>
      </c>
      <c r="H3428" s="33" t="s">
        <v>10820</v>
      </c>
      <c r="I3428" s="33">
        <v>0.31</v>
      </c>
      <c r="J3428" s="33" t="s">
        <v>9251</v>
      </c>
      <c r="K3428" s="33" t="s">
        <v>10768</v>
      </c>
      <c r="L3428" s="33">
        <v>1</v>
      </c>
      <c r="M3428" t="s">
        <v>10826</v>
      </c>
    </row>
    <row r="3429" spans="1:13" x14ac:dyDescent="0.3">
      <c r="A3429" s="38">
        <v>47553231</v>
      </c>
      <c r="B3429" t="s">
        <v>6706</v>
      </c>
      <c r="C3429" s="37">
        <f>VLOOKUP(G3429,Remise!$A$3:$D$17,4,FALSE)</f>
        <v>0</v>
      </c>
      <c r="D3429" t="str">
        <f t="shared" si="53"/>
        <v>Nous consulter</v>
      </c>
      <c r="E3429">
        <v>1</v>
      </c>
      <c r="F3429" s="32" t="s">
        <v>3422</v>
      </c>
      <c r="G3429" s="33">
        <v>14</v>
      </c>
      <c r="H3429" s="33" t="s">
        <v>10820</v>
      </c>
      <c r="I3429" s="33">
        <v>0.01</v>
      </c>
      <c r="J3429" s="33" t="s">
        <v>9252</v>
      </c>
      <c r="K3429" s="33" t="s">
        <v>10768</v>
      </c>
      <c r="L3429" s="33">
        <v>1</v>
      </c>
      <c r="M3429" t="s">
        <v>10826</v>
      </c>
    </row>
    <row r="3430" spans="1:13" x14ac:dyDescent="0.3">
      <c r="A3430" s="38">
        <v>47553232</v>
      </c>
      <c r="B3430" t="s">
        <v>6706</v>
      </c>
      <c r="C3430" s="37">
        <f>VLOOKUP(G3430,Remise!$A$3:$D$17,4,FALSE)</f>
        <v>0</v>
      </c>
      <c r="D3430" t="str">
        <f t="shared" si="53"/>
        <v>Nous consulter</v>
      </c>
      <c r="E3430">
        <v>1</v>
      </c>
      <c r="F3430" s="32" t="s">
        <v>3423</v>
      </c>
      <c r="G3430" s="33">
        <v>14</v>
      </c>
      <c r="H3430" s="33" t="s">
        <v>10820</v>
      </c>
      <c r="I3430" s="33">
        <v>0.02</v>
      </c>
      <c r="J3430" s="33" t="s">
        <v>9253</v>
      </c>
      <c r="K3430" s="33" t="s">
        <v>10768</v>
      </c>
      <c r="L3430" s="33">
        <v>1</v>
      </c>
      <c r="M3430" t="s">
        <v>10826</v>
      </c>
    </row>
    <row r="3431" spans="1:13" x14ac:dyDescent="0.3">
      <c r="A3431" s="38">
        <v>47553233</v>
      </c>
      <c r="B3431" t="s">
        <v>6706</v>
      </c>
      <c r="C3431" s="37">
        <f>VLOOKUP(G3431,Remise!$A$3:$D$17,4,FALSE)</f>
        <v>0</v>
      </c>
      <c r="D3431" t="str">
        <f t="shared" si="53"/>
        <v>Nous consulter</v>
      </c>
      <c r="E3431">
        <v>1</v>
      </c>
      <c r="F3431" s="32" t="s">
        <v>3424</v>
      </c>
      <c r="G3431" s="33">
        <v>14</v>
      </c>
      <c r="H3431" s="33" t="s">
        <v>10820</v>
      </c>
      <c r="I3431" s="33">
        <v>0.04</v>
      </c>
      <c r="J3431" s="33" t="s">
        <v>9254</v>
      </c>
      <c r="K3431" s="33" t="s">
        <v>10768</v>
      </c>
      <c r="L3431" s="33">
        <v>1</v>
      </c>
      <c r="M3431" t="s">
        <v>10826</v>
      </c>
    </row>
    <row r="3432" spans="1:13" x14ac:dyDescent="0.3">
      <c r="A3432" s="38">
        <v>47553234</v>
      </c>
      <c r="B3432" t="s">
        <v>6706</v>
      </c>
      <c r="C3432" s="37">
        <f>VLOOKUP(G3432,Remise!$A$3:$D$17,4,FALSE)</f>
        <v>0</v>
      </c>
      <c r="D3432" t="str">
        <f t="shared" si="53"/>
        <v>Nous consulter</v>
      </c>
      <c r="E3432">
        <v>1</v>
      </c>
      <c r="F3432" s="32" t="s">
        <v>3425</v>
      </c>
      <c r="G3432" s="33">
        <v>14</v>
      </c>
      <c r="H3432" s="33" t="s">
        <v>10820</v>
      </c>
      <c r="I3432" s="33">
        <v>0.05</v>
      </c>
      <c r="J3432" s="33" t="s">
        <v>9255</v>
      </c>
      <c r="K3432" s="33" t="s">
        <v>10768</v>
      </c>
      <c r="L3432" s="33">
        <v>1</v>
      </c>
      <c r="M3432" t="s">
        <v>10826</v>
      </c>
    </row>
    <row r="3433" spans="1:13" x14ac:dyDescent="0.3">
      <c r="A3433" s="38">
        <v>47553235</v>
      </c>
      <c r="B3433" t="s">
        <v>6706</v>
      </c>
      <c r="C3433" s="37">
        <f>VLOOKUP(G3433,Remise!$A$3:$D$17,4,FALSE)</f>
        <v>0</v>
      </c>
      <c r="D3433" t="str">
        <f t="shared" si="53"/>
        <v>Nous consulter</v>
      </c>
      <c r="E3433">
        <v>1</v>
      </c>
      <c r="F3433" s="32" t="s">
        <v>3426</v>
      </c>
      <c r="G3433" s="33">
        <v>14</v>
      </c>
      <c r="H3433" s="33" t="s">
        <v>10820</v>
      </c>
      <c r="I3433" s="33">
        <v>0.08</v>
      </c>
      <c r="J3433" s="33" t="s">
        <v>9256</v>
      </c>
      <c r="K3433" s="33" t="s">
        <v>10768</v>
      </c>
      <c r="L3433" s="33">
        <v>1</v>
      </c>
      <c r="M3433" t="s">
        <v>10826</v>
      </c>
    </row>
    <row r="3434" spans="1:13" x14ac:dyDescent="0.3">
      <c r="A3434" s="38">
        <v>47553236</v>
      </c>
      <c r="B3434" t="s">
        <v>6706</v>
      </c>
      <c r="C3434" s="37">
        <f>VLOOKUP(G3434,Remise!$A$3:$D$17,4,FALSE)</f>
        <v>0</v>
      </c>
      <c r="D3434" t="str">
        <f t="shared" si="53"/>
        <v>Nous consulter</v>
      </c>
      <c r="E3434">
        <v>1</v>
      </c>
      <c r="F3434" s="32" t="s">
        <v>3427</v>
      </c>
      <c r="G3434" s="33">
        <v>14</v>
      </c>
      <c r="H3434" s="33" t="s">
        <v>10820</v>
      </c>
      <c r="I3434" s="33">
        <v>0.16</v>
      </c>
      <c r="J3434" s="33" t="s">
        <v>9257</v>
      </c>
      <c r="K3434" s="33" t="s">
        <v>10768</v>
      </c>
      <c r="L3434" s="33">
        <v>1</v>
      </c>
      <c r="M3434" t="s">
        <v>10826</v>
      </c>
    </row>
    <row r="3435" spans="1:13" x14ac:dyDescent="0.3">
      <c r="A3435" s="38">
        <v>47553241</v>
      </c>
      <c r="B3435" t="s">
        <v>6706</v>
      </c>
      <c r="C3435" s="37">
        <f>VLOOKUP(G3435,Remise!$A$3:$D$17,4,FALSE)</f>
        <v>0</v>
      </c>
      <c r="D3435" t="str">
        <f t="shared" si="53"/>
        <v>Nous consulter</v>
      </c>
      <c r="E3435">
        <v>1</v>
      </c>
      <c r="F3435" s="32" t="s">
        <v>3428</v>
      </c>
      <c r="G3435" s="33">
        <v>14</v>
      </c>
      <c r="H3435" s="33" t="s">
        <v>10820</v>
      </c>
      <c r="I3435" s="33">
        <v>0.02</v>
      </c>
      <c r="J3435" s="33" t="s">
        <v>9258</v>
      </c>
      <c r="K3435" s="33" t="s">
        <v>10768</v>
      </c>
      <c r="L3435" s="33">
        <v>1</v>
      </c>
      <c r="M3435" t="s">
        <v>10826</v>
      </c>
    </row>
    <row r="3436" spans="1:13" x14ac:dyDescent="0.3">
      <c r="A3436" s="38">
        <v>47553242</v>
      </c>
      <c r="B3436" t="s">
        <v>6706</v>
      </c>
      <c r="C3436" s="37">
        <f>VLOOKUP(G3436,Remise!$A$3:$D$17,4,FALSE)</f>
        <v>0</v>
      </c>
      <c r="D3436" t="str">
        <f t="shared" si="53"/>
        <v>Nous consulter</v>
      </c>
      <c r="E3436">
        <v>1</v>
      </c>
      <c r="F3436" s="32" t="s">
        <v>3429</v>
      </c>
      <c r="G3436" s="33">
        <v>14</v>
      </c>
      <c r="H3436" s="33" t="s">
        <v>10820</v>
      </c>
      <c r="I3436" s="33">
        <v>0.03</v>
      </c>
      <c r="J3436" s="33" t="s">
        <v>9259</v>
      </c>
      <c r="K3436" s="33" t="s">
        <v>10768</v>
      </c>
      <c r="L3436" s="33">
        <v>1</v>
      </c>
      <c r="M3436" t="s">
        <v>10826</v>
      </c>
    </row>
    <row r="3437" spans="1:13" x14ac:dyDescent="0.3">
      <c r="A3437" s="38">
        <v>47553244</v>
      </c>
      <c r="B3437" t="s">
        <v>6706</v>
      </c>
      <c r="C3437" s="37">
        <f>VLOOKUP(G3437,Remise!$A$3:$D$17,4,FALSE)</f>
        <v>0</v>
      </c>
      <c r="D3437" t="str">
        <f t="shared" si="53"/>
        <v>Nous consulter</v>
      </c>
      <c r="E3437">
        <v>1</v>
      </c>
      <c r="F3437" s="32" t="s">
        <v>3430</v>
      </c>
      <c r="G3437" s="33">
        <v>14</v>
      </c>
      <c r="H3437" s="33" t="s">
        <v>10820</v>
      </c>
      <c r="I3437" s="33">
        <v>0.06</v>
      </c>
      <c r="J3437" s="33" t="s">
        <v>9260</v>
      </c>
      <c r="K3437" s="33" t="s">
        <v>10768</v>
      </c>
      <c r="L3437" s="33">
        <v>1</v>
      </c>
      <c r="M3437" t="s">
        <v>10826</v>
      </c>
    </row>
    <row r="3438" spans="1:13" x14ac:dyDescent="0.3">
      <c r="A3438" s="38">
        <v>47553245</v>
      </c>
      <c r="B3438" t="s">
        <v>6706</v>
      </c>
      <c r="C3438" s="37">
        <f>VLOOKUP(G3438,Remise!$A$3:$D$17,4,FALSE)</f>
        <v>0</v>
      </c>
      <c r="D3438" t="str">
        <f t="shared" si="53"/>
        <v>Nous consulter</v>
      </c>
      <c r="E3438">
        <v>1</v>
      </c>
      <c r="F3438" s="32" t="s">
        <v>3431</v>
      </c>
      <c r="G3438" s="33">
        <v>14</v>
      </c>
      <c r="H3438" s="33" t="s">
        <v>10820</v>
      </c>
      <c r="I3438" s="33">
        <v>0.09</v>
      </c>
      <c r="J3438" s="33" t="s">
        <v>9261</v>
      </c>
      <c r="K3438" s="33" t="s">
        <v>10768</v>
      </c>
      <c r="L3438" s="33">
        <v>1</v>
      </c>
      <c r="M3438" t="s">
        <v>10826</v>
      </c>
    </row>
    <row r="3439" spans="1:13" x14ac:dyDescent="0.3">
      <c r="A3439" s="38">
        <v>47553246</v>
      </c>
      <c r="B3439" t="s">
        <v>6706</v>
      </c>
      <c r="C3439" s="37">
        <f>VLOOKUP(G3439,Remise!$A$3:$D$17,4,FALSE)</f>
        <v>0</v>
      </c>
      <c r="D3439" t="str">
        <f t="shared" si="53"/>
        <v>Nous consulter</v>
      </c>
      <c r="E3439">
        <v>1</v>
      </c>
      <c r="F3439" s="32" t="s">
        <v>3432</v>
      </c>
      <c r="G3439" s="33">
        <v>14</v>
      </c>
      <c r="H3439" s="33" t="s">
        <v>10820</v>
      </c>
      <c r="I3439" s="33">
        <v>0.21</v>
      </c>
      <c r="J3439" s="33" t="s">
        <v>9262</v>
      </c>
      <c r="K3439" s="33" t="s">
        <v>10768</v>
      </c>
      <c r="L3439" s="33">
        <v>1</v>
      </c>
      <c r="M3439" t="s">
        <v>10826</v>
      </c>
    </row>
    <row r="3440" spans="1:13" x14ac:dyDescent="0.3">
      <c r="A3440" s="38">
        <v>47553247</v>
      </c>
      <c r="B3440" t="s">
        <v>6706</v>
      </c>
      <c r="C3440" s="37">
        <f>VLOOKUP(G3440,Remise!$A$3:$D$17,4,FALSE)</f>
        <v>0</v>
      </c>
      <c r="D3440" t="str">
        <f t="shared" si="53"/>
        <v>Nous consulter</v>
      </c>
      <c r="E3440">
        <v>1</v>
      </c>
      <c r="F3440" s="32" t="s">
        <v>3433</v>
      </c>
      <c r="G3440" s="33">
        <v>14</v>
      </c>
      <c r="H3440" s="33" t="s">
        <v>10820</v>
      </c>
      <c r="I3440" s="33">
        <v>0.31</v>
      </c>
      <c r="J3440" s="33" t="s">
        <v>9263</v>
      </c>
      <c r="K3440" s="33" t="s">
        <v>10768</v>
      </c>
      <c r="L3440" s="33">
        <v>1</v>
      </c>
      <c r="M3440" t="s">
        <v>10826</v>
      </c>
    </row>
    <row r="3441" spans="1:13" x14ac:dyDescent="0.3">
      <c r="A3441" s="38">
        <v>47553248</v>
      </c>
      <c r="B3441" t="s">
        <v>6706</v>
      </c>
      <c r="C3441" s="37">
        <f>VLOOKUP(G3441,Remise!$A$3:$D$17,4,FALSE)</f>
        <v>0</v>
      </c>
      <c r="D3441" t="str">
        <f t="shared" si="53"/>
        <v>Nous consulter</v>
      </c>
      <c r="E3441">
        <v>1</v>
      </c>
      <c r="F3441" s="32" t="s">
        <v>3434</v>
      </c>
      <c r="G3441" s="33">
        <v>14</v>
      </c>
      <c r="H3441" s="33" t="s">
        <v>10820</v>
      </c>
      <c r="I3441" s="33">
        <v>0.43</v>
      </c>
      <c r="J3441" s="33" t="s">
        <v>9264</v>
      </c>
      <c r="K3441" s="33" t="s">
        <v>10768</v>
      </c>
      <c r="L3441" s="33">
        <v>1</v>
      </c>
      <c r="M3441" t="s">
        <v>10826</v>
      </c>
    </row>
    <row r="3442" spans="1:13" x14ac:dyDescent="0.3">
      <c r="A3442" s="38">
        <v>47553249</v>
      </c>
      <c r="B3442" t="s">
        <v>6706</v>
      </c>
      <c r="C3442" s="37">
        <f>VLOOKUP(G3442,Remise!$A$3:$D$17,4,FALSE)</f>
        <v>0</v>
      </c>
      <c r="D3442" t="str">
        <f t="shared" si="53"/>
        <v>Nous consulter</v>
      </c>
      <c r="E3442">
        <v>1</v>
      </c>
      <c r="F3442" s="32" t="s">
        <v>3435</v>
      </c>
      <c r="G3442" s="33">
        <v>14</v>
      </c>
      <c r="H3442" s="33" t="s">
        <v>10820</v>
      </c>
      <c r="I3442" s="33">
        <v>0.57999999999999996</v>
      </c>
      <c r="J3442" s="33" t="s">
        <v>9265</v>
      </c>
      <c r="K3442" s="33" t="s">
        <v>10768</v>
      </c>
      <c r="L3442" s="33">
        <v>1</v>
      </c>
      <c r="M3442" t="s">
        <v>10826</v>
      </c>
    </row>
    <row r="3443" spans="1:13" x14ac:dyDescent="0.3">
      <c r="A3443" s="38">
        <v>47553280</v>
      </c>
      <c r="B3443" t="s">
        <v>6706</v>
      </c>
      <c r="C3443" s="37">
        <f>VLOOKUP(G3443,Remise!$A$3:$D$17,4,FALSE)</f>
        <v>0</v>
      </c>
      <c r="D3443" t="str">
        <f t="shared" si="53"/>
        <v>Nous consulter</v>
      </c>
      <c r="E3443">
        <v>1</v>
      </c>
      <c r="F3443" s="32" t="s">
        <v>3436</v>
      </c>
      <c r="G3443" s="33">
        <v>14</v>
      </c>
      <c r="H3443" s="33" t="s">
        <v>10820</v>
      </c>
      <c r="I3443" s="33">
        <v>0.01</v>
      </c>
      <c r="J3443" s="33" t="s">
        <v>9266</v>
      </c>
      <c r="K3443" s="33" t="s">
        <v>10768</v>
      </c>
      <c r="L3443" s="33">
        <v>1</v>
      </c>
      <c r="M3443" t="s">
        <v>10826</v>
      </c>
    </row>
    <row r="3444" spans="1:13" x14ac:dyDescent="0.3">
      <c r="A3444" s="38">
        <v>47553281</v>
      </c>
      <c r="B3444" t="s">
        <v>6706</v>
      </c>
      <c r="C3444" s="37">
        <f>VLOOKUP(G3444,Remise!$A$3:$D$17,4,FALSE)</f>
        <v>0</v>
      </c>
      <c r="D3444" t="str">
        <f t="shared" si="53"/>
        <v>Nous consulter</v>
      </c>
      <c r="E3444">
        <v>1</v>
      </c>
      <c r="F3444" s="32" t="s">
        <v>3437</v>
      </c>
      <c r="G3444" s="33">
        <v>14</v>
      </c>
      <c r="H3444" s="33" t="s">
        <v>10820</v>
      </c>
      <c r="I3444" s="33">
        <v>0.01</v>
      </c>
      <c r="J3444" s="33" t="s">
        <v>9267</v>
      </c>
      <c r="K3444" s="33" t="s">
        <v>10768</v>
      </c>
      <c r="L3444" s="33">
        <v>1</v>
      </c>
      <c r="M3444" t="s">
        <v>10826</v>
      </c>
    </row>
    <row r="3445" spans="1:13" x14ac:dyDescent="0.3">
      <c r="A3445" s="38">
        <v>47553282</v>
      </c>
      <c r="B3445" t="s">
        <v>6706</v>
      </c>
      <c r="C3445" s="37">
        <f>VLOOKUP(G3445,Remise!$A$3:$D$17,4,FALSE)</f>
        <v>0</v>
      </c>
      <c r="D3445" t="str">
        <f t="shared" si="53"/>
        <v>Nous consulter</v>
      </c>
      <c r="E3445">
        <v>1</v>
      </c>
      <c r="F3445" s="32" t="s">
        <v>3438</v>
      </c>
      <c r="G3445" s="33">
        <v>14</v>
      </c>
      <c r="H3445" s="33" t="s">
        <v>10820</v>
      </c>
      <c r="I3445" s="33">
        <v>0.02</v>
      </c>
      <c r="J3445" s="33" t="s">
        <v>9268</v>
      </c>
      <c r="K3445" s="33" t="s">
        <v>10768</v>
      </c>
      <c r="L3445" s="33">
        <v>1</v>
      </c>
      <c r="M3445" t="s">
        <v>10826</v>
      </c>
    </row>
    <row r="3446" spans="1:13" x14ac:dyDescent="0.3">
      <c r="A3446" s="38">
        <v>47553283</v>
      </c>
      <c r="B3446" t="s">
        <v>6706</v>
      </c>
      <c r="C3446" s="37">
        <f>VLOOKUP(G3446,Remise!$A$3:$D$17,4,FALSE)</f>
        <v>0</v>
      </c>
      <c r="D3446" t="str">
        <f t="shared" si="53"/>
        <v>Nous consulter</v>
      </c>
      <c r="E3446">
        <v>1</v>
      </c>
      <c r="F3446" s="32" t="s">
        <v>3439</v>
      </c>
      <c r="G3446" s="33">
        <v>14</v>
      </c>
      <c r="H3446" s="33" t="s">
        <v>10820</v>
      </c>
      <c r="I3446" s="33">
        <v>0.03</v>
      </c>
      <c r="J3446" s="33" t="s">
        <v>9269</v>
      </c>
      <c r="K3446" s="33" t="s">
        <v>10768</v>
      </c>
      <c r="L3446" s="33">
        <v>1</v>
      </c>
      <c r="M3446" t="s">
        <v>10826</v>
      </c>
    </row>
    <row r="3447" spans="1:13" x14ac:dyDescent="0.3">
      <c r="A3447" s="38">
        <v>47553284</v>
      </c>
      <c r="B3447" t="s">
        <v>6706</v>
      </c>
      <c r="C3447" s="37">
        <f>VLOOKUP(G3447,Remise!$A$3:$D$17,4,FALSE)</f>
        <v>0</v>
      </c>
      <c r="D3447" t="str">
        <f t="shared" si="53"/>
        <v>Nous consulter</v>
      </c>
      <c r="E3447">
        <v>1</v>
      </c>
      <c r="F3447" s="32" t="s">
        <v>3440</v>
      </c>
      <c r="G3447" s="33">
        <v>14</v>
      </c>
      <c r="H3447" s="33" t="s">
        <v>10820</v>
      </c>
      <c r="I3447" s="33">
        <v>0.04</v>
      </c>
      <c r="J3447" s="33" t="s">
        <v>9270</v>
      </c>
      <c r="K3447" s="33" t="s">
        <v>10768</v>
      </c>
      <c r="L3447" s="33">
        <v>1</v>
      </c>
      <c r="M3447" t="s">
        <v>10826</v>
      </c>
    </row>
    <row r="3448" spans="1:13" x14ac:dyDescent="0.3">
      <c r="A3448" s="38">
        <v>47553285</v>
      </c>
      <c r="B3448" t="s">
        <v>6706</v>
      </c>
      <c r="C3448" s="37">
        <f>VLOOKUP(G3448,Remise!$A$3:$D$17,4,FALSE)</f>
        <v>0</v>
      </c>
      <c r="D3448" t="str">
        <f t="shared" si="53"/>
        <v>Nous consulter</v>
      </c>
      <c r="E3448">
        <v>1</v>
      </c>
      <c r="F3448" s="32" t="s">
        <v>3441</v>
      </c>
      <c r="G3448" s="33">
        <v>14</v>
      </c>
      <c r="H3448" s="33" t="s">
        <v>10820</v>
      </c>
      <c r="I3448" s="33">
        <v>0.06</v>
      </c>
      <c r="J3448" s="33" t="s">
        <v>9271</v>
      </c>
      <c r="K3448" s="33" t="s">
        <v>10768</v>
      </c>
      <c r="L3448" s="33">
        <v>1</v>
      </c>
      <c r="M3448" t="s">
        <v>10826</v>
      </c>
    </row>
    <row r="3449" spans="1:13" x14ac:dyDescent="0.3">
      <c r="A3449" s="38">
        <v>47553286</v>
      </c>
      <c r="B3449" t="s">
        <v>6706</v>
      </c>
      <c r="C3449" s="37">
        <f>VLOOKUP(G3449,Remise!$A$3:$D$17,4,FALSE)</f>
        <v>0</v>
      </c>
      <c r="D3449" t="str">
        <f t="shared" si="53"/>
        <v>Nous consulter</v>
      </c>
      <c r="E3449">
        <v>1</v>
      </c>
      <c r="F3449" s="32" t="s">
        <v>3442</v>
      </c>
      <c r="G3449" s="33">
        <v>14</v>
      </c>
      <c r="H3449" s="33" t="s">
        <v>10820</v>
      </c>
      <c r="I3449" s="33">
        <v>0.15</v>
      </c>
      <c r="J3449" s="33" t="s">
        <v>9272</v>
      </c>
      <c r="K3449" s="33" t="s">
        <v>10768</v>
      </c>
      <c r="L3449" s="33">
        <v>1</v>
      </c>
      <c r="M3449" t="s">
        <v>10826</v>
      </c>
    </row>
    <row r="3450" spans="1:13" x14ac:dyDescent="0.3">
      <c r="A3450" s="38">
        <v>47553287</v>
      </c>
      <c r="B3450" t="s">
        <v>6706</v>
      </c>
      <c r="C3450" s="37">
        <f>VLOOKUP(G3450,Remise!$A$3:$D$17,4,FALSE)</f>
        <v>0</v>
      </c>
      <c r="D3450" t="str">
        <f t="shared" si="53"/>
        <v>Nous consulter</v>
      </c>
      <c r="E3450">
        <v>1</v>
      </c>
      <c r="F3450" s="32" t="s">
        <v>3443</v>
      </c>
      <c r="G3450" s="33">
        <v>14</v>
      </c>
      <c r="H3450" s="33" t="s">
        <v>10820</v>
      </c>
      <c r="I3450" s="33">
        <v>0.2</v>
      </c>
      <c r="J3450" s="33" t="s">
        <v>9273</v>
      </c>
      <c r="K3450" s="33" t="s">
        <v>10768</v>
      </c>
      <c r="L3450" s="33">
        <v>1</v>
      </c>
      <c r="M3450" t="s">
        <v>10826</v>
      </c>
    </row>
    <row r="3451" spans="1:13" x14ac:dyDescent="0.3">
      <c r="A3451" s="38">
        <v>47553289</v>
      </c>
      <c r="B3451" t="s">
        <v>6706</v>
      </c>
      <c r="C3451" s="37">
        <f>VLOOKUP(G3451,Remise!$A$3:$D$17,4,FALSE)</f>
        <v>0</v>
      </c>
      <c r="D3451" t="str">
        <f t="shared" si="53"/>
        <v>Nous consulter</v>
      </c>
      <c r="E3451">
        <v>1</v>
      </c>
      <c r="F3451" s="32" t="s">
        <v>3444</v>
      </c>
      <c r="G3451" s="33">
        <v>14</v>
      </c>
      <c r="H3451" s="33" t="s">
        <v>10820</v>
      </c>
      <c r="I3451" s="33">
        <v>0.38</v>
      </c>
      <c r="J3451" s="33" t="s">
        <v>9274</v>
      </c>
      <c r="K3451" s="33" t="s">
        <v>10768</v>
      </c>
      <c r="L3451" s="33">
        <v>1</v>
      </c>
      <c r="M3451" t="s">
        <v>10826</v>
      </c>
    </row>
    <row r="3452" spans="1:13" x14ac:dyDescent="0.3">
      <c r="A3452" s="38">
        <v>47553291</v>
      </c>
      <c r="B3452" t="s">
        <v>6706</v>
      </c>
      <c r="C3452" s="37">
        <f>VLOOKUP(G3452,Remise!$A$3:$D$17,4,FALSE)</f>
        <v>0</v>
      </c>
      <c r="D3452" t="str">
        <f t="shared" si="53"/>
        <v>Nous consulter</v>
      </c>
      <c r="E3452">
        <v>1</v>
      </c>
      <c r="F3452" s="32" t="s">
        <v>3445</v>
      </c>
      <c r="G3452" s="33">
        <v>14</v>
      </c>
      <c r="H3452" s="33" t="s">
        <v>10820</v>
      </c>
      <c r="I3452" s="33">
        <v>0.01</v>
      </c>
      <c r="J3452" s="33" t="s">
        <v>9275</v>
      </c>
      <c r="K3452" s="33" t="s">
        <v>10768</v>
      </c>
      <c r="L3452" s="33">
        <v>1</v>
      </c>
      <c r="M3452" t="s">
        <v>10826</v>
      </c>
    </row>
    <row r="3453" spans="1:13" x14ac:dyDescent="0.3">
      <c r="A3453" s="38">
        <v>47553292</v>
      </c>
      <c r="B3453" t="s">
        <v>6706</v>
      </c>
      <c r="C3453" s="37">
        <f>VLOOKUP(G3453,Remise!$A$3:$D$17,4,FALSE)</f>
        <v>0</v>
      </c>
      <c r="D3453" t="str">
        <f t="shared" si="53"/>
        <v>Nous consulter</v>
      </c>
      <c r="E3453">
        <v>1</v>
      </c>
      <c r="F3453" s="32" t="s">
        <v>3446</v>
      </c>
      <c r="G3453" s="33">
        <v>14</v>
      </c>
      <c r="H3453" s="33" t="s">
        <v>10820</v>
      </c>
      <c r="I3453" s="33">
        <v>0.01</v>
      </c>
      <c r="J3453" s="33" t="s">
        <v>9276</v>
      </c>
      <c r="K3453" s="33" t="s">
        <v>10768</v>
      </c>
      <c r="L3453" s="33">
        <v>1</v>
      </c>
      <c r="M3453" t="s">
        <v>10826</v>
      </c>
    </row>
    <row r="3454" spans="1:13" x14ac:dyDescent="0.3">
      <c r="A3454" s="38">
        <v>47553293</v>
      </c>
      <c r="B3454" t="s">
        <v>6706</v>
      </c>
      <c r="C3454" s="37">
        <f>VLOOKUP(G3454,Remise!$A$3:$D$17,4,FALSE)</f>
        <v>0</v>
      </c>
      <c r="D3454" t="str">
        <f t="shared" si="53"/>
        <v>Nous consulter</v>
      </c>
      <c r="E3454">
        <v>1</v>
      </c>
      <c r="F3454" s="32" t="s">
        <v>3447</v>
      </c>
      <c r="G3454" s="33">
        <v>14</v>
      </c>
      <c r="H3454" s="33" t="s">
        <v>10820</v>
      </c>
      <c r="I3454" s="33">
        <v>0.02</v>
      </c>
      <c r="J3454" s="33" t="s">
        <v>9277</v>
      </c>
      <c r="K3454" s="33" t="s">
        <v>10768</v>
      </c>
      <c r="L3454" s="33">
        <v>1</v>
      </c>
      <c r="M3454" t="s">
        <v>10826</v>
      </c>
    </row>
    <row r="3455" spans="1:13" x14ac:dyDescent="0.3">
      <c r="A3455" s="38">
        <v>47553294</v>
      </c>
      <c r="B3455" t="s">
        <v>6706</v>
      </c>
      <c r="C3455" s="37">
        <f>VLOOKUP(G3455,Remise!$A$3:$D$17,4,FALSE)</f>
        <v>0</v>
      </c>
      <c r="D3455" t="str">
        <f t="shared" si="53"/>
        <v>Nous consulter</v>
      </c>
      <c r="E3455">
        <v>1</v>
      </c>
      <c r="F3455" s="32" t="s">
        <v>3448</v>
      </c>
      <c r="G3455" s="33">
        <v>14</v>
      </c>
      <c r="H3455" s="33" t="s">
        <v>10820</v>
      </c>
      <c r="I3455" s="33">
        <v>0.03</v>
      </c>
      <c r="J3455" s="33" t="s">
        <v>9278</v>
      </c>
      <c r="K3455" s="33" t="s">
        <v>10768</v>
      </c>
      <c r="L3455" s="33">
        <v>1</v>
      </c>
      <c r="M3455" t="s">
        <v>10826</v>
      </c>
    </row>
    <row r="3456" spans="1:13" x14ac:dyDescent="0.3">
      <c r="A3456" s="38">
        <v>47553295</v>
      </c>
      <c r="B3456" t="s">
        <v>6706</v>
      </c>
      <c r="C3456" s="37">
        <f>VLOOKUP(G3456,Remise!$A$3:$D$17,4,FALSE)</f>
        <v>0</v>
      </c>
      <c r="D3456" t="str">
        <f t="shared" si="53"/>
        <v>Nous consulter</v>
      </c>
      <c r="E3456">
        <v>1</v>
      </c>
      <c r="F3456" s="32" t="s">
        <v>3449</v>
      </c>
      <c r="G3456" s="33">
        <v>14</v>
      </c>
      <c r="H3456" s="33" t="s">
        <v>10820</v>
      </c>
      <c r="I3456" s="33">
        <v>0.05</v>
      </c>
      <c r="J3456" s="33" t="s">
        <v>9279</v>
      </c>
      <c r="K3456" s="33" t="s">
        <v>10768</v>
      </c>
      <c r="L3456" s="33">
        <v>1</v>
      </c>
      <c r="M3456" t="s">
        <v>10826</v>
      </c>
    </row>
    <row r="3457" spans="1:13" x14ac:dyDescent="0.3">
      <c r="A3457" s="38">
        <v>47553296</v>
      </c>
      <c r="B3457" t="s">
        <v>6706</v>
      </c>
      <c r="C3457" s="37">
        <f>VLOOKUP(G3457,Remise!$A$3:$D$17,4,FALSE)</f>
        <v>0</v>
      </c>
      <c r="D3457" t="str">
        <f t="shared" ref="D3457:D3520" si="54">IFERROR((1-C3457)*B3457,"Nous consulter")</f>
        <v>Nous consulter</v>
      </c>
      <c r="E3457">
        <v>1</v>
      </c>
      <c r="F3457" s="32" t="s">
        <v>3450</v>
      </c>
      <c r="G3457" s="33">
        <v>14</v>
      </c>
      <c r="H3457" s="33" t="s">
        <v>10820</v>
      </c>
      <c r="I3457" s="33">
        <v>0.1</v>
      </c>
      <c r="J3457" s="33" t="s">
        <v>9280</v>
      </c>
      <c r="K3457" s="33" t="s">
        <v>10768</v>
      </c>
      <c r="L3457" s="33">
        <v>1</v>
      </c>
      <c r="M3457" t="s">
        <v>10826</v>
      </c>
    </row>
    <row r="3458" spans="1:13" x14ac:dyDescent="0.3">
      <c r="A3458" s="38">
        <v>47553334</v>
      </c>
      <c r="B3458" t="s">
        <v>6706</v>
      </c>
      <c r="C3458" s="37">
        <f>VLOOKUP(G3458,Remise!$A$3:$D$17,4,FALSE)</f>
        <v>0</v>
      </c>
      <c r="D3458" t="str">
        <f t="shared" si="54"/>
        <v>Nous consulter</v>
      </c>
      <c r="E3458">
        <v>1</v>
      </c>
      <c r="F3458" s="32" t="s">
        <v>3451</v>
      </c>
      <c r="G3458" s="33">
        <v>14</v>
      </c>
      <c r="H3458" s="33" t="s">
        <v>10820</v>
      </c>
      <c r="I3458" s="33">
        <v>0.09</v>
      </c>
      <c r="J3458" s="33" t="s">
        <v>9281</v>
      </c>
      <c r="K3458" s="33" t="s">
        <v>10770</v>
      </c>
      <c r="L3458" s="33">
        <v>1</v>
      </c>
      <c r="M3458" t="s">
        <v>10826</v>
      </c>
    </row>
    <row r="3459" spans="1:13" x14ac:dyDescent="0.3">
      <c r="A3459" s="38">
        <v>47553335</v>
      </c>
      <c r="B3459" t="s">
        <v>6706</v>
      </c>
      <c r="C3459" s="37">
        <f>VLOOKUP(G3459,Remise!$A$3:$D$17,4,FALSE)</f>
        <v>0</v>
      </c>
      <c r="D3459" t="str">
        <f t="shared" si="54"/>
        <v>Nous consulter</v>
      </c>
      <c r="E3459">
        <v>1</v>
      </c>
      <c r="F3459" s="32" t="s">
        <v>3452</v>
      </c>
      <c r="G3459" s="33">
        <v>14</v>
      </c>
      <c r="H3459" s="33" t="s">
        <v>10820</v>
      </c>
      <c r="I3459" s="33">
        <v>0.21</v>
      </c>
      <c r="J3459" s="33" t="s">
        <v>9282</v>
      </c>
      <c r="K3459" s="33" t="s">
        <v>10770</v>
      </c>
      <c r="L3459" s="33">
        <v>1</v>
      </c>
      <c r="M3459" t="s">
        <v>10826</v>
      </c>
    </row>
    <row r="3460" spans="1:13" x14ac:dyDescent="0.3">
      <c r="A3460" s="38">
        <v>47553336</v>
      </c>
      <c r="B3460" t="s">
        <v>6706</v>
      </c>
      <c r="C3460" s="37">
        <f>VLOOKUP(G3460,Remise!$A$3:$D$17,4,FALSE)</f>
        <v>0</v>
      </c>
      <c r="D3460" t="str">
        <f t="shared" si="54"/>
        <v>Nous consulter</v>
      </c>
      <c r="E3460">
        <v>1</v>
      </c>
      <c r="F3460" s="32" t="s">
        <v>3453</v>
      </c>
      <c r="G3460" s="33">
        <v>14</v>
      </c>
      <c r="H3460" s="33" t="s">
        <v>10820</v>
      </c>
      <c r="I3460" s="33">
        <v>0.35</v>
      </c>
      <c r="J3460" s="33" t="s">
        <v>9283</v>
      </c>
      <c r="K3460" s="33" t="s">
        <v>10770</v>
      </c>
      <c r="L3460" s="33">
        <v>1</v>
      </c>
      <c r="M3460" t="s">
        <v>10826</v>
      </c>
    </row>
    <row r="3461" spans="1:13" x14ac:dyDescent="0.3">
      <c r="A3461" s="38">
        <v>47553337</v>
      </c>
      <c r="B3461" t="s">
        <v>6706</v>
      </c>
      <c r="C3461" s="37">
        <f>VLOOKUP(G3461,Remise!$A$3:$D$17,4,FALSE)</f>
        <v>0</v>
      </c>
      <c r="D3461" t="str">
        <f t="shared" si="54"/>
        <v>Nous consulter</v>
      </c>
      <c r="E3461">
        <v>1</v>
      </c>
      <c r="F3461" s="32" t="s">
        <v>3454</v>
      </c>
      <c r="G3461" s="33">
        <v>14</v>
      </c>
      <c r="H3461" s="33" t="s">
        <v>10820</v>
      </c>
      <c r="I3461" s="33">
        <v>0.59</v>
      </c>
      <c r="J3461" s="33" t="s">
        <v>9284</v>
      </c>
      <c r="K3461" s="33" t="s">
        <v>10770</v>
      </c>
      <c r="L3461" s="33">
        <v>1</v>
      </c>
      <c r="M3461" t="s">
        <v>10826</v>
      </c>
    </row>
    <row r="3462" spans="1:13" x14ac:dyDescent="0.3">
      <c r="A3462" s="38">
        <v>47553350</v>
      </c>
      <c r="B3462" t="s">
        <v>6706</v>
      </c>
      <c r="C3462" s="37">
        <f>VLOOKUP(G3462,Remise!$A$3:$D$17,4,FALSE)</f>
        <v>0</v>
      </c>
      <c r="D3462" t="str">
        <f t="shared" si="54"/>
        <v>Nous consulter</v>
      </c>
      <c r="E3462">
        <v>1</v>
      </c>
      <c r="F3462" s="32" t="s">
        <v>3455</v>
      </c>
      <c r="G3462" s="33">
        <v>14</v>
      </c>
      <c r="H3462" s="33" t="s">
        <v>10820</v>
      </c>
      <c r="I3462" s="33">
        <v>0.02</v>
      </c>
      <c r="J3462" s="33" t="s">
        <v>9285</v>
      </c>
      <c r="K3462" s="33" t="s">
        <v>10770</v>
      </c>
      <c r="L3462" s="33">
        <v>1</v>
      </c>
      <c r="M3462" t="s">
        <v>10826</v>
      </c>
    </row>
    <row r="3463" spans="1:13" x14ac:dyDescent="0.3">
      <c r="A3463" s="38">
        <v>47553351</v>
      </c>
      <c r="B3463" t="s">
        <v>6706</v>
      </c>
      <c r="C3463" s="37">
        <f>VLOOKUP(G3463,Remise!$A$3:$D$17,4,FALSE)</f>
        <v>0</v>
      </c>
      <c r="D3463" t="str">
        <f t="shared" si="54"/>
        <v>Nous consulter</v>
      </c>
      <c r="E3463">
        <v>1</v>
      </c>
      <c r="F3463" s="32" t="s">
        <v>3456</v>
      </c>
      <c r="G3463" s="33">
        <v>14</v>
      </c>
      <c r="H3463" s="33" t="s">
        <v>10820</v>
      </c>
      <c r="I3463" s="33">
        <v>0.03</v>
      </c>
      <c r="J3463" s="33" t="s">
        <v>9286</v>
      </c>
      <c r="K3463" s="33" t="s">
        <v>10770</v>
      </c>
      <c r="L3463" s="33">
        <v>1</v>
      </c>
      <c r="M3463" t="s">
        <v>10826</v>
      </c>
    </row>
    <row r="3464" spans="1:13" x14ac:dyDescent="0.3">
      <c r="A3464" s="38">
        <v>47553352</v>
      </c>
      <c r="B3464" t="s">
        <v>6706</v>
      </c>
      <c r="C3464" s="37">
        <f>VLOOKUP(G3464,Remise!$A$3:$D$17,4,FALSE)</f>
        <v>0</v>
      </c>
      <c r="D3464" t="str">
        <f t="shared" si="54"/>
        <v>Nous consulter</v>
      </c>
      <c r="E3464">
        <v>1</v>
      </c>
      <c r="F3464" s="32" t="s">
        <v>3457</v>
      </c>
      <c r="G3464" s="33">
        <v>14</v>
      </c>
      <c r="H3464" s="33" t="s">
        <v>10820</v>
      </c>
      <c r="I3464" s="33">
        <v>0.04</v>
      </c>
      <c r="J3464" s="33" t="s">
        <v>9287</v>
      </c>
      <c r="K3464" s="33" t="s">
        <v>10770</v>
      </c>
      <c r="L3464" s="33">
        <v>1</v>
      </c>
      <c r="M3464" t="s">
        <v>10826</v>
      </c>
    </row>
    <row r="3465" spans="1:13" x14ac:dyDescent="0.3">
      <c r="A3465" s="38">
        <v>47553353</v>
      </c>
      <c r="B3465" t="s">
        <v>6706</v>
      </c>
      <c r="C3465" s="37">
        <f>VLOOKUP(G3465,Remise!$A$3:$D$17,4,FALSE)</f>
        <v>0</v>
      </c>
      <c r="D3465" t="str">
        <f t="shared" si="54"/>
        <v>Nous consulter</v>
      </c>
      <c r="E3465">
        <v>1</v>
      </c>
      <c r="F3465" s="32" t="s">
        <v>3458</v>
      </c>
      <c r="G3465" s="33">
        <v>14</v>
      </c>
      <c r="H3465" s="33" t="s">
        <v>10820</v>
      </c>
      <c r="I3465" s="33">
        <v>0.05</v>
      </c>
      <c r="J3465" s="33" t="s">
        <v>9288</v>
      </c>
      <c r="K3465" s="33" t="s">
        <v>10770</v>
      </c>
      <c r="L3465" s="33">
        <v>1</v>
      </c>
      <c r="M3465" t="s">
        <v>10826</v>
      </c>
    </row>
    <row r="3466" spans="1:13" x14ac:dyDescent="0.3">
      <c r="A3466" s="38">
        <v>47553354</v>
      </c>
      <c r="B3466" t="s">
        <v>6706</v>
      </c>
      <c r="C3466" s="37">
        <f>VLOOKUP(G3466,Remise!$A$3:$D$17,4,FALSE)</f>
        <v>0</v>
      </c>
      <c r="D3466" t="str">
        <f t="shared" si="54"/>
        <v>Nous consulter</v>
      </c>
      <c r="E3466">
        <v>1</v>
      </c>
      <c r="F3466" s="32" t="s">
        <v>3459</v>
      </c>
      <c r="G3466" s="33">
        <v>14</v>
      </c>
      <c r="H3466" s="33" t="s">
        <v>10820</v>
      </c>
      <c r="I3466" s="33">
        <v>0.06</v>
      </c>
      <c r="J3466" s="33" t="s">
        <v>9289</v>
      </c>
      <c r="K3466" s="33" t="s">
        <v>10770</v>
      </c>
      <c r="L3466" s="33">
        <v>1</v>
      </c>
      <c r="M3466" t="s">
        <v>10826</v>
      </c>
    </row>
    <row r="3467" spans="1:13" x14ac:dyDescent="0.3">
      <c r="A3467" s="38">
        <v>47553355</v>
      </c>
      <c r="B3467" t="s">
        <v>6706</v>
      </c>
      <c r="C3467" s="37">
        <f>VLOOKUP(G3467,Remise!$A$3:$D$17,4,FALSE)</f>
        <v>0</v>
      </c>
      <c r="D3467" t="str">
        <f t="shared" si="54"/>
        <v>Nous consulter</v>
      </c>
      <c r="E3467">
        <v>1</v>
      </c>
      <c r="F3467" s="32" t="s">
        <v>3460</v>
      </c>
      <c r="G3467" s="33">
        <v>14</v>
      </c>
      <c r="H3467" s="33" t="s">
        <v>10820</v>
      </c>
      <c r="I3467" s="33">
        <v>0.1</v>
      </c>
      <c r="J3467" s="33" t="s">
        <v>9290</v>
      </c>
      <c r="K3467" s="33" t="s">
        <v>10770</v>
      </c>
      <c r="L3467" s="33">
        <v>1</v>
      </c>
      <c r="M3467" t="s">
        <v>10826</v>
      </c>
    </row>
    <row r="3468" spans="1:13" x14ac:dyDescent="0.3">
      <c r="A3468" s="38">
        <v>47553356</v>
      </c>
      <c r="B3468" t="s">
        <v>6706</v>
      </c>
      <c r="C3468" s="37">
        <f>VLOOKUP(G3468,Remise!$A$3:$D$17,4,FALSE)</f>
        <v>0</v>
      </c>
      <c r="D3468" t="str">
        <f t="shared" si="54"/>
        <v>Nous consulter</v>
      </c>
      <c r="E3468">
        <v>1</v>
      </c>
      <c r="F3468" s="32" t="s">
        <v>3461</v>
      </c>
      <c r="G3468" s="33">
        <v>14</v>
      </c>
      <c r="H3468" s="33" t="s">
        <v>10820</v>
      </c>
      <c r="I3468" s="33">
        <v>0.19</v>
      </c>
      <c r="J3468" s="33" t="s">
        <v>9291</v>
      </c>
      <c r="K3468" s="33" t="s">
        <v>10770</v>
      </c>
      <c r="L3468" s="33">
        <v>1</v>
      </c>
      <c r="M3468" t="s">
        <v>10826</v>
      </c>
    </row>
    <row r="3469" spans="1:13" x14ac:dyDescent="0.3">
      <c r="A3469" s="38">
        <v>47553359</v>
      </c>
      <c r="B3469" t="s">
        <v>6706</v>
      </c>
      <c r="C3469" s="37">
        <f>VLOOKUP(G3469,Remise!$A$3:$D$17,4,FALSE)</f>
        <v>0</v>
      </c>
      <c r="D3469" t="str">
        <f t="shared" si="54"/>
        <v>Nous consulter</v>
      </c>
      <c r="E3469">
        <v>1</v>
      </c>
      <c r="F3469" s="32" t="s">
        <v>3462</v>
      </c>
      <c r="G3469" s="33">
        <v>14</v>
      </c>
      <c r="H3469" s="33" t="s">
        <v>10820</v>
      </c>
      <c r="I3469" s="33">
        <v>0.14000000000000001</v>
      </c>
      <c r="J3469" s="33" t="s">
        <v>9292</v>
      </c>
      <c r="K3469" s="33" t="s">
        <v>10770</v>
      </c>
      <c r="L3469" s="33">
        <v>1</v>
      </c>
      <c r="M3469" t="s">
        <v>10826</v>
      </c>
    </row>
    <row r="3470" spans="1:13" x14ac:dyDescent="0.3">
      <c r="A3470" s="38">
        <v>47553360</v>
      </c>
      <c r="B3470" t="s">
        <v>6706</v>
      </c>
      <c r="C3470" s="37">
        <f>VLOOKUP(G3470,Remise!$A$3:$D$17,4,FALSE)</f>
        <v>0</v>
      </c>
      <c r="D3470" t="str">
        <f t="shared" si="54"/>
        <v>Nous consulter</v>
      </c>
      <c r="E3470">
        <v>1</v>
      </c>
      <c r="F3470" s="32" t="s">
        <v>3463</v>
      </c>
      <c r="G3470" s="33">
        <v>14</v>
      </c>
      <c r="H3470" s="33" t="s">
        <v>10820</v>
      </c>
      <c r="I3470" s="33">
        <v>0.09</v>
      </c>
      <c r="J3470" s="33" t="s">
        <v>9293</v>
      </c>
      <c r="K3470" s="33" t="s">
        <v>10770</v>
      </c>
      <c r="L3470" s="33">
        <v>1</v>
      </c>
      <c r="M3470" t="s">
        <v>10826</v>
      </c>
    </row>
    <row r="3471" spans="1:13" x14ac:dyDescent="0.3">
      <c r="A3471" s="38">
        <v>47553361</v>
      </c>
      <c r="B3471" t="s">
        <v>6706</v>
      </c>
      <c r="C3471" s="37">
        <f>VLOOKUP(G3471,Remise!$A$3:$D$17,4,FALSE)</f>
        <v>0</v>
      </c>
      <c r="D3471" t="str">
        <f t="shared" si="54"/>
        <v>Nous consulter</v>
      </c>
      <c r="E3471">
        <v>1</v>
      </c>
      <c r="F3471" s="32" t="s">
        <v>3464</v>
      </c>
      <c r="G3471" s="33">
        <v>14</v>
      </c>
      <c r="H3471" s="33" t="s">
        <v>10820</v>
      </c>
      <c r="I3471" s="33">
        <v>0.04</v>
      </c>
      <c r="J3471" s="33" t="s">
        <v>9294</v>
      </c>
      <c r="K3471" s="33" t="s">
        <v>10770</v>
      </c>
      <c r="L3471" s="33">
        <v>1</v>
      </c>
      <c r="M3471" t="s">
        <v>10826</v>
      </c>
    </row>
    <row r="3472" spans="1:13" x14ac:dyDescent="0.3">
      <c r="A3472" s="38">
        <v>47553362</v>
      </c>
      <c r="B3472" t="s">
        <v>6706</v>
      </c>
      <c r="C3472" s="37">
        <f>VLOOKUP(G3472,Remise!$A$3:$D$17,4,FALSE)</f>
        <v>0</v>
      </c>
      <c r="D3472" t="str">
        <f t="shared" si="54"/>
        <v>Nous consulter</v>
      </c>
      <c r="E3472">
        <v>1</v>
      </c>
      <c r="F3472" s="32" t="s">
        <v>3465</v>
      </c>
      <c r="G3472" s="33">
        <v>14</v>
      </c>
      <c r="H3472" s="33" t="s">
        <v>10820</v>
      </c>
      <c r="I3472" s="33">
        <v>7.0000000000000007E-2</v>
      </c>
      <c r="J3472" s="33" t="s">
        <v>9295</v>
      </c>
      <c r="K3472" s="33" t="s">
        <v>10770</v>
      </c>
      <c r="L3472" s="33">
        <v>1</v>
      </c>
      <c r="M3472" t="s">
        <v>10826</v>
      </c>
    </row>
    <row r="3473" spans="1:13" x14ac:dyDescent="0.3">
      <c r="A3473" s="38">
        <v>47553402</v>
      </c>
      <c r="B3473" t="s">
        <v>6706</v>
      </c>
      <c r="C3473" s="37">
        <f>VLOOKUP(G3473,Remise!$A$3:$D$17,4,FALSE)</f>
        <v>0</v>
      </c>
      <c r="D3473" t="str">
        <f t="shared" si="54"/>
        <v>Nous consulter</v>
      </c>
      <c r="E3473">
        <v>1</v>
      </c>
      <c r="F3473" s="32" t="s">
        <v>3466</v>
      </c>
      <c r="G3473" s="33">
        <v>14</v>
      </c>
      <c r="H3473" s="33" t="s">
        <v>10820</v>
      </c>
      <c r="I3473" s="33">
        <v>8.0000000000000002E-3</v>
      </c>
      <c r="J3473" s="33" t="s">
        <v>9296</v>
      </c>
      <c r="K3473" s="33" t="s">
        <v>10768</v>
      </c>
      <c r="L3473" s="33">
        <v>1</v>
      </c>
      <c r="M3473" t="s">
        <v>10826</v>
      </c>
    </row>
    <row r="3474" spans="1:13" x14ac:dyDescent="0.3">
      <c r="A3474" s="38">
        <v>47553403</v>
      </c>
      <c r="B3474" t="s">
        <v>6706</v>
      </c>
      <c r="C3474" s="37">
        <f>VLOOKUP(G3474,Remise!$A$3:$D$17,4,FALSE)</f>
        <v>0</v>
      </c>
      <c r="D3474" t="str">
        <f t="shared" si="54"/>
        <v>Nous consulter</v>
      </c>
      <c r="E3474">
        <v>1</v>
      </c>
      <c r="F3474" s="32" t="s">
        <v>3467</v>
      </c>
      <c r="G3474" s="33">
        <v>14</v>
      </c>
      <c r="H3474" s="33" t="s">
        <v>10820</v>
      </c>
      <c r="I3474" s="33">
        <v>8.0000000000000002E-3</v>
      </c>
      <c r="J3474" s="33" t="s">
        <v>9297</v>
      </c>
      <c r="K3474" s="33" t="s">
        <v>10768</v>
      </c>
      <c r="L3474" s="33">
        <v>1</v>
      </c>
      <c r="M3474" t="s">
        <v>10826</v>
      </c>
    </row>
    <row r="3475" spans="1:13" x14ac:dyDescent="0.3">
      <c r="A3475" s="38">
        <v>47553412</v>
      </c>
      <c r="B3475" t="s">
        <v>6706</v>
      </c>
      <c r="C3475" s="37">
        <f>VLOOKUP(G3475,Remise!$A$3:$D$17,4,FALSE)</f>
        <v>0</v>
      </c>
      <c r="D3475" t="str">
        <f t="shared" si="54"/>
        <v>Nous consulter</v>
      </c>
      <c r="E3475">
        <v>1</v>
      </c>
      <c r="F3475" s="32" t="s">
        <v>3468</v>
      </c>
      <c r="G3475" s="33">
        <v>14</v>
      </c>
      <c r="H3475" s="33" t="s">
        <v>10820</v>
      </c>
      <c r="I3475" s="33">
        <v>0.01</v>
      </c>
      <c r="J3475" s="33" t="s">
        <v>9298</v>
      </c>
      <c r="K3475" s="33" t="s">
        <v>10768</v>
      </c>
      <c r="L3475" s="33">
        <v>1</v>
      </c>
      <c r="M3475" t="s">
        <v>10826</v>
      </c>
    </row>
    <row r="3476" spans="1:13" x14ac:dyDescent="0.3">
      <c r="A3476" s="38">
        <v>47553413</v>
      </c>
      <c r="B3476" t="s">
        <v>6706</v>
      </c>
      <c r="C3476" s="37">
        <f>VLOOKUP(G3476,Remise!$A$3:$D$17,4,FALSE)</f>
        <v>0</v>
      </c>
      <c r="D3476" t="str">
        <f t="shared" si="54"/>
        <v>Nous consulter</v>
      </c>
      <c r="E3476">
        <v>1</v>
      </c>
      <c r="F3476" s="32" t="s">
        <v>3469</v>
      </c>
      <c r="G3476" s="33">
        <v>14</v>
      </c>
      <c r="H3476" s="33" t="s">
        <v>10820</v>
      </c>
      <c r="I3476" s="33">
        <v>0.01</v>
      </c>
      <c r="J3476" s="33" t="s">
        <v>9299</v>
      </c>
      <c r="K3476" s="33" t="s">
        <v>10768</v>
      </c>
      <c r="L3476" s="33">
        <v>1</v>
      </c>
      <c r="M3476" t="s">
        <v>10826</v>
      </c>
    </row>
    <row r="3477" spans="1:13" x14ac:dyDescent="0.3">
      <c r="A3477" s="38">
        <v>47553421</v>
      </c>
      <c r="B3477" t="s">
        <v>6706</v>
      </c>
      <c r="C3477" s="37">
        <f>VLOOKUP(G3477,Remise!$A$3:$D$17,4,FALSE)</f>
        <v>0</v>
      </c>
      <c r="D3477" t="str">
        <f t="shared" si="54"/>
        <v>Nous consulter</v>
      </c>
      <c r="E3477">
        <v>1</v>
      </c>
      <c r="F3477" s="32" t="s">
        <v>3470</v>
      </c>
      <c r="G3477" s="33">
        <v>14</v>
      </c>
      <c r="H3477" s="33" t="s">
        <v>10820</v>
      </c>
      <c r="I3477" s="33">
        <v>0.01</v>
      </c>
      <c r="J3477" s="33" t="s">
        <v>9300</v>
      </c>
      <c r="K3477" s="33" t="s">
        <v>10768</v>
      </c>
      <c r="L3477" s="33">
        <v>1</v>
      </c>
      <c r="M3477" t="s">
        <v>10826</v>
      </c>
    </row>
    <row r="3478" spans="1:13" x14ac:dyDescent="0.3">
      <c r="A3478" s="38">
        <v>47553422</v>
      </c>
      <c r="B3478" t="s">
        <v>6706</v>
      </c>
      <c r="C3478" s="37">
        <f>VLOOKUP(G3478,Remise!$A$3:$D$17,4,FALSE)</f>
        <v>0</v>
      </c>
      <c r="D3478" t="str">
        <f t="shared" si="54"/>
        <v>Nous consulter</v>
      </c>
      <c r="E3478">
        <v>1</v>
      </c>
      <c r="F3478" s="32" t="s">
        <v>3471</v>
      </c>
      <c r="G3478" s="33">
        <v>14</v>
      </c>
      <c r="H3478" s="33" t="s">
        <v>10820</v>
      </c>
      <c r="I3478" s="33">
        <v>0.01</v>
      </c>
      <c r="J3478" s="33"/>
      <c r="K3478" s="33" t="s">
        <v>10768</v>
      </c>
      <c r="L3478" s="33">
        <v>1</v>
      </c>
      <c r="M3478" t="s">
        <v>10826</v>
      </c>
    </row>
    <row r="3479" spans="1:13" x14ac:dyDescent="0.3">
      <c r="A3479" s="38">
        <v>47553431</v>
      </c>
      <c r="B3479" t="s">
        <v>6706</v>
      </c>
      <c r="C3479" s="37">
        <f>VLOOKUP(G3479,Remise!$A$3:$D$17,4,FALSE)</f>
        <v>0</v>
      </c>
      <c r="D3479" t="str">
        <f t="shared" si="54"/>
        <v>Nous consulter</v>
      </c>
      <c r="E3479">
        <v>1</v>
      </c>
      <c r="F3479" s="32" t="s">
        <v>3472</v>
      </c>
      <c r="G3479" s="33">
        <v>14</v>
      </c>
      <c r="H3479" s="33" t="s">
        <v>10820</v>
      </c>
      <c r="I3479" s="33">
        <v>0.02</v>
      </c>
      <c r="J3479" s="33" t="s">
        <v>9301</v>
      </c>
      <c r="K3479" s="33" t="s">
        <v>10768</v>
      </c>
      <c r="L3479" s="33">
        <v>1</v>
      </c>
      <c r="M3479" t="s">
        <v>10826</v>
      </c>
    </row>
    <row r="3480" spans="1:13" x14ac:dyDescent="0.3">
      <c r="A3480" s="38">
        <v>47553432</v>
      </c>
      <c r="B3480" t="s">
        <v>6706</v>
      </c>
      <c r="C3480" s="37">
        <f>VLOOKUP(G3480,Remise!$A$3:$D$17,4,FALSE)</f>
        <v>0</v>
      </c>
      <c r="D3480" t="str">
        <f t="shared" si="54"/>
        <v>Nous consulter</v>
      </c>
      <c r="E3480">
        <v>1</v>
      </c>
      <c r="F3480" s="32" t="s">
        <v>3473</v>
      </c>
      <c r="G3480" s="33">
        <v>14</v>
      </c>
      <c r="H3480" s="33" t="s">
        <v>10820</v>
      </c>
      <c r="I3480" s="33">
        <v>0.02</v>
      </c>
      <c r="J3480" s="33" t="s">
        <v>9302</v>
      </c>
      <c r="K3480" s="33" t="s">
        <v>10768</v>
      </c>
      <c r="L3480" s="33">
        <v>1</v>
      </c>
      <c r="M3480" t="s">
        <v>10826</v>
      </c>
    </row>
    <row r="3481" spans="1:13" x14ac:dyDescent="0.3">
      <c r="A3481" s="38">
        <v>47553441</v>
      </c>
      <c r="B3481" t="s">
        <v>6706</v>
      </c>
      <c r="C3481" s="37">
        <f>VLOOKUP(G3481,Remise!$A$3:$D$17,4,FALSE)</f>
        <v>0</v>
      </c>
      <c r="D3481" t="str">
        <f t="shared" si="54"/>
        <v>Nous consulter</v>
      </c>
      <c r="E3481">
        <v>1</v>
      </c>
      <c r="F3481" s="32" t="s">
        <v>3474</v>
      </c>
      <c r="G3481" s="33">
        <v>14</v>
      </c>
      <c r="H3481" s="33" t="s">
        <v>10820</v>
      </c>
      <c r="I3481" s="33">
        <v>0.02</v>
      </c>
      <c r="J3481" s="33" t="s">
        <v>9303</v>
      </c>
      <c r="K3481" s="33" t="s">
        <v>10768</v>
      </c>
      <c r="L3481" s="33">
        <v>1</v>
      </c>
      <c r="M3481" t="s">
        <v>10826</v>
      </c>
    </row>
    <row r="3482" spans="1:13" x14ac:dyDescent="0.3">
      <c r="A3482" s="38">
        <v>47553442</v>
      </c>
      <c r="B3482" t="s">
        <v>6706</v>
      </c>
      <c r="C3482" s="37">
        <f>VLOOKUP(G3482,Remise!$A$3:$D$17,4,FALSE)</f>
        <v>0</v>
      </c>
      <c r="D3482" t="str">
        <f t="shared" si="54"/>
        <v>Nous consulter</v>
      </c>
      <c r="E3482">
        <v>1</v>
      </c>
      <c r="F3482" s="32" t="s">
        <v>3475</v>
      </c>
      <c r="G3482" s="33">
        <v>14</v>
      </c>
      <c r="H3482" s="33" t="s">
        <v>10820</v>
      </c>
      <c r="I3482" s="33">
        <v>0.02</v>
      </c>
      <c r="J3482" s="33" t="s">
        <v>9304</v>
      </c>
      <c r="K3482" s="33" t="s">
        <v>10768</v>
      </c>
      <c r="L3482" s="33">
        <v>1</v>
      </c>
      <c r="M3482" t="s">
        <v>10826</v>
      </c>
    </row>
    <row r="3483" spans="1:13" x14ac:dyDescent="0.3">
      <c r="A3483" s="38">
        <v>47553451</v>
      </c>
      <c r="B3483" t="s">
        <v>6706</v>
      </c>
      <c r="C3483" s="37">
        <f>VLOOKUP(G3483,Remise!$A$3:$D$17,4,FALSE)</f>
        <v>0</v>
      </c>
      <c r="D3483" t="str">
        <f t="shared" si="54"/>
        <v>Nous consulter</v>
      </c>
      <c r="E3483">
        <v>1</v>
      </c>
      <c r="F3483" s="32" t="s">
        <v>3476</v>
      </c>
      <c r="G3483" s="33">
        <v>14</v>
      </c>
      <c r="H3483" s="33" t="s">
        <v>10820</v>
      </c>
      <c r="I3483" s="33">
        <v>0.04</v>
      </c>
      <c r="J3483" s="33" t="s">
        <v>9305</v>
      </c>
      <c r="K3483" s="33" t="s">
        <v>10768</v>
      </c>
      <c r="L3483" s="33">
        <v>1</v>
      </c>
      <c r="M3483" t="s">
        <v>10826</v>
      </c>
    </row>
    <row r="3484" spans="1:13" x14ac:dyDescent="0.3">
      <c r="A3484" s="38">
        <v>47553461</v>
      </c>
      <c r="B3484" t="s">
        <v>6706</v>
      </c>
      <c r="C3484" s="37">
        <f>VLOOKUP(G3484,Remise!$A$3:$D$17,4,FALSE)</f>
        <v>0</v>
      </c>
      <c r="D3484" t="str">
        <f t="shared" si="54"/>
        <v>Nous consulter</v>
      </c>
      <c r="E3484">
        <v>1</v>
      </c>
      <c r="F3484" s="32" t="s">
        <v>3477</v>
      </c>
      <c r="G3484" s="33">
        <v>14</v>
      </c>
      <c r="H3484" s="33" t="s">
        <v>10820</v>
      </c>
      <c r="I3484" s="33">
        <v>0.08</v>
      </c>
      <c r="J3484" s="33" t="s">
        <v>9306</v>
      </c>
      <c r="K3484" s="33" t="s">
        <v>10768</v>
      </c>
      <c r="L3484" s="33">
        <v>1</v>
      </c>
      <c r="M3484" t="s">
        <v>10826</v>
      </c>
    </row>
    <row r="3485" spans="1:13" x14ac:dyDescent="0.3">
      <c r="A3485" s="38">
        <v>47553481</v>
      </c>
      <c r="B3485" t="s">
        <v>6706</v>
      </c>
      <c r="C3485" s="37">
        <f>VLOOKUP(G3485,Remise!$A$3:$D$17,4,FALSE)</f>
        <v>0</v>
      </c>
      <c r="D3485" t="str">
        <f t="shared" si="54"/>
        <v>Nous consulter</v>
      </c>
      <c r="E3485">
        <v>1</v>
      </c>
      <c r="F3485" s="32" t="s">
        <v>3478</v>
      </c>
      <c r="G3485" s="33">
        <v>14</v>
      </c>
      <c r="H3485" s="33" t="s">
        <v>10820</v>
      </c>
      <c r="I3485" s="33">
        <v>0.19</v>
      </c>
      <c r="J3485" s="33" t="s">
        <v>9307</v>
      </c>
      <c r="K3485" s="33" t="s">
        <v>10768</v>
      </c>
      <c r="L3485" s="33">
        <v>1</v>
      </c>
      <c r="M3485" t="s">
        <v>10826</v>
      </c>
    </row>
    <row r="3486" spans="1:13" x14ac:dyDescent="0.3">
      <c r="A3486" s="38">
        <v>47553513</v>
      </c>
      <c r="B3486" t="s">
        <v>6706</v>
      </c>
      <c r="C3486" s="37">
        <f>VLOOKUP(G3486,Remise!$A$3:$D$17,4,FALSE)</f>
        <v>0</v>
      </c>
      <c r="D3486" t="str">
        <f t="shared" si="54"/>
        <v>Nous consulter</v>
      </c>
      <c r="E3486">
        <v>1</v>
      </c>
      <c r="F3486" s="32" t="s">
        <v>3479</v>
      </c>
      <c r="G3486" s="33">
        <v>14</v>
      </c>
      <c r="H3486" s="33" t="s">
        <v>10820</v>
      </c>
      <c r="I3486" s="33">
        <v>0.01</v>
      </c>
      <c r="J3486" s="33" t="s">
        <v>9308</v>
      </c>
      <c r="K3486" s="33" t="s">
        <v>10768</v>
      </c>
      <c r="L3486" s="33">
        <v>1</v>
      </c>
      <c r="M3486" t="s">
        <v>10826</v>
      </c>
    </row>
    <row r="3487" spans="1:13" x14ac:dyDescent="0.3">
      <c r="A3487" s="38">
        <v>47553541</v>
      </c>
      <c r="B3487" t="s">
        <v>6706</v>
      </c>
      <c r="C3487" s="37">
        <f>VLOOKUP(G3487,Remise!$A$3:$D$17,4,FALSE)</f>
        <v>0</v>
      </c>
      <c r="D3487" t="str">
        <f t="shared" si="54"/>
        <v>Nous consulter</v>
      </c>
      <c r="E3487">
        <v>1</v>
      </c>
      <c r="F3487" s="32" t="s">
        <v>3480</v>
      </c>
      <c r="G3487" s="33">
        <v>14</v>
      </c>
      <c r="H3487" s="33" t="s">
        <v>10820</v>
      </c>
      <c r="I3487" s="33">
        <v>0.02</v>
      </c>
      <c r="J3487" s="33" t="s">
        <v>9309</v>
      </c>
      <c r="K3487" s="33" t="s">
        <v>10768</v>
      </c>
      <c r="L3487" s="33">
        <v>1</v>
      </c>
      <c r="M3487" t="s">
        <v>10826</v>
      </c>
    </row>
    <row r="3488" spans="1:13" x14ac:dyDescent="0.3">
      <c r="A3488" s="38">
        <v>47553551</v>
      </c>
      <c r="B3488" t="s">
        <v>6706</v>
      </c>
      <c r="C3488" s="37">
        <f>VLOOKUP(G3488,Remise!$A$3:$D$17,4,FALSE)</f>
        <v>0</v>
      </c>
      <c r="D3488" t="str">
        <f t="shared" si="54"/>
        <v>Nous consulter</v>
      </c>
      <c r="E3488">
        <v>1</v>
      </c>
      <c r="F3488" s="32" t="s">
        <v>3481</v>
      </c>
      <c r="G3488" s="33">
        <v>14</v>
      </c>
      <c r="H3488" s="33" t="s">
        <v>10820</v>
      </c>
      <c r="I3488" s="33">
        <v>0.04</v>
      </c>
      <c r="J3488" s="33"/>
      <c r="K3488" s="33" t="s">
        <v>10768</v>
      </c>
      <c r="L3488" s="33">
        <v>1</v>
      </c>
      <c r="M3488" t="s">
        <v>10826</v>
      </c>
    </row>
    <row r="3489" spans="1:13" x14ac:dyDescent="0.3">
      <c r="A3489" s="38">
        <v>47553552</v>
      </c>
      <c r="B3489" t="s">
        <v>6706</v>
      </c>
      <c r="C3489" s="37">
        <f>VLOOKUP(G3489,Remise!$A$3:$D$17,4,FALSE)</f>
        <v>0</v>
      </c>
      <c r="D3489" t="str">
        <f t="shared" si="54"/>
        <v>Nous consulter</v>
      </c>
      <c r="E3489">
        <v>1</v>
      </c>
      <c r="F3489" s="32" t="s">
        <v>3482</v>
      </c>
      <c r="G3489" s="33">
        <v>14</v>
      </c>
      <c r="H3489" s="33" t="s">
        <v>10820</v>
      </c>
      <c r="I3489" s="33">
        <v>0.04</v>
      </c>
      <c r="J3489" s="33"/>
      <c r="K3489" s="33" t="s">
        <v>10768</v>
      </c>
      <c r="L3489" s="33">
        <v>1</v>
      </c>
      <c r="M3489" t="s">
        <v>10826</v>
      </c>
    </row>
    <row r="3490" spans="1:13" x14ac:dyDescent="0.3">
      <c r="A3490" s="38">
        <v>47553561</v>
      </c>
      <c r="B3490" t="s">
        <v>6706</v>
      </c>
      <c r="C3490" s="37">
        <f>VLOOKUP(G3490,Remise!$A$3:$D$17,4,FALSE)</f>
        <v>0</v>
      </c>
      <c r="D3490" t="str">
        <f t="shared" si="54"/>
        <v>Nous consulter</v>
      </c>
      <c r="E3490">
        <v>1</v>
      </c>
      <c r="F3490" s="32" t="s">
        <v>3483</v>
      </c>
      <c r="G3490" s="33">
        <v>14</v>
      </c>
      <c r="H3490" s="33" t="s">
        <v>10820</v>
      </c>
      <c r="I3490" s="33">
        <v>7.0000000000000007E-2</v>
      </c>
      <c r="J3490" s="33"/>
      <c r="K3490" s="33" t="s">
        <v>10768</v>
      </c>
      <c r="L3490" s="33">
        <v>1</v>
      </c>
      <c r="M3490" t="s">
        <v>10826</v>
      </c>
    </row>
    <row r="3491" spans="1:13" x14ac:dyDescent="0.3">
      <c r="A3491" s="38">
        <v>47553571</v>
      </c>
      <c r="B3491" t="s">
        <v>6706</v>
      </c>
      <c r="C3491" s="37">
        <f>VLOOKUP(G3491,Remise!$A$3:$D$17,4,FALSE)</f>
        <v>0</v>
      </c>
      <c r="D3491" t="str">
        <f t="shared" si="54"/>
        <v>Nous consulter</v>
      </c>
      <c r="E3491">
        <v>1</v>
      </c>
      <c r="F3491" s="32" t="s">
        <v>3484</v>
      </c>
      <c r="G3491" s="33">
        <v>14</v>
      </c>
      <c r="H3491" s="33" t="s">
        <v>10820</v>
      </c>
      <c r="I3491" s="33">
        <v>0.12</v>
      </c>
      <c r="J3491" s="33"/>
      <c r="K3491" s="33" t="s">
        <v>10768</v>
      </c>
      <c r="L3491" s="33">
        <v>1</v>
      </c>
      <c r="M3491" t="s">
        <v>10826</v>
      </c>
    </row>
    <row r="3492" spans="1:13" x14ac:dyDescent="0.3">
      <c r="A3492" s="38">
        <v>47553601</v>
      </c>
      <c r="B3492" t="s">
        <v>6706</v>
      </c>
      <c r="C3492" s="37">
        <f>VLOOKUP(G3492,Remise!$A$3:$D$17,4,FALSE)</f>
        <v>0</v>
      </c>
      <c r="D3492" t="str">
        <f t="shared" si="54"/>
        <v>Nous consulter</v>
      </c>
      <c r="E3492">
        <v>1</v>
      </c>
      <c r="F3492" s="32" t="s">
        <v>3485</v>
      </c>
      <c r="G3492" s="33">
        <v>14</v>
      </c>
      <c r="H3492" s="33" t="s">
        <v>10820</v>
      </c>
      <c r="I3492" s="33">
        <v>0.01</v>
      </c>
      <c r="J3492" s="33" t="s">
        <v>9310</v>
      </c>
      <c r="K3492" s="33" t="s">
        <v>10768</v>
      </c>
      <c r="L3492" s="33">
        <v>1</v>
      </c>
      <c r="M3492" t="s">
        <v>10826</v>
      </c>
    </row>
    <row r="3493" spans="1:13" x14ac:dyDescent="0.3">
      <c r="A3493" s="38">
        <v>47553611</v>
      </c>
      <c r="B3493" t="s">
        <v>6706</v>
      </c>
      <c r="C3493" s="37">
        <f>VLOOKUP(G3493,Remise!$A$3:$D$17,4,FALSE)</f>
        <v>0</v>
      </c>
      <c r="D3493" t="str">
        <f t="shared" si="54"/>
        <v>Nous consulter</v>
      </c>
      <c r="E3493">
        <v>1</v>
      </c>
      <c r="F3493" s="32" t="s">
        <v>3486</v>
      </c>
      <c r="G3493" s="33">
        <v>14</v>
      </c>
      <c r="H3493" s="33" t="s">
        <v>10820</v>
      </c>
      <c r="I3493" s="33">
        <v>0.02</v>
      </c>
      <c r="J3493" s="33" t="s">
        <v>9311</v>
      </c>
      <c r="K3493" s="33" t="s">
        <v>10768</v>
      </c>
      <c r="L3493" s="33">
        <v>1</v>
      </c>
      <c r="M3493" t="s">
        <v>10826</v>
      </c>
    </row>
    <row r="3494" spans="1:13" x14ac:dyDescent="0.3">
      <c r="A3494" s="38">
        <v>47553633</v>
      </c>
      <c r="B3494" t="s">
        <v>6706</v>
      </c>
      <c r="C3494" s="37">
        <f>VLOOKUP(G3494,Remise!$A$3:$D$17,4,FALSE)</f>
        <v>0</v>
      </c>
      <c r="D3494" t="str">
        <f t="shared" si="54"/>
        <v>Nous consulter</v>
      </c>
      <c r="E3494">
        <v>1</v>
      </c>
      <c r="F3494" s="32" t="s">
        <v>3487</v>
      </c>
      <c r="G3494" s="33">
        <v>14</v>
      </c>
      <c r="H3494" s="33" t="s">
        <v>10820</v>
      </c>
      <c r="I3494" s="33">
        <v>0.03</v>
      </c>
      <c r="J3494" s="33" t="s">
        <v>9312</v>
      </c>
      <c r="K3494" s="33" t="s">
        <v>10768</v>
      </c>
      <c r="L3494" s="33">
        <v>1</v>
      </c>
      <c r="M3494" t="s">
        <v>10826</v>
      </c>
    </row>
    <row r="3495" spans="1:13" x14ac:dyDescent="0.3">
      <c r="A3495" s="38">
        <v>47553634</v>
      </c>
      <c r="B3495" t="s">
        <v>6706</v>
      </c>
      <c r="C3495" s="37">
        <f>VLOOKUP(G3495,Remise!$A$3:$D$17,4,FALSE)</f>
        <v>0</v>
      </c>
      <c r="D3495" t="str">
        <f t="shared" si="54"/>
        <v>Nous consulter</v>
      </c>
      <c r="E3495">
        <v>1</v>
      </c>
      <c r="F3495" s="32" t="s">
        <v>3488</v>
      </c>
      <c r="G3495" s="33">
        <v>14</v>
      </c>
      <c r="H3495" s="33" t="s">
        <v>10820</v>
      </c>
      <c r="I3495" s="33">
        <v>0.03</v>
      </c>
      <c r="J3495" s="33" t="s">
        <v>9313</v>
      </c>
      <c r="K3495" s="33" t="s">
        <v>10768</v>
      </c>
      <c r="L3495" s="33">
        <v>1</v>
      </c>
      <c r="M3495" t="s">
        <v>10826</v>
      </c>
    </row>
    <row r="3496" spans="1:13" x14ac:dyDescent="0.3">
      <c r="A3496" s="38">
        <v>47553635</v>
      </c>
      <c r="B3496" t="s">
        <v>6706</v>
      </c>
      <c r="C3496" s="37">
        <f>VLOOKUP(G3496,Remise!$A$3:$D$17,4,FALSE)</f>
        <v>0</v>
      </c>
      <c r="D3496" t="str">
        <f t="shared" si="54"/>
        <v>Nous consulter</v>
      </c>
      <c r="E3496">
        <v>1</v>
      </c>
      <c r="F3496" s="32" t="s">
        <v>3489</v>
      </c>
      <c r="G3496" s="33">
        <v>14</v>
      </c>
      <c r="H3496" s="33" t="s">
        <v>10820</v>
      </c>
      <c r="I3496" s="33">
        <v>0.04</v>
      </c>
      <c r="J3496" s="33" t="s">
        <v>9314</v>
      </c>
      <c r="K3496" s="33" t="s">
        <v>10768</v>
      </c>
      <c r="L3496" s="33">
        <v>1</v>
      </c>
      <c r="M3496" t="s">
        <v>10826</v>
      </c>
    </row>
    <row r="3497" spans="1:13" x14ac:dyDescent="0.3">
      <c r="A3497" s="38">
        <v>47553636</v>
      </c>
      <c r="B3497" t="s">
        <v>6706</v>
      </c>
      <c r="C3497" s="37">
        <f>VLOOKUP(G3497,Remise!$A$3:$D$17,4,FALSE)</f>
        <v>0</v>
      </c>
      <c r="D3497" t="str">
        <f t="shared" si="54"/>
        <v>Nous consulter</v>
      </c>
      <c r="E3497">
        <v>1</v>
      </c>
      <c r="F3497" s="32" t="s">
        <v>3490</v>
      </c>
      <c r="G3497" s="33">
        <v>14</v>
      </c>
      <c r="H3497" s="33" t="s">
        <v>10820</v>
      </c>
      <c r="I3497" s="33">
        <v>0.03</v>
      </c>
      <c r="J3497" s="33" t="s">
        <v>9315</v>
      </c>
      <c r="K3497" s="33" t="s">
        <v>10768</v>
      </c>
      <c r="L3497" s="33">
        <v>1</v>
      </c>
      <c r="M3497" t="s">
        <v>10826</v>
      </c>
    </row>
    <row r="3498" spans="1:13" x14ac:dyDescent="0.3">
      <c r="A3498" s="38">
        <v>47553642</v>
      </c>
      <c r="B3498" t="s">
        <v>6706</v>
      </c>
      <c r="C3498" s="37">
        <f>VLOOKUP(G3498,Remise!$A$3:$D$17,4,FALSE)</f>
        <v>0</v>
      </c>
      <c r="D3498" t="str">
        <f t="shared" si="54"/>
        <v>Nous consulter</v>
      </c>
      <c r="E3498">
        <v>1</v>
      </c>
      <c r="F3498" s="32" t="s">
        <v>3491</v>
      </c>
      <c r="G3498" s="33">
        <v>14</v>
      </c>
      <c r="H3498" s="33" t="s">
        <v>10820</v>
      </c>
      <c r="I3498" s="33">
        <v>0.04</v>
      </c>
      <c r="J3498" s="33" t="s">
        <v>9316</v>
      </c>
      <c r="K3498" s="33" t="s">
        <v>10768</v>
      </c>
      <c r="L3498" s="33">
        <v>1</v>
      </c>
      <c r="M3498" t="s">
        <v>10826</v>
      </c>
    </row>
    <row r="3499" spans="1:13" x14ac:dyDescent="0.3">
      <c r="A3499" s="38">
        <v>47553649</v>
      </c>
      <c r="B3499" t="s">
        <v>6706</v>
      </c>
      <c r="C3499" s="37">
        <f>VLOOKUP(G3499,Remise!$A$3:$D$17,4,FALSE)</f>
        <v>0</v>
      </c>
      <c r="D3499" t="str">
        <f t="shared" si="54"/>
        <v>Nous consulter</v>
      </c>
      <c r="E3499">
        <v>1</v>
      </c>
      <c r="F3499" s="32" t="s">
        <v>3492</v>
      </c>
      <c r="G3499" s="33">
        <v>14</v>
      </c>
      <c r="H3499" s="33" t="s">
        <v>10820</v>
      </c>
      <c r="I3499" s="33">
        <v>0.04</v>
      </c>
      <c r="J3499" s="33" t="s">
        <v>9317</v>
      </c>
      <c r="K3499" s="33" t="s">
        <v>10768</v>
      </c>
      <c r="L3499" s="33">
        <v>1</v>
      </c>
      <c r="M3499" t="s">
        <v>10826</v>
      </c>
    </row>
    <row r="3500" spans="1:13" x14ac:dyDescent="0.3">
      <c r="A3500" s="38">
        <v>47553661</v>
      </c>
      <c r="B3500" t="s">
        <v>6706</v>
      </c>
      <c r="C3500" s="37">
        <f>VLOOKUP(G3500,Remise!$A$3:$D$17,4,FALSE)</f>
        <v>0</v>
      </c>
      <c r="D3500" t="str">
        <f t="shared" si="54"/>
        <v>Nous consulter</v>
      </c>
      <c r="E3500">
        <v>1</v>
      </c>
      <c r="F3500" s="32" t="s">
        <v>3493</v>
      </c>
      <c r="G3500" s="33">
        <v>14</v>
      </c>
      <c r="H3500" s="33" t="s">
        <v>10820</v>
      </c>
      <c r="I3500" s="33">
        <v>7.0000000000000007E-2</v>
      </c>
      <c r="J3500" s="33" t="s">
        <v>9318</v>
      </c>
      <c r="K3500" s="33" t="s">
        <v>10768</v>
      </c>
      <c r="L3500" s="33">
        <v>1</v>
      </c>
      <c r="M3500" t="s">
        <v>10826</v>
      </c>
    </row>
    <row r="3501" spans="1:13" x14ac:dyDescent="0.3">
      <c r="A3501" s="38">
        <v>47553715</v>
      </c>
      <c r="B3501" t="s">
        <v>6706</v>
      </c>
      <c r="C3501" s="37">
        <f>VLOOKUP(G3501,Remise!$A$3:$D$17,4,FALSE)</f>
        <v>0</v>
      </c>
      <c r="D3501" t="str">
        <f t="shared" si="54"/>
        <v>Nous consulter</v>
      </c>
      <c r="E3501">
        <v>1</v>
      </c>
      <c r="F3501" s="32" t="s">
        <v>3494</v>
      </c>
      <c r="G3501" s="33">
        <v>14</v>
      </c>
      <c r="H3501" s="33" t="s">
        <v>10820</v>
      </c>
      <c r="I3501" s="33">
        <v>0.04</v>
      </c>
      <c r="J3501" s="33" t="s">
        <v>9319</v>
      </c>
      <c r="K3501" s="33" t="s">
        <v>10768</v>
      </c>
      <c r="L3501" s="33">
        <v>1</v>
      </c>
      <c r="M3501" t="s">
        <v>10826</v>
      </c>
    </row>
    <row r="3502" spans="1:13" x14ac:dyDescent="0.3">
      <c r="A3502" s="38">
        <v>47553722</v>
      </c>
      <c r="B3502" t="s">
        <v>6706</v>
      </c>
      <c r="C3502" s="37">
        <f>VLOOKUP(G3502,Remise!$A$3:$D$17,4,FALSE)</f>
        <v>0</v>
      </c>
      <c r="D3502" t="str">
        <f t="shared" si="54"/>
        <v>Nous consulter</v>
      </c>
      <c r="E3502">
        <v>1</v>
      </c>
      <c r="F3502" s="32" t="s">
        <v>3495</v>
      </c>
      <c r="G3502" s="33">
        <v>14</v>
      </c>
      <c r="H3502" s="33" t="s">
        <v>10820</v>
      </c>
      <c r="I3502" s="33">
        <v>0.04</v>
      </c>
      <c r="J3502" s="33" t="s">
        <v>9320</v>
      </c>
      <c r="K3502" s="33" t="s">
        <v>10768</v>
      </c>
      <c r="L3502" s="33">
        <v>1</v>
      </c>
      <c r="M3502" t="s">
        <v>10826</v>
      </c>
    </row>
    <row r="3503" spans="1:13" x14ac:dyDescent="0.3">
      <c r="A3503" s="38">
        <v>47553723</v>
      </c>
      <c r="B3503" t="s">
        <v>6706</v>
      </c>
      <c r="C3503" s="37">
        <f>VLOOKUP(G3503,Remise!$A$3:$D$17,4,FALSE)</f>
        <v>0</v>
      </c>
      <c r="D3503" t="str">
        <f t="shared" si="54"/>
        <v>Nous consulter</v>
      </c>
      <c r="E3503">
        <v>1</v>
      </c>
      <c r="F3503" s="32" t="s">
        <v>3496</v>
      </c>
      <c r="G3503" s="33">
        <v>14</v>
      </c>
      <c r="H3503" s="33" t="s">
        <v>10820</v>
      </c>
      <c r="I3503" s="33">
        <v>0.04</v>
      </c>
      <c r="J3503" s="33" t="s">
        <v>9321</v>
      </c>
      <c r="K3503" s="33" t="s">
        <v>10768</v>
      </c>
      <c r="L3503" s="33">
        <v>1</v>
      </c>
      <c r="M3503" t="s">
        <v>10826</v>
      </c>
    </row>
    <row r="3504" spans="1:13" x14ac:dyDescent="0.3">
      <c r="A3504" s="38">
        <v>47553724</v>
      </c>
      <c r="B3504" t="s">
        <v>6706</v>
      </c>
      <c r="C3504" s="37">
        <f>VLOOKUP(G3504,Remise!$A$3:$D$17,4,FALSE)</f>
        <v>0</v>
      </c>
      <c r="D3504" t="str">
        <f t="shared" si="54"/>
        <v>Nous consulter</v>
      </c>
      <c r="E3504">
        <v>1</v>
      </c>
      <c r="F3504" s="32" t="s">
        <v>3497</v>
      </c>
      <c r="G3504" s="33">
        <v>14</v>
      </c>
      <c r="H3504" s="33" t="s">
        <v>10820</v>
      </c>
      <c r="I3504" s="33">
        <v>0.04</v>
      </c>
      <c r="J3504" s="33" t="s">
        <v>9322</v>
      </c>
      <c r="K3504" s="33" t="s">
        <v>10768</v>
      </c>
      <c r="L3504" s="33">
        <v>1</v>
      </c>
      <c r="M3504" t="s">
        <v>10826</v>
      </c>
    </row>
    <row r="3505" spans="1:13" x14ac:dyDescent="0.3">
      <c r="A3505" s="38">
        <v>47553725</v>
      </c>
      <c r="B3505" t="s">
        <v>6706</v>
      </c>
      <c r="C3505" s="37">
        <f>VLOOKUP(G3505,Remise!$A$3:$D$17,4,FALSE)</f>
        <v>0</v>
      </c>
      <c r="D3505" t="str">
        <f t="shared" si="54"/>
        <v>Nous consulter</v>
      </c>
      <c r="E3505">
        <v>1</v>
      </c>
      <c r="F3505" s="32" t="s">
        <v>3498</v>
      </c>
      <c r="G3505" s="33">
        <v>14</v>
      </c>
      <c r="H3505" s="33" t="s">
        <v>10820</v>
      </c>
      <c r="I3505" s="33">
        <v>0.04</v>
      </c>
      <c r="J3505" s="33" t="s">
        <v>9323</v>
      </c>
      <c r="K3505" s="33" t="s">
        <v>10768</v>
      </c>
      <c r="L3505" s="33">
        <v>1</v>
      </c>
      <c r="M3505" t="s">
        <v>10826</v>
      </c>
    </row>
    <row r="3506" spans="1:13" x14ac:dyDescent="0.3">
      <c r="A3506" s="38">
        <v>47553735</v>
      </c>
      <c r="B3506" t="s">
        <v>6706</v>
      </c>
      <c r="C3506" s="37">
        <f>VLOOKUP(G3506,Remise!$A$3:$D$17,4,FALSE)</f>
        <v>0</v>
      </c>
      <c r="D3506" t="str">
        <f t="shared" si="54"/>
        <v>Nous consulter</v>
      </c>
      <c r="E3506">
        <v>1</v>
      </c>
      <c r="F3506" s="32" t="s">
        <v>3499</v>
      </c>
      <c r="G3506" s="33">
        <v>14</v>
      </c>
      <c r="H3506" s="33" t="s">
        <v>10820</v>
      </c>
      <c r="I3506" s="33">
        <v>0.04</v>
      </c>
      <c r="J3506" s="33" t="s">
        <v>9324</v>
      </c>
      <c r="K3506" s="33" t="s">
        <v>10768</v>
      </c>
      <c r="L3506" s="33">
        <v>1</v>
      </c>
      <c r="M3506" t="s">
        <v>10826</v>
      </c>
    </row>
    <row r="3507" spans="1:13" x14ac:dyDescent="0.3">
      <c r="A3507" s="38">
        <v>47553736</v>
      </c>
      <c r="B3507" t="s">
        <v>6706</v>
      </c>
      <c r="C3507" s="37">
        <f>VLOOKUP(G3507,Remise!$A$3:$D$17,4,FALSE)</f>
        <v>0</v>
      </c>
      <c r="D3507" t="str">
        <f t="shared" si="54"/>
        <v>Nous consulter</v>
      </c>
      <c r="E3507">
        <v>1</v>
      </c>
      <c r="F3507" s="32" t="s">
        <v>3500</v>
      </c>
      <c r="G3507" s="33">
        <v>14</v>
      </c>
      <c r="H3507" s="33" t="s">
        <v>10820</v>
      </c>
      <c r="I3507" s="33">
        <v>0.05</v>
      </c>
      <c r="J3507" s="33" t="s">
        <v>9325</v>
      </c>
      <c r="K3507" s="33" t="s">
        <v>10768</v>
      </c>
      <c r="L3507" s="33">
        <v>1</v>
      </c>
      <c r="M3507" t="s">
        <v>10826</v>
      </c>
    </row>
    <row r="3508" spans="1:13" x14ac:dyDescent="0.3">
      <c r="A3508" s="38">
        <v>47553737</v>
      </c>
      <c r="B3508" t="s">
        <v>6706</v>
      </c>
      <c r="C3508" s="37">
        <f>VLOOKUP(G3508,Remise!$A$3:$D$17,4,FALSE)</f>
        <v>0</v>
      </c>
      <c r="D3508" t="str">
        <f t="shared" si="54"/>
        <v>Nous consulter</v>
      </c>
      <c r="E3508">
        <v>1</v>
      </c>
      <c r="F3508" s="32" t="s">
        <v>3501</v>
      </c>
      <c r="G3508" s="33">
        <v>14</v>
      </c>
      <c r="H3508" s="33" t="s">
        <v>10820</v>
      </c>
      <c r="I3508" s="33">
        <v>0.05</v>
      </c>
      <c r="J3508" s="33" t="s">
        <v>9326</v>
      </c>
      <c r="K3508" s="33" t="s">
        <v>10768</v>
      </c>
      <c r="L3508" s="33">
        <v>1</v>
      </c>
      <c r="M3508" t="s">
        <v>10826</v>
      </c>
    </row>
    <row r="3509" spans="1:13" x14ac:dyDescent="0.3">
      <c r="A3509" s="38">
        <v>47553741</v>
      </c>
      <c r="B3509" t="s">
        <v>6706</v>
      </c>
      <c r="C3509" s="37">
        <f>VLOOKUP(G3509,Remise!$A$3:$D$17,4,FALSE)</f>
        <v>0</v>
      </c>
      <c r="D3509" t="str">
        <f t="shared" si="54"/>
        <v>Nous consulter</v>
      </c>
      <c r="E3509">
        <v>1</v>
      </c>
      <c r="F3509" s="32" t="s">
        <v>3502</v>
      </c>
      <c r="G3509" s="33">
        <v>14</v>
      </c>
      <c r="H3509" s="33" t="s">
        <v>10820</v>
      </c>
      <c r="I3509" s="33">
        <v>0.04</v>
      </c>
      <c r="J3509" s="33" t="s">
        <v>9327</v>
      </c>
      <c r="K3509" s="33" t="s">
        <v>10768</v>
      </c>
      <c r="L3509" s="33">
        <v>1</v>
      </c>
      <c r="M3509" t="s">
        <v>10826</v>
      </c>
    </row>
    <row r="3510" spans="1:13" x14ac:dyDescent="0.3">
      <c r="A3510" s="38">
        <v>47553742</v>
      </c>
      <c r="B3510" t="s">
        <v>6706</v>
      </c>
      <c r="C3510" s="37">
        <f>VLOOKUP(G3510,Remise!$A$3:$D$17,4,FALSE)</f>
        <v>0</v>
      </c>
      <c r="D3510" t="str">
        <f t="shared" si="54"/>
        <v>Nous consulter</v>
      </c>
      <c r="E3510">
        <v>1</v>
      </c>
      <c r="F3510" s="32" t="s">
        <v>3503</v>
      </c>
      <c r="G3510" s="33">
        <v>14</v>
      </c>
      <c r="H3510" s="33" t="s">
        <v>10820</v>
      </c>
      <c r="I3510" s="33">
        <v>0.04</v>
      </c>
      <c r="J3510" s="33" t="s">
        <v>9328</v>
      </c>
      <c r="K3510" s="33" t="s">
        <v>10768</v>
      </c>
      <c r="L3510" s="33">
        <v>1</v>
      </c>
      <c r="M3510" t="s">
        <v>10826</v>
      </c>
    </row>
    <row r="3511" spans="1:13" x14ac:dyDescent="0.3">
      <c r="A3511" s="38">
        <v>47553745</v>
      </c>
      <c r="B3511" t="s">
        <v>6706</v>
      </c>
      <c r="C3511" s="37">
        <f>VLOOKUP(G3511,Remise!$A$3:$D$17,4,FALSE)</f>
        <v>0</v>
      </c>
      <c r="D3511" t="str">
        <f t="shared" si="54"/>
        <v>Nous consulter</v>
      </c>
      <c r="E3511">
        <v>1</v>
      </c>
      <c r="F3511" s="32" t="s">
        <v>3504</v>
      </c>
      <c r="G3511" s="33">
        <v>14</v>
      </c>
      <c r="H3511" s="33" t="s">
        <v>10820</v>
      </c>
      <c r="I3511" s="33">
        <v>0.04</v>
      </c>
      <c r="J3511" s="33" t="s">
        <v>9329</v>
      </c>
      <c r="K3511" s="33" t="s">
        <v>10768</v>
      </c>
      <c r="L3511" s="33">
        <v>1</v>
      </c>
      <c r="M3511" t="s">
        <v>10826</v>
      </c>
    </row>
    <row r="3512" spans="1:13" x14ac:dyDescent="0.3">
      <c r="A3512" s="38">
        <v>47553755</v>
      </c>
      <c r="B3512" t="s">
        <v>6706</v>
      </c>
      <c r="C3512" s="37">
        <f>VLOOKUP(G3512,Remise!$A$3:$D$17,4,FALSE)</f>
        <v>0</v>
      </c>
      <c r="D3512" t="str">
        <f t="shared" si="54"/>
        <v>Nous consulter</v>
      </c>
      <c r="E3512">
        <v>1</v>
      </c>
      <c r="F3512" s="32" t="s">
        <v>3505</v>
      </c>
      <c r="G3512" s="33">
        <v>14</v>
      </c>
      <c r="H3512" s="33" t="s">
        <v>10820</v>
      </c>
      <c r="I3512" s="33">
        <v>7.0000000000000007E-2</v>
      </c>
      <c r="J3512" s="33" t="s">
        <v>9330</v>
      </c>
      <c r="K3512" s="33" t="s">
        <v>10768</v>
      </c>
      <c r="L3512" s="33">
        <v>1</v>
      </c>
      <c r="M3512" t="s">
        <v>10826</v>
      </c>
    </row>
    <row r="3513" spans="1:13" x14ac:dyDescent="0.3">
      <c r="A3513" s="38">
        <v>47553756</v>
      </c>
      <c r="B3513" t="s">
        <v>6706</v>
      </c>
      <c r="C3513" s="37">
        <f>VLOOKUP(G3513,Remise!$A$3:$D$17,4,FALSE)</f>
        <v>0</v>
      </c>
      <c r="D3513" t="str">
        <f t="shared" si="54"/>
        <v>Nous consulter</v>
      </c>
      <c r="E3513">
        <v>1</v>
      </c>
      <c r="F3513" s="32" t="s">
        <v>3506</v>
      </c>
      <c r="G3513" s="33">
        <v>14</v>
      </c>
      <c r="H3513" s="33" t="s">
        <v>10820</v>
      </c>
      <c r="I3513" s="33">
        <v>7.0000000000000007E-2</v>
      </c>
      <c r="J3513" s="33" t="s">
        <v>9331</v>
      </c>
      <c r="K3513" s="33" t="s">
        <v>10768</v>
      </c>
      <c r="L3513" s="33">
        <v>1</v>
      </c>
      <c r="M3513" t="s">
        <v>10826</v>
      </c>
    </row>
    <row r="3514" spans="1:13" x14ac:dyDescent="0.3">
      <c r="A3514" s="38">
        <v>47553766</v>
      </c>
      <c r="B3514" t="s">
        <v>6706</v>
      </c>
      <c r="C3514" s="37">
        <f>VLOOKUP(G3514,Remise!$A$3:$D$17,4,FALSE)</f>
        <v>0</v>
      </c>
      <c r="D3514" t="str">
        <f t="shared" si="54"/>
        <v>Nous consulter</v>
      </c>
      <c r="E3514">
        <v>1</v>
      </c>
      <c r="F3514" s="32" t="s">
        <v>3507</v>
      </c>
      <c r="G3514" s="33">
        <v>14</v>
      </c>
      <c r="H3514" s="33" t="s">
        <v>10820</v>
      </c>
      <c r="I3514" s="33">
        <v>7.0000000000000007E-2</v>
      </c>
      <c r="J3514" s="33" t="s">
        <v>9332</v>
      </c>
      <c r="K3514" s="33" t="s">
        <v>10768</v>
      </c>
      <c r="L3514" s="33">
        <v>1</v>
      </c>
      <c r="M3514" t="s">
        <v>10826</v>
      </c>
    </row>
    <row r="3515" spans="1:13" x14ac:dyDescent="0.3">
      <c r="A3515" s="38">
        <v>47553771</v>
      </c>
      <c r="B3515" t="s">
        <v>6706</v>
      </c>
      <c r="C3515" s="37">
        <f>VLOOKUP(G3515,Remise!$A$3:$D$17,4,FALSE)</f>
        <v>0</v>
      </c>
      <c r="D3515" t="str">
        <f t="shared" si="54"/>
        <v>Nous consulter</v>
      </c>
      <c r="E3515">
        <v>1</v>
      </c>
      <c r="F3515" s="32" t="s">
        <v>3508</v>
      </c>
      <c r="G3515" s="33">
        <v>14</v>
      </c>
      <c r="H3515" s="33" t="s">
        <v>10820</v>
      </c>
      <c r="I3515" s="33">
        <v>0.14000000000000001</v>
      </c>
      <c r="J3515" s="33" t="s">
        <v>9333</v>
      </c>
      <c r="K3515" s="33" t="s">
        <v>10768</v>
      </c>
      <c r="L3515" s="33">
        <v>1</v>
      </c>
      <c r="M3515" t="s">
        <v>10826</v>
      </c>
    </row>
    <row r="3516" spans="1:13" x14ac:dyDescent="0.3">
      <c r="A3516" s="38">
        <v>47553772</v>
      </c>
      <c r="B3516" t="s">
        <v>6706</v>
      </c>
      <c r="C3516" s="37">
        <f>VLOOKUP(G3516,Remise!$A$3:$D$17,4,FALSE)</f>
        <v>0</v>
      </c>
      <c r="D3516" t="str">
        <f t="shared" si="54"/>
        <v>Nous consulter</v>
      </c>
      <c r="E3516">
        <v>1</v>
      </c>
      <c r="F3516" s="32" t="s">
        <v>3509</v>
      </c>
      <c r="G3516" s="33">
        <v>14</v>
      </c>
      <c r="H3516" s="33" t="s">
        <v>10820</v>
      </c>
      <c r="I3516" s="33">
        <v>0.14000000000000001</v>
      </c>
      <c r="J3516" s="33" t="s">
        <v>9334</v>
      </c>
      <c r="K3516" s="33" t="s">
        <v>10768</v>
      </c>
      <c r="L3516" s="33">
        <v>1</v>
      </c>
      <c r="M3516" t="s">
        <v>10826</v>
      </c>
    </row>
    <row r="3517" spans="1:13" x14ac:dyDescent="0.3">
      <c r="A3517" s="38">
        <v>47553773</v>
      </c>
      <c r="B3517" t="s">
        <v>6706</v>
      </c>
      <c r="C3517" s="37">
        <f>VLOOKUP(G3517,Remise!$A$3:$D$17,4,FALSE)</f>
        <v>0</v>
      </c>
      <c r="D3517" t="str">
        <f t="shared" si="54"/>
        <v>Nous consulter</v>
      </c>
      <c r="E3517">
        <v>1</v>
      </c>
      <c r="F3517" s="32" t="s">
        <v>3510</v>
      </c>
      <c r="G3517" s="33">
        <v>14</v>
      </c>
      <c r="H3517" s="33" t="s">
        <v>10820</v>
      </c>
      <c r="I3517" s="33">
        <v>0.14000000000000001</v>
      </c>
      <c r="J3517" s="33" t="s">
        <v>9335</v>
      </c>
      <c r="K3517" s="33" t="s">
        <v>10768</v>
      </c>
      <c r="L3517" s="33">
        <v>1</v>
      </c>
      <c r="M3517" t="s">
        <v>10826</v>
      </c>
    </row>
    <row r="3518" spans="1:13" x14ac:dyDescent="0.3">
      <c r="A3518" s="38">
        <v>47553810</v>
      </c>
      <c r="B3518" t="s">
        <v>6706</v>
      </c>
      <c r="C3518" s="37">
        <f>VLOOKUP(G3518,Remise!$A$3:$D$17,4,FALSE)</f>
        <v>0</v>
      </c>
      <c r="D3518" t="str">
        <f t="shared" si="54"/>
        <v>Nous consulter</v>
      </c>
      <c r="E3518">
        <v>1</v>
      </c>
      <c r="F3518" s="32" t="s">
        <v>3511</v>
      </c>
      <c r="G3518" s="33">
        <v>14</v>
      </c>
      <c r="H3518" s="33" t="s">
        <v>10820</v>
      </c>
      <c r="I3518" s="33">
        <v>0.02</v>
      </c>
      <c r="J3518" s="33" t="s">
        <v>9336</v>
      </c>
      <c r="K3518" s="33" t="s">
        <v>10752</v>
      </c>
      <c r="L3518" s="33">
        <v>1</v>
      </c>
      <c r="M3518" t="s">
        <v>10826</v>
      </c>
    </row>
    <row r="3519" spans="1:13" x14ac:dyDescent="0.3">
      <c r="A3519" s="38">
        <v>47553811</v>
      </c>
      <c r="B3519" t="s">
        <v>6706</v>
      </c>
      <c r="C3519" s="37">
        <f>VLOOKUP(G3519,Remise!$A$3:$D$17,4,FALSE)</f>
        <v>0</v>
      </c>
      <c r="D3519" t="str">
        <f t="shared" si="54"/>
        <v>Nous consulter</v>
      </c>
      <c r="E3519">
        <v>1</v>
      </c>
      <c r="F3519" s="32" t="s">
        <v>3512</v>
      </c>
      <c r="G3519" s="33">
        <v>14</v>
      </c>
      <c r="H3519" s="33" t="s">
        <v>10820</v>
      </c>
      <c r="I3519" s="33">
        <v>0.03</v>
      </c>
      <c r="J3519" s="33" t="s">
        <v>9337</v>
      </c>
      <c r="K3519" s="33" t="s">
        <v>10752</v>
      </c>
      <c r="L3519" s="33">
        <v>1</v>
      </c>
      <c r="M3519" t="s">
        <v>10826</v>
      </c>
    </row>
    <row r="3520" spans="1:13" x14ac:dyDescent="0.3">
      <c r="A3520" s="38">
        <v>47553812</v>
      </c>
      <c r="B3520" t="s">
        <v>6706</v>
      </c>
      <c r="C3520" s="37">
        <f>VLOOKUP(G3520,Remise!$A$3:$D$17,4,FALSE)</f>
        <v>0</v>
      </c>
      <c r="D3520" t="str">
        <f t="shared" si="54"/>
        <v>Nous consulter</v>
      </c>
      <c r="E3520">
        <v>1</v>
      </c>
      <c r="F3520" s="32" t="s">
        <v>3513</v>
      </c>
      <c r="G3520" s="33">
        <v>14</v>
      </c>
      <c r="H3520" s="33" t="s">
        <v>10820</v>
      </c>
      <c r="I3520" s="33">
        <v>0.03</v>
      </c>
      <c r="J3520" s="33" t="s">
        <v>9338</v>
      </c>
      <c r="K3520" s="33" t="s">
        <v>10752</v>
      </c>
      <c r="L3520" s="33">
        <v>1</v>
      </c>
      <c r="M3520" t="s">
        <v>10826</v>
      </c>
    </row>
    <row r="3521" spans="1:13" x14ac:dyDescent="0.3">
      <c r="A3521" s="38">
        <v>47553813</v>
      </c>
      <c r="B3521" t="s">
        <v>6706</v>
      </c>
      <c r="C3521" s="37">
        <f>VLOOKUP(G3521,Remise!$A$3:$D$17,4,FALSE)</f>
        <v>0</v>
      </c>
      <c r="D3521" t="str">
        <f t="shared" ref="D3521:D3584" si="55">IFERROR((1-C3521)*B3521,"Nous consulter")</f>
        <v>Nous consulter</v>
      </c>
      <c r="E3521">
        <v>1</v>
      </c>
      <c r="F3521" s="32" t="s">
        <v>3514</v>
      </c>
      <c r="G3521" s="33">
        <v>14</v>
      </c>
      <c r="H3521" s="33" t="s">
        <v>10820</v>
      </c>
      <c r="I3521" s="33">
        <v>0.03</v>
      </c>
      <c r="J3521" s="33" t="s">
        <v>9339</v>
      </c>
      <c r="K3521" s="33" t="s">
        <v>10752</v>
      </c>
      <c r="L3521" s="33">
        <v>1</v>
      </c>
      <c r="M3521" t="s">
        <v>10826</v>
      </c>
    </row>
    <row r="3522" spans="1:13" x14ac:dyDescent="0.3">
      <c r="A3522" s="38">
        <v>47553814</v>
      </c>
      <c r="B3522" t="s">
        <v>6706</v>
      </c>
      <c r="C3522" s="37">
        <f>VLOOKUP(G3522,Remise!$A$3:$D$17,4,FALSE)</f>
        <v>0</v>
      </c>
      <c r="D3522" t="str">
        <f t="shared" si="55"/>
        <v>Nous consulter</v>
      </c>
      <c r="E3522">
        <v>1</v>
      </c>
      <c r="F3522" s="32" t="s">
        <v>3515</v>
      </c>
      <c r="G3522" s="33">
        <v>14</v>
      </c>
      <c r="H3522" s="33" t="s">
        <v>10820</v>
      </c>
      <c r="I3522" s="33">
        <v>0.06</v>
      </c>
      <c r="J3522" s="33" t="s">
        <v>9340</v>
      </c>
      <c r="K3522" s="33" t="s">
        <v>10752</v>
      </c>
      <c r="L3522" s="33">
        <v>1</v>
      </c>
      <c r="M3522" t="s">
        <v>10826</v>
      </c>
    </row>
    <row r="3523" spans="1:13" x14ac:dyDescent="0.3">
      <c r="A3523" s="38">
        <v>47553816</v>
      </c>
      <c r="B3523" t="s">
        <v>6706</v>
      </c>
      <c r="C3523" s="37">
        <f>VLOOKUP(G3523,Remise!$A$3:$D$17,4,FALSE)</f>
        <v>0</v>
      </c>
      <c r="D3523" t="str">
        <f t="shared" si="55"/>
        <v>Nous consulter</v>
      </c>
      <c r="E3523">
        <v>1</v>
      </c>
      <c r="F3523" s="32" t="s">
        <v>3516</v>
      </c>
      <c r="G3523" s="33">
        <v>14</v>
      </c>
      <c r="H3523" s="33" t="s">
        <v>10820</v>
      </c>
      <c r="I3523" s="33">
        <v>7.0000000000000007E-2</v>
      </c>
      <c r="J3523" s="33" t="s">
        <v>9341</v>
      </c>
      <c r="K3523" s="33" t="s">
        <v>10752</v>
      </c>
      <c r="L3523" s="33">
        <v>1</v>
      </c>
      <c r="M3523" t="s">
        <v>10826</v>
      </c>
    </row>
    <row r="3524" spans="1:13" x14ac:dyDescent="0.3">
      <c r="A3524" s="38">
        <v>47553820</v>
      </c>
      <c r="B3524" t="s">
        <v>6706</v>
      </c>
      <c r="C3524" s="37">
        <f>VLOOKUP(G3524,Remise!$A$3:$D$17,4,FALSE)</f>
        <v>0</v>
      </c>
      <c r="D3524" t="str">
        <f t="shared" si="55"/>
        <v>Nous consulter</v>
      </c>
      <c r="E3524">
        <v>1</v>
      </c>
      <c r="F3524" s="32" t="s">
        <v>3517</v>
      </c>
      <c r="G3524" s="33">
        <v>14</v>
      </c>
      <c r="H3524" s="33" t="s">
        <v>10820</v>
      </c>
      <c r="I3524" s="33">
        <v>0.01</v>
      </c>
      <c r="J3524" s="33" t="s">
        <v>9342</v>
      </c>
      <c r="K3524" s="33" t="s">
        <v>10752</v>
      </c>
      <c r="L3524" s="33">
        <v>1</v>
      </c>
      <c r="M3524" t="s">
        <v>10826</v>
      </c>
    </row>
    <row r="3525" spans="1:13" x14ac:dyDescent="0.3">
      <c r="A3525" s="38">
        <v>47553821</v>
      </c>
      <c r="B3525" t="s">
        <v>6706</v>
      </c>
      <c r="C3525" s="37">
        <f>VLOOKUP(G3525,Remise!$A$3:$D$17,4,FALSE)</f>
        <v>0</v>
      </c>
      <c r="D3525" t="str">
        <f t="shared" si="55"/>
        <v>Nous consulter</v>
      </c>
      <c r="E3525">
        <v>1</v>
      </c>
      <c r="F3525" s="32" t="s">
        <v>3518</v>
      </c>
      <c r="G3525" s="33">
        <v>14</v>
      </c>
      <c r="H3525" s="33" t="s">
        <v>10820</v>
      </c>
      <c r="I3525" s="33">
        <v>0.01</v>
      </c>
      <c r="J3525" s="33" t="s">
        <v>9343</v>
      </c>
      <c r="K3525" s="33" t="s">
        <v>10752</v>
      </c>
      <c r="L3525" s="33">
        <v>1</v>
      </c>
      <c r="M3525" t="s">
        <v>10826</v>
      </c>
    </row>
    <row r="3526" spans="1:13" x14ac:dyDescent="0.3">
      <c r="A3526" s="38">
        <v>47553822</v>
      </c>
      <c r="B3526" t="s">
        <v>6706</v>
      </c>
      <c r="C3526" s="37">
        <f>VLOOKUP(G3526,Remise!$A$3:$D$17,4,FALSE)</f>
        <v>0</v>
      </c>
      <c r="D3526" t="str">
        <f t="shared" si="55"/>
        <v>Nous consulter</v>
      </c>
      <c r="E3526">
        <v>1</v>
      </c>
      <c r="F3526" s="32" t="s">
        <v>3519</v>
      </c>
      <c r="G3526" s="33">
        <v>14</v>
      </c>
      <c r="H3526" s="33" t="s">
        <v>10820</v>
      </c>
      <c r="I3526" s="33">
        <v>0.01</v>
      </c>
      <c r="J3526" s="33" t="s">
        <v>9344</v>
      </c>
      <c r="K3526" s="33" t="s">
        <v>10752</v>
      </c>
      <c r="L3526" s="33">
        <v>1</v>
      </c>
      <c r="M3526" t="s">
        <v>10826</v>
      </c>
    </row>
    <row r="3527" spans="1:13" x14ac:dyDescent="0.3">
      <c r="A3527" s="38">
        <v>47553823</v>
      </c>
      <c r="B3527" t="s">
        <v>6706</v>
      </c>
      <c r="C3527" s="37">
        <f>VLOOKUP(G3527,Remise!$A$3:$D$17,4,FALSE)</f>
        <v>0</v>
      </c>
      <c r="D3527" t="str">
        <f t="shared" si="55"/>
        <v>Nous consulter</v>
      </c>
      <c r="E3527">
        <v>1</v>
      </c>
      <c r="F3527" s="32" t="s">
        <v>3520</v>
      </c>
      <c r="G3527" s="33">
        <v>14</v>
      </c>
      <c r="H3527" s="33" t="s">
        <v>10820</v>
      </c>
      <c r="I3527" s="33">
        <v>0.02</v>
      </c>
      <c r="J3527" s="33" t="s">
        <v>9345</v>
      </c>
      <c r="K3527" s="33" t="s">
        <v>10752</v>
      </c>
      <c r="L3527" s="33">
        <v>1</v>
      </c>
      <c r="M3527" t="s">
        <v>10826</v>
      </c>
    </row>
    <row r="3528" spans="1:13" x14ac:dyDescent="0.3">
      <c r="A3528" s="38">
        <v>47553824</v>
      </c>
      <c r="B3528" t="s">
        <v>6706</v>
      </c>
      <c r="C3528" s="37">
        <f>VLOOKUP(G3528,Remise!$A$3:$D$17,4,FALSE)</f>
        <v>0</v>
      </c>
      <c r="D3528" t="str">
        <f t="shared" si="55"/>
        <v>Nous consulter</v>
      </c>
      <c r="E3528">
        <v>1</v>
      </c>
      <c r="F3528" s="32" t="s">
        <v>3521</v>
      </c>
      <c r="G3528" s="33">
        <v>14</v>
      </c>
      <c r="H3528" s="33" t="s">
        <v>10820</v>
      </c>
      <c r="I3528" s="33">
        <v>0.03</v>
      </c>
      <c r="J3528" s="33" t="s">
        <v>9346</v>
      </c>
      <c r="K3528" s="33" t="s">
        <v>10752</v>
      </c>
      <c r="L3528" s="33">
        <v>1</v>
      </c>
      <c r="M3528" t="s">
        <v>10826</v>
      </c>
    </row>
    <row r="3529" spans="1:13" x14ac:dyDescent="0.3">
      <c r="A3529" s="38">
        <v>47553825</v>
      </c>
      <c r="B3529" t="s">
        <v>6706</v>
      </c>
      <c r="C3529" s="37">
        <f>VLOOKUP(G3529,Remise!$A$3:$D$17,4,FALSE)</f>
        <v>0</v>
      </c>
      <c r="D3529" t="str">
        <f t="shared" si="55"/>
        <v>Nous consulter</v>
      </c>
      <c r="E3529">
        <v>1</v>
      </c>
      <c r="F3529" s="32" t="s">
        <v>3522</v>
      </c>
      <c r="G3529" s="33">
        <v>14</v>
      </c>
      <c r="H3529" s="33" t="s">
        <v>10820</v>
      </c>
      <c r="I3529" s="33">
        <v>0.05</v>
      </c>
      <c r="J3529" s="33" t="s">
        <v>9347</v>
      </c>
      <c r="K3529" s="33" t="s">
        <v>10752</v>
      </c>
      <c r="L3529" s="33">
        <v>1</v>
      </c>
      <c r="M3529" t="s">
        <v>10826</v>
      </c>
    </row>
    <row r="3530" spans="1:13" x14ac:dyDescent="0.3">
      <c r="A3530" s="38">
        <v>47553826</v>
      </c>
      <c r="B3530" t="s">
        <v>6706</v>
      </c>
      <c r="C3530" s="37">
        <f>VLOOKUP(G3530,Remise!$A$3:$D$17,4,FALSE)</f>
        <v>0</v>
      </c>
      <c r="D3530" t="str">
        <f t="shared" si="55"/>
        <v>Nous consulter</v>
      </c>
      <c r="E3530">
        <v>1</v>
      </c>
      <c r="F3530" s="32" t="s">
        <v>3523</v>
      </c>
      <c r="G3530" s="33">
        <v>14</v>
      </c>
      <c r="H3530" s="33" t="s">
        <v>10820</v>
      </c>
      <c r="I3530" s="33">
        <v>0.08</v>
      </c>
      <c r="J3530" s="33" t="s">
        <v>9348</v>
      </c>
      <c r="K3530" s="33" t="s">
        <v>10752</v>
      </c>
      <c r="L3530" s="33">
        <v>5</v>
      </c>
      <c r="M3530" t="s">
        <v>10826</v>
      </c>
    </row>
    <row r="3531" spans="1:13" x14ac:dyDescent="0.3">
      <c r="A3531" s="38">
        <v>47553827</v>
      </c>
      <c r="B3531" t="s">
        <v>6706</v>
      </c>
      <c r="C3531" s="37">
        <f>VLOOKUP(G3531,Remise!$A$3:$D$17,4,FALSE)</f>
        <v>0</v>
      </c>
      <c r="D3531" t="str">
        <f t="shared" si="55"/>
        <v>Nous consulter</v>
      </c>
      <c r="E3531">
        <v>1</v>
      </c>
      <c r="F3531" s="32" t="s">
        <v>3524</v>
      </c>
      <c r="G3531" s="33">
        <v>14</v>
      </c>
      <c r="H3531" s="33" t="s">
        <v>10820</v>
      </c>
      <c r="I3531" s="33">
        <v>0.14000000000000001</v>
      </c>
      <c r="J3531" s="33" t="s">
        <v>9349</v>
      </c>
      <c r="K3531" s="33" t="s">
        <v>10752</v>
      </c>
      <c r="L3531" s="33">
        <v>1</v>
      </c>
      <c r="M3531" t="s">
        <v>10826</v>
      </c>
    </row>
    <row r="3532" spans="1:13" x14ac:dyDescent="0.3">
      <c r="A3532" s="38">
        <v>47553828</v>
      </c>
      <c r="B3532" t="s">
        <v>6706</v>
      </c>
      <c r="C3532" s="37">
        <f>VLOOKUP(G3532,Remise!$A$3:$D$17,4,FALSE)</f>
        <v>0</v>
      </c>
      <c r="D3532" t="str">
        <f t="shared" si="55"/>
        <v>Nous consulter</v>
      </c>
      <c r="E3532">
        <v>1</v>
      </c>
      <c r="F3532" s="32" t="s">
        <v>3525</v>
      </c>
      <c r="G3532" s="33">
        <v>14</v>
      </c>
      <c r="H3532" s="33" t="s">
        <v>10820</v>
      </c>
      <c r="I3532" s="33">
        <v>0.19</v>
      </c>
      <c r="J3532" s="33" t="s">
        <v>9350</v>
      </c>
      <c r="K3532" s="33" t="s">
        <v>10752</v>
      </c>
      <c r="L3532" s="33">
        <v>1</v>
      </c>
      <c r="M3532" t="s">
        <v>10826</v>
      </c>
    </row>
    <row r="3533" spans="1:13" x14ac:dyDescent="0.3">
      <c r="A3533" s="38">
        <v>47553829</v>
      </c>
      <c r="B3533" t="s">
        <v>6706</v>
      </c>
      <c r="C3533" s="37">
        <f>VLOOKUP(G3533,Remise!$A$3:$D$17,4,FALSE)</f>
        <v>0</v>
      </c>
      <c r="D3533" t="str">
        <f t="shared" si="55"/>
        <v>Nous consulter</v>
      </c>
      <c r="E3533">
        <v>1</v>
      </c>
      <c r="F3533" s="32" t="s">
        <v>3526</v>
      </c>
      <c r="G3533" s="33">
        <v>14</v>
      </c>
      <c r="H3533" s="33" t="s">
        <v>10820</v>
      </c>
      <c r="I3533" s="33">
        <v>0.36</v>
      </c>
      <c r="J3533" s="33" t="s">
        <v>9351</v>
      </c>
      <c r="K3533" s="33" t="s">
        <v>10752</v>
      </c>
      <c r="L3533" s="33">
        <v>1</v>
      </c>
      <c r="M3533" t="s">
        <v>10826</v>
      </c>
    </row>
    <row r="3534" spans="1:13" x14ac:dyDescent="0.3">
      <c r="A3534" s="38">
        <v>47553830</v>
      </c>
      <c r="B3534" t="s">
        <v>6706</v>
      </c>
      <c r="C3534" s="37">
        <f>VLOOKUP(G3534,Remise!$A$3:$D$17,4,FALSE)</f>
        <v>0</v>
      </c>
      <c r="D3534" t="str">
        <f t="shared" si="55"/>
        <v>Nous consulter</v>
      </c>
      <c r="E3534">
        <v>1</v>
      </c>
      <c r="F3534" s="32" t="s">
        <v>3527</v>
      </c>
      <c r="G3534" s="33">
        <v>14</v>
      </c>
      <c r="H3534" s="33" t="s">
        <v>10820</v>
      </c>
      <c r="I3534" s="33">
        <v>3.0000000000000001E-3</v>
      </c>
      <c r="J3534" s="33" t="s">
        <v>9352</v>
      </c>
      <c r="K3534" s="33" t="s">
        <v>10752</v>
      </c>
      <c r="L3534" s="33">
        <v>1</v>
      </c>
      <c r="M3534" t="s">
        <v>10826</v>
      </c>
    </row>
    <row r="3535" spans="1:13" x14ac:dyDescent="0.3">
      <c r="A3535" s="38">
        <v>47553831</v>
      </c>
      <c r="B3535" t="s">
        <v>6706</v>
      </c>
      <c r="C3535" s="37">
        <f>VLOOKUP(G3535,Remise!$A$3:$D$17,4,FALSE)</f>
        <v>0</v>
      </c>
      <c r="D3535" t="str">
        <f t="shared" si="55"/>
        <v>Nous consulter</v>
      </c>
      <c r="E3535">
        <v>1</v>
      </c>
      <c r="F3535" s="32" t="s">
        <v>3528</v>
      </c>
      <c r="G3535" s="33">
        <v>14</v>
      </c>
      <c r="H3535" s="33" t="s">
        <v>10820</v>
      </c>
      <c r="I3535" s="33">
        <v>3.0000000000000001E-3</v>
      </c>
      <c r="J3535" s="33" t="s">
        <v>9353</v>
      </c>
      <c r="K3535" s="33" t="s">
        <v>10752</v>
      </c>
      <c r="L3535" s="33">
        <v>1</v>
      </c>
      <c r="M3535" t="s">
        <v>10826</v>
      </c>
    </row>
    <row r="3536" spans="1:13" x14ac:dyDescent="0.3">
      <c r="A3536" s="38">
        <v>47553832</v>
      </c>
      <c r="B3536" t="s">
        <v>6706</v>
      </c>
      <c r="C3536" s="37">
        <f>VLOOKUP(G3536,Remise!$A$3:$D$17,4,FALSE)</f>
        <v>0</v>
      </c>
      <c r="D3536" t="str">
        <f t="shared" si="55"/>
        <v>Nous consulter</v>
      </c>
      <c r="E3536">
        <v>1</v>
      </c>
      <c r="F3536" s="32" t="s">
        <v>3529</v>
      </c>
      <c r="G3536" s="33">
        <v>14</v>
      </c>
      <c r="H3536" s="33" t="s">
        <v>10820</v>
      </c>
      <c r="I3536" s="33">
        <v>6.0000000000000001E-3</v>
      </c>
      <c r="J3536" s="33" t="s">
        <v>9354</v>
      </c>
      <c r="K3536" s="33" t="s">
        <v>10752</v>
      </c>
      <c r="L3536" s="33">
        <v>1</v>
      </c>
      <c r="M3536" t="s">
        <v>10826</v>
      </c>
    </row>
    <row r="3537" spans="1:13" x14ac:dyDescent="0.3">
      <c r="A3537" s="38">
        <v>47553833</v>
      </c>
      <c r="B3537" t="s">
        <v>6706</v>
      </c>
      <c r="C3537" s="37">
        <f>VLOOKUP(G3537,Remise!$A$3:$D$17,4,FALSE)</f>
        <v>0</v>
      </c>
      <c r="D3537" t="str">
        <f t="shared" si="55"/>
        <v>Nous consulter</v>
      </c>
      <c r="E3537">
        <v>1</v>
      </c>
      <c r="F3537" s="32" t="s">
        <v>3530</v>
      </c>
      <c r="G3537" s="33">
        <v>14</v>
      </c>
      <c r="H3537" s="33" t="s">
        <v>10820</v>
      </c>
      <c r="I3537" s="33">
        <v>8.0000000000000002E-3</v>
      </c>
      <c r="J3537" s="33" t="s">
        <v>9355</v>
      </c>
      <c r="K3537" s="33" t="s">
        <v>10752</v>
      </c>
      <c r="L3537" s="33">
        <v>1</v>
      </c>
      <c r="M3537" t="s">
        <v>10826</v>
      </c>
    </row>
    <row r="3538" spans="1:13" x14ac:dyDescent="0.3">
      <c r="A3538" s="38">
        <v>47553834</v>
      </c>
      <c r="B3538" t="s">
        <v>6706</v>
      </c>
      <c r="C3538" s="37">
        <f>VLOOKUP(G3538,Remise!$A$3:$D$17,4,FALSE)</f>
        <v>0</v>
      </c>
      <c r="D3538" t="str">
        <f t="shared" si="55"/>
        <v>Nous consulter</v>
      </c>
      <c r="E3538">
        <v>1</v>
      </c>
      <c r="F3538" s="32" t="s">
        <v>3531</v>
      </c>
      <c r="G3538" s="33">
        <v>14</v>
      </c>
      <c r="H3538" s="33" t="s">
        <v>10820</v>
      </c>
      <c r="I3538" s="33">
        <v>0.01</v>
      </c>
      <c r="J3538" s="33" t="s">
        <v>9356</v>
      </c>
      <c r="K3538" s="33" t="s">
        <v>10752</v>
      </c>
      <c r="L3538" s="33">
        <v>1</v>
      </c>
      <c r="M3538" t="s">
        <v>10826</v>
      </c>
    </row>
    <row r="3539" spans="1:13" x14ac:dyDescent="0.3">
      <c r="A3539" s="38">
        <v>47553835</v>
      </c>
      <c r="B3539" t="s">
        <v>6706</v>
      </c>
      <c r="C3539" s="37">
        <f>VLOOKUP(G3539,Remise!$A$3:$D$17,4,FALSE)</f>
        <v>0</v>
      </c>
      <c r="D3539" t="str">
        <f t="shared" si="55"/>
        <v>Nous consulter</v>
      </c>
      <c r="E3539">
        <v>1</v>
      </c>
      <c r="F3539" s="32" t="s">
        <v>3532</v>
      </c>
      <c r="G3539" s="33">
        <v>14</v>
      </c>
      <c r="H3539" s="33" t="s">
        <v>10820</v>
      </c>
      <c r="I3539" s="33">
        <v>0.02</v>
      </c>
      <c r="J3539" s="33" t="s">
        <v>9357</v>
      </c>
      <c r="K3539" s="33" t="s">
        <v>10752</v>
      </c>
      <c r="L3539" s="33">
        <v>10</v>
      </c>
      <c r="M3539" t="s">
        <v>10826</v>
      </c>
    </row>
    <row r="3540" spans="1:13" x14ac:dyDescent="0.3">
      <c r="A3540" s="38">
        <v>47553836</v>
      </c>
      <c r="B3540" t="s">
        <v>6706</v>
      </c>
      <c r="C3540" s="37">
        <f>VLOOKUP(G3540,Remise!$A$3:$D$17,4,FALSE)</f>
        <v>0</v>
      </c>
      <c r="D3540" t="str">
        <f t="shared" si="55"/>
        <v>Nous consulter</v>
      </c>
      <c r="E3540">
        <v>1</v>
      </c>
      <c r="F3540" s="32" t="s">
        <v>3533</v>
      </c>
      <c r="G3540" s="33">
        <v>14</v>
      </c>
      <c r="H3540" s="33" t="s">
        <v>10820</v>
      </c>
      <c r="I3540" s="33">
        <v>0.03</v>
      </c>
      <c r="J3540" s="33" t="s">
        <v>9358</v>
      </c>
      <c r="K3540" s="33" t="s">
        <v>10752</v>
      </c>
      <c r="L3540" s="33">
        <v>1</v>
      </c>
      <c r="M3540" t="s">
        <v>10826</v>
      </c>
    </row>
    <row r="3541" spans="1:13" x14ac:dyDescent="0.3">
      <c r="A3541" s="38">
        <v>47553837</v>
      </c>
      <c r="B3541" t="s">
        <v>6706</v>
      </c>
      <c r="C3541" s="37">
        <f>VLOOKUP(G3541,Remise!$A$3:$D$17,4,FALSE)</f>
        <v>0</v>
      </c>
      <c r="D3541" t="str">
        <f t="shared" si="55"/>
        <v>Nous consulter</v>
      </c>
      <c r="E3541">
        <v>1</v>
      </c>
      <c r="F3541" s="32" t="s">
        <v>3534</v>
      </c>
      <c r="G3541" s="33">
        <v>14</v>
      </c>
      <c r="H3541" s="33" t="s">
        <v>10820</v>
      </c>
      <c r="I3541" s="33">
        <v>0.05</v>
      </c>
      <c r="J3541" s="33" t="s">
        <v>9359</v>
      </c>
      <c r="K3541" s="33" t="s">
        <v>10752</v>
      </c>
      <c r="L3541" s="33">
        <v>1</v>
      </c>
      <c r="M3541" t="s">
        <v>10826</v>
      </c>
    </row>
    <row r="3542" spans="1:13" x14ac:dyDescent="0.3">
      <c r="A3542" s="38">
        <v>47553839</v>
      </c>
      <c r="B3542" t="s">
        <v>6706</v>
      </c>
      <c r="C3542" s="37">
        <f>VLOOKUP(G3542,Remise!$A$3:$D$17,4,FALSE)</f>
        <v>0</v>
      </c>
      <c r="D3542" t="str">
        <f t="shared" si="55"/>
        <v>Nous consulter</v>
      </c>
      <c r="E3542">
        <v>1</v>
      </c>
      <c r="F3542" s="32" t="s">
        <v>3535</v>
      </c>
      <c r="G3542" s="33">
        <v>14</v>
      </c>
      <c r="H3542" s="33" t="s">
        <v>10820</v>
      </c>
      <c r="I3542" s="33">
        <v>0.01</v>
      </c>
      <c r="J3542" s="33" t="s">
        <v>9360</v>
      </c>
      <c r="K3542" s="33" t="s">
        <v>10752</v>
      </c>
      <c r="L3542" s="33">
        <v>5</v>
      </c>
      <c r="M3542" t="s">
        <v>10826</v>
      </c>
    </row>
    <row r="3543" spans="1:13" x14ac:dyDescent="0.3">
      <c r="A3543" s="38">
        <v>47553840</v>
      </c>
      <c r="B3543" t="s">
        <v>6706</v>
      </c>
      <c r="C3543" s="37">
        <f>VLOOKUP(G3543,Remise!$A$3:$D$17,4,FALSE)</f>
        <v>0</v>
      </c>
      <c r="D3543" t="str">
        <f t="shared" si="55"/>
        <v>Nous consulter</v>
      </c>
      <c r="E3543">
        <v>1</v>
      </c>
      <c r="F3543" s="32" t="s">
        <v>3536</v>
      </c>
      <c r="G3543" s="33">
        <v>14</v>
      </c>
      <c r="H3543" s="33" t="s">
        <v>10820</v>
      </c>
      <c r="I3543" s="33">
        <v>0.02</v>
      </c>
      <c r="J3543" s="33" t="s">
        <v>9361</v>
      </c>
      <c r="K3543" s="33" t="s">
        <v>10752</v>
      </c>
      <c r="L3543" s="33">
        <v>5</v>
      </c>
      <c r="M3543" t="s">
        <v>10826</v>
      </c>
    </row>
    <row r="3544" spans="1:13" x14ac:dyDescent="0.3">
      <c r="A3544" s="38">
        <v>47553841</v>
      </c>
      <c r="B3544" t="s">
        <v>6706</v>
      </c>
      <c r="C3544" s="37">
        <f>VLOOKUP(G3544,Remise!$A$3:$D$17,4,FALSE)</f>
        <v>0</v>
      </c>
      <c r="D3544" t="str">
        <f t="shared" si="55"/>
        <v>Nous consulter</v>
      </c>
      <c r="E3544">
        <v>1</v>
      </c>
      <c r="F3544" s="32" t="s">
        <v>3537</v>
      </c>
      <c r="G3544" s="33">
        <v>14</v>
      </c>
      <c r="H3544" s="33" t="s">
        <v>10820</v>
      </c>
      <c r="I3544" s="33">
        <v>0.03</v>
      </c>
      <c r="J3544" s="33" t="s">
        <v>9362</v>
      </c>
      <c r="K3544" s="33" t="s">
        <v>10752</v>
      </c>
      <c r="L3544" s="33">
        <v>5</v>
      </c>
      <c r="M3544" t="s">
        <v>10826</v>
      </c>
    </row>
    <row r="3545" spans="1:13" x14ac:dyDescent="0.3">
      <c r="A3545" s="38">
        <v>47553842</v>
      </c>
      <c r="B3545" t="s">
        <v>6706</v>
      </c>
      <c r="C3545" s="37">
        <f>VLOOKUP(G3545,Remise!$A$3:$D$17,4,FALSE)</f>
        <v>0</v>
      </c>
      <c r="D3545" t="str">
        <f t="shared" si="55"/>
        <v>Nous consulter</v>
      </c>
      <c r="E3545">
        <v>1</v>
      </c>
      <c r="F3545" s="32" t="s">
        <v>3538</v>
      </c>
      <c r="G3545" s="33">
        <v>14</v>
      </c>
      <c r="H3545" s="33" t="s">
        <v>10820</v>
      </c>
      <c r="I3545" s="33">
        <v>0.06</v>
      </c>
      <c r="J3545" s="33" t="s">
        <v>9363</v>
      </c>
      <c r="K3545" s="33" t="s">
        <v>10752</v>
      </c>
      <c r="L3545" s="33">
        <v>1</v>
      </c>
      <c r="M3545" t="s">
        <v>10826</v>
      </c>
    </row>
    <row r="3546" spans="1:13" x14ac:dyDescent="0.3">
      <c r="A3546" s="38">
        <v>47553843</v>
      </c>
      <c r="B3546" t="s">
        <v>6706</v>
      </c>
      <c r="C3546" s="37">
        <f>VLOOKUP(G3546,Remise!$A$3:$D$17,4,FALSE)</f>
        <v>0</v>
      </c>
      <c r="D3546" t="str">
        <f t="shared" si="55"/>
        <v>Nous consulter</v>
      </c>
      <c r="E3546">
        <v>1</v>
      </c>
      <c r="F3546" s="32" t="s">
        <v>3539</v>
      </c>
      <c r="G3546" s="33">
        <v>14</v>
      </c>
      <c r="H3546" s="33" t="s">
        <v>10820</v>
      </c>
      <c r="I3546" s="33">
        <v>0.1</v>
      </c>
      <c r="J3546" s="33" t="s">
        <v>9364</v>
      </c>
      <c r="K3546" s="33" t="s">
        <v>10752</v>
      </c>
      <c r="L3546" s="33">
        <v>5</v>
      </c>
      <c r="M3546" t="s">
        <v>10826</v>
      </c>
    </row>
    <row r="3547" spans="1:13" x14ac:dyDescent="0.3">
      <c r="A3547" s="38">
        <v>47553850</v>
      </c>
      <c r="B3547" t="s">
        <v>6706</v>
      </c>
      <c r="C3547" s="37">
        <f>VLOOKUP(G3547,Remise!$A$3:$D$17,4,FALSE)</f>
        <v>0</v>
      </c>
      <c r="D3547" t="str">
        <f t="shared" si="55"/>
        <v>Nous consulter</v>
      </c>
      <c r="E3547">
        <v>1</v>
      </c>
      <c r="F3547" s="32" t="s">
        <v>3540</v>
      </c>
      <c r="G3547" s="33">
        <v>14</v>
      </c>
      <c r="H3547" s="33" t="s">
        <v>10820</v>
      </c>
      <c r="I3547" s="33">
        <v>0.02</v>
      </c>
      <c r="J3547" s="33" t="s">
        <v>9365</v>
      </c>
      <c r="K3547" s="33" t="s">
        <v>10752</v>
      </c>
      <c r="L3547" s="33">
        <v>1</v>
      </c>
      <c r="M3547" t="s">
        <v>10826</v>
      </c>
    </row>
    <row r="3548" spans="1:13" x14ac:dyDescent="0.3">
      <c r="A3548" s="38">
        <v>47553851</v>
      </c>
      <c r="B3548" t="s">
        <v>6706</v>
      </c>
      <c r="C3548" s="37">
        <f>VLOOKUP(G3548,Remise!$A$3:$D$17,4,FALSE)</f>
        <v>0</v>
      </c>
      <c r="D3548" t="str">
        <f t="shared" si="55"/>
        <v>Nous consulter</v>
      </c>
      <c r="E3548">
        <v>1</v>
      </c>
      <c r="F3548" s="32" t="s">
        <v>3541</v>
      </c>
      <c r="G3548" s="33">
        <v>14</v>
      </c>
      <c r="H3548" s="33" t="s">
        <v>10820</v>
      </c>
      <c r="I3548" s="33">
        <v>0.03</v>
      </c>
      <c r="J3548" s="33" t="s">
        <v>9366</v>
      </c>
      <c r="K3548" s="33" t="s">
        <v>10752</v>
      </c>
      <c r="L3548" s="33">
        <v>1</v>
      </c>
      <c r="M3548" t="s">
        <v>10826</v>
      </c>
    </row>
    <row r="3549" spans="1:13" x14ac:dyDescent="0.3">
      <c r="A3549" s="38">
        <v>47553852</v>
      </c>
      <c r="B3549" t="s">
        <v>6706</v>
      </c>
      <c r="C3549" s="37">
        <f>VLOOKUP(G3549,Remise!$A$3:$D$17,4,FALSE)</f>
        <v>0</v>
      </c>
      <c r="D3549" t="str">
        <f t="shared" si="55"/>
        <v>Nous consulter</v>
      </c>
      <c r="E3549">
        <v>1</v>
      </c>
      <c r="F3549" s="32" t="s">
        <v>3542</v>
      </c>
      <c r="G3549" s="33">
        <v>14</v>
      </c>
      <c r="H3549" s="33" t="s">
        <v>10820</v>
      </c>
      <c r="I3549" s="33">
        <v>0.06</v>
      </c>
      <c r="J3549" s="33" t="s">
        <v>9367</v>
      </c>
      <c r="K3549" s="33" t="s">
        <v>10752</v>
      </c>
      <c r="L3549" s="33">
        <v>1</v>
      </c>
      <c r="M3549" t="s">
        <v>10826</v>
      </c>
    </row>
    <row r="3550" spans="1:13" x14ac:dyDescent="0.3">
      <c r="A3550" s="38">
        <v>47553853</v>
      </c>
      <c r="B3550" t="s">
        <v>6706</v>
      </c>
      <c r="C3550" s="37">
        <f>VLOOKUP(G3550,Remise!$A$3:$D$17,4,FALSE)</f>
        <v>0</v>
      </c>
      <c r="D3550" t="str">
        <f t="shared" si="55"/>
        <v>Nous consulter</v>
      </c>
      <c r="E3550">
        <v>1</v>
      </c>
      <c r="F3550" s="32" t="s">
        <v>3543</v>
      </c>
      <c r="G3550" s="33">
        <v>14</v>
      </c>
      <c r="H3550" s="33" t="s">
        <v>10820</v>
      </c>
      <c r="I3550" s="33">
        <v>0.1</v>
      </c>
      <c r="J3550" s="33" t="s">
        <v>9368</v>
      </c>
      <c r="K3550" s="33" t="s">
        <v>10752</v>
      </c>
      <c r="L3550" s="33">
        <v>1</v>
      </c>
      <c r="M3550" t="s">
        <v>10826</v>
      </c>
    </row>
    <row r="3551" spans="1:13" x14ac:dyDescent="0.3">
      <c r="A3551" s="38">
        <v>47553901</v>
      </c>
      <c r="B3551" t="s">
        <v>6706</v>
      </c>
      <c r="C3551" s="37">
        <f>VLOOKUP(G3551,Remise!$A$3:$D$17,4,FALSE)</f>
        <v>0</v>
      </c>
      <c r="D3551" t="str">
        <f t="shared" si="55"/>
        <v>Nous consulter</v>
      </c>
      <c r="E3551">
        <v>1</v>
      </c>
      <c r="F3551" s="32" t="s">
        <v>3544</v>
      </c>
      <c r="G3551" s="33">
        <v>14</v>
      </c>
      <c r="H3551" s="33" t="s">
        <v>10820</v>
      </c>
      <c r="I3551" s="33">
        <v>6.0000000000000001E-3</v>
      </c>
      <c r="J3551" s="33" t="s">
        <v>9369</v>
      </c>
      <c r="K3551" s="33" t="s">
        <v>10768</v>
      </c>
      <c r="L3551" s="33">
        <v>1</v>
      </c>
      <c r="M3551" t="s">
        <v>10826</v>
      </c>
    </row>
    <row r="3552" spans="1:13" x14ac:dyDescent="0.3">
      <c r="A3552" s="38">
        <v>47553902</v>
      </c>
      <c r="B3552" t="s">
        <v>6706</v>
      </c>
      <c r="C3552" s="37">
        <f>VLOOKUP(G3552,Remise!$A$3:$D$17,4,FALSE)</f>
        <v>0</v>
      </c>
      <c r="D3552" t="str">
        <f t="shared" si="55"/>
        <v>Nous consulter</v>
      </c>
      <c r="E3552">
        <v>1</v>
      </c>
      <c r="F3552" s="32" t="s">
        <v>3545</v>
      </c>
      <c r="G3552" s="33">
        <v>14</v>
      </c>
      <c r="H3552" s="33" t="s">
        <v>10820</v>
      </c>
      <c r="I3552" s="33">
        <v>8.0000000000000002E-3</v>
      </c>
      <c r="J3552" s="33" t="s">
        <v>9370</v>
      </c>
      <c r="K3552" s="33" t="s">
        <v>10768</v>
      </c>
      <c r="L3552" s="33">
        <v>1</v>
      </c>
      <c r="M3552" t="s">
        <v>10826</v>
      </c>
    </row>
    <row r="3553" spans="1:13" x14ac:dyDescent="0.3">
      <c r="A3553" s="38">
        <v>47554175</v>
      </c>
      <c r="B3553" t="s">
        <v>6706</v>
      </c>
      <c r="C3553" s="37">
        <f>VLOOKUP(G3553,Remise!$A$3:$D$17,4,FALSE)</f>
        <v>0</v>
      </c>
      <c r="D3553" t="str">
        <f t="shared" si="55"/>
        <v>Nous consulter</v>
      </c>
      <c r="E3553">
        <v>1</v>
      </c>
      <c r="F3553" s="32" t="s">
        <v>3546</v>
      </c>
      <c r="G3553" s="33">
        <v>14</v>
      </c>
      <c r="H3553" s="33" t="s">
        <v>10820</v>
      </c>
      <c r="I3553" s="33">
        <v>0.03</v>
      </c>
      <c r="J3553" s="33" t="s">
        <v>9371</v>
      </c>
      <c r="K3553" s="33" t="s">
        <v>10749</v>
      </c>
      <c r="L3553" s="33">
        <v>1</v>
      </c>
      <c r="M3553" t="s">
        <v>10826</v>
      </c>
    </row>
    <row r="3554" spans="1:13" x14ac:dyDescent="0.3">
      <c r="A3554" s="38">
        <v>47554176</v>
      </c>
      <c r="B3554" t="s">
        <v>6706</v>
      </c>
      <c r="C3554" s="37">
        <f>VLOOKUP(G3554,Remise!$A$3:$D$17,4,FALSE)</f>
        <v>0</v>
      </c>
      <c r="D3554" t="str">
        <f t="shared" si="55"/>
        <v>Nous consulter</v>
      </c>
      <c r="E3554">
        <v>1</v>
      </c>
      <c r="F3554" s="32" t="s">
        <v>3547</v>
      </c>
      <c r="G3554" s="33">
        <v>14</v>
      </c>
      <c r="H3554" s="33" t="s">
        <v>10820</v>
      </c>
      <c r="I3554" s="33">
        <v>1E-3</v>
      </c>
      <c r="J3554" s="33" t="s">
        <v>9372</v>
      </c>
      <c r="K3554" s="33" t="s">
        <v>10750</v>
      </c>
      <c r="L3554" s="33">
        <v>1</v>
      </c>
      <c r="M3554" t="s">
        <v>10826</v>
      </c>
    </row>
    <row r="3555" spans="1:13" x14ac:dyDescent="0.3">
      <c r="A3555" s="38">
        <v>47554177</v>
      </c>
      <c r="B3555" t="s">
        <v>6706</v>
      </c>
      <c r="C3555" s="37">
        <f>VLOOKUP(G3555,Remise!$A$3:$D$17,4,FALSE)</f>
        <v>0</v>
      </c>
      <c r="D3555" t="str">
        <f t="shared" si="55"/>
        <v>Nous consulter</v>
      </c>
      <c r="E3555">
        <v>1</v>
      </c>
      <c r="F3555" s="32" t="s">
        <v>3548</v>
      </c>
      <c r="G3555" s="33">
        <v>14</v>
      </c>
      <c r="H3555" s="33" t="s">
        <v>10820</v>
      </c>
      <c r="I3555" s="33">
        <v>2E-3</v>
      </c>
      <c r="J3555" s="33" t="s">
        <v>9373</v>
      </c>
      <c r="K3555" s="33" t="s">
        <v>10750</v>
      </c>
      <c r="L3555" s="33">
        <v>1</v>
      </c>
      <c r="M3555" t="s">
        <v>10826</v>
      </c>
    </row>
    <row r="3556" spans="1:13" x14ac:dyDescent="0.3">
      <c r="A3556" s="38">
        <v>47554178</v>
      </c>
      <c r="B3556" t="s">
        <v>6706</v>
      </c>
      <c r="C3556" s="37">
        <f>VLOOKUP(G3556,Remise!$A$3:$D$17,4,FALSE)</f>
        <v>0</v>
      </c>
      <c r="D3556" t="str">
        <f t="shared" si="55"/>
        <v>Nous consulter</v>
      </c>
      <c r="E3556">
        <v>1</v>
      </c>
      <c r="F3556" s="32" t="s">
        <v>3549</v>
      </c>
      <c r="G3556" s="33">
        <v>14</v>
      </c>
      <c r="H3556" s="33" t="s">
        <v>10820</v>
      </c>
      <c r="I3556" s="33">
        <v>3.0000000000000001E-3</v>
      </c>
      <c r="J3556" s="33" t="s">
        <v>9374</v>
      </c>
      <c r="K3556" s="33" t="s">
        <v>10750</v>
      </c>
      <c r="L3556" s="33">
        <v>1</v>
      </c>
      <c r="M3556" t="s">
        <v>10826</v>
      </c>
    </row>
    <row r="3557" spans="1:13" x14ac:dyDescent="0.3">
      <c r="A3557" s="38">
        <v>47554201</v>
      </c>
      <c r="B3557" t="s">
        <v>6706</v>
      </c>
      <c r="C3557" s="37">
        <f>VLOOKUP(G3557,Remise!$A$3:$D$17,4,FALSE)</f>
        <v>0</v>
      </c>
      <c r="D3557" t="str">
        <f t="shared" si="55"/>
        <v>Nous consulter</v>
      </c>
      <c r="E3557">
        <v>1</v>
      </c>
      <c r="F3557" s="32" t="s">
        <v>3550</v>
      </c>
      <c r="G3557" s="33">
        <v>14</v>
      </c>
      <c r="H3557" s="33" t="s">
        <v>10820</v>
      </c>
      <c r="I3557" s="33">
        <v>0.01</v>
      </c>
      <c r="J3557" s="33" t="s">
        <v>9375</v>
      </c>
      <c r="K3557" s="33" t="s">
        <v>10768</v>
      </c>
      <c r="L3557" s="33">
        <v>1</v>
      </c>
      <c r="M3557" t="s">
        <v>10826</v>
      </c>
    </row>
    <row r="3558" spans="1:13" x14ac:dyDescent="0.3">
      <c r="A3558" s="38">
        <v>47554211</v>
      </c>
      <c r="B3558" t="s">
        <v>6706</v>
      </c>
      <c r="C3558" s="37">
        <f>VLOOKUP(G3558,Remise!$A$3:$D$17,4,FALSE)</f>
        <v>0</v>
      </c>
      <c r="D3558" t="str">
        <f t="shared" si="55"/>
        <v>Nous consulter</v>
      </c>
      <c r="E3558">
        <v>1</v>
      </c>
      <c r="F3558" s="32" t="s">
        <v>3551</v>
      </c>
      <c r="G3558" s="33">
        <v>14</v>
      </c>
      <c r="H3558" s="33" t="s">
        <v>10820</v>
      </c>
      <c r="I3558" s="33">
        <v>0.02</v>
      </c>
      <c r="J3558" s="33" t="s">
        <v>9376</v>
      </c>
      <c r="K3558" s="33" t="s">
        <v>10768</v>
      </c>
      <c r="L3558" s="33">
        <v>1</v>
      </c>
      <c r="M3558" t="s">
        <v>10826</v>
      </c>
    </row>
    <row r="3559" spans="1:13" x14ac:dyDescent="0.3">
      <c r="A3559" s="38">
        <v>47554221</v>
      </c>
      <c r="B3559" t="s">
        <v>6706</v>
      </c>
      <c r="C3559" s="37">
        <f>VLOOKUP(G3559,Remise!$A$3:$D$17,4,FALSE)</f>
        <v>0</v>
      </c>
      <c r="D3559" t="str">
        <f t="shared" si="55"/>
        <v>Nous consulter</v>
      </c>
      <c r="E3559">
        <v>1</v>
      </c>
      <c r="F3559" s="32" t="s">
        <v>3552</v>
      </c>
      <c r="G3559" s="33">
        <v>14</v>
      </c>
      <c r="H3559" s="33" t="s">
        <v>10820</v>
      </c>
      <c r="I3559" s="33">
        <v>0.04</v>
      </c>
      <c r="J3559" s="33" t="s">
        <v>9377</v>
      </c>
      <c r="K3559" s="33" t="s">
        <v>10768</v>
      </c>
      <c r="L3559" s="33">
        <v>1</v>
      </c>
      <c r="M3559" t="s">
        <v>10826</v>
      </c>
    </row>
    <row r="3560" spans="1:13" x14ac:dyDescent="0.3">
      <c r="A3560" s="38">
        <v>47554222</v>
      </c>
      <c r="B3560" t="s">
        <v>6706</v>
      </c>
      <c r="C3560" s="37">
        <f>VLOOKUP(G3560,Remise!$A$3:$D$17,4,FALSE)</f>
        <v>0</v>
      </c>
      <c r="D3560" t="str">
        <f t="shared" si="55"/>
        <v>Nous consulter</v>
      </c>
      <c r="E3560">
        <v>1</v>
      </c>
      <c r="F3560" s="32" t="s">
        <v>3553</v>
      </c>
      <c r="G3560" s="33">
        <v>14</v>
      </c>
      <c r="H3560" s="33" t="s">
        <v>10820</v>
      </c>
      <c r="I3560" s="33">
        <v>0.04</v>
      </c>
      <c r="J3560" s="33" t="s">
        <v>9378</v>
      </c>
      <c r="K3560" s="33" t="s">
        <v>10768</v>
      </c>
      <c r="L3560" s="33">
        <v>1</v>
      </c>
      <c r="M3560" t="s">
        <v>10826</v>
      </c>
    </row>
    <row r="3561" spans="1:13" x14ac:dyDescent="0.3">
      <c r="A3561" s="38">
        <v>47554231</v>
      </c>
      <c r="B3561" t="s">
        <v>6706</v>
      </c>
      <c r="C3561" s="37">
        <f>VLOOKUP(G3561,Remise!$A$3:$D$17,4,FALSE)</f>
        <v>0</v>
      </c>
      <c r="D3561" t="str">
        <f t="shared" si="55"/>
        <v>Nous consulter</v>
      </c>
      <c r="E3561">
        <v>1</v>
      </c>
      <c r="F3561" s="32" t="s">
        <v>3554</v>
      </c>
      <c r="G3561" s="33">
        <v>14</v>
      </c>
      <c r="H3561" s="33" t="s">
        <v>10820</v>
      </c>
      <c r="I3561" s="33">
        <v>0.05</v>
      </c>
      <c r="J3561" s="33" t="s">
        <v>9379</v>
      </c>
      <c r="K3561" s="33" t="s">
        <v>10768</v>
      </c>
      <c r="L3561" s="33">
        <v>1</v>
      </c>
      <c r="M3561" t="s">
        <v>10826</v>
      </c>
    </row>
    <row r="3562" spans="1:13" x14ac:dyDescent="0.3">
      <c r="A3562" s="38">
        <v>47554232</v>
      </c>
      <c r="B3562" t="s">
        <v>6706</v>
      </c>
      <c r="C3562" s="37">
        <f>VLOOKUP(G3562,Remise!$A$3:$D$17,4,FALSE)</f>
        <v>0</v>
      </c>
      <c r="D3562" t="str">
        <f t="shared" si="55"/>
        <v>Nous consulter</v>
      </c>
      <c r="E3562">
        <v>1</v>
      </c>
      <c r="F3562" s="32" t="s">
        <v>3555</v>
      </c>
      <c r="G3562" s="33">
        <v>14</v>
      </c>
      <c r="H3562" s="33" t="s">
        <v>10820</v>
      </c>
      <c r="I3562" s="33">
        <v>0.05</v>
      </c>
      <c r="J3562" s="33" t="s">
        <v>9380</v>
      </c>
      <c r="K3562" s="33" t="s">
        <v>10768</v>
      </c>
      <c r="L3562" s="33">
        <v>1</v>
      </c>
      <c r="M3562" t="s">
        <v>10826</v>
      </c>
    </row>
    <row r="3563" spans="1:13" x14ac:dyDescent="0.3">
      <c r="A3563" s="38">
        <v>47554233</v>
      </c>
      <c r="B3563" t="s">
        <v>6706</v>
      </c>
      <c r="C3563" s="37">
        <f>VLOOKUP(G3563,Remise!$A$3:$D$17,4,FALSE)</f>
        <v>0</v>
      </c>
      <c r="D3563" t="str">
        <f t="shared" si="55"/>
        <v>Nous consulter</v>
      </c>
      <c r="E3563">
        <v>1</v>
      </c>
      <c r="F3563" s="32" t="s">
        <v>3556</v>
      </c>
      <c r="G3563" s="33">
        <v>14</v>
      </c>
      <c r="H3563" s="33" t="s">
        <v>10820</v>
      </c>
      <c r="I3563" s="33">
        <v>0.05</v>
      </c>
      <c r="J3563" s="33" t="s">
        <v>9381</v>
      </c>
      <c r="K3563" s="33" t="s">
        <v>10768</v>
      </c>
      <c r="L3563" s="33">
        <v>1</v>
      </c>
      <c r="M3563" t="s">
        <v>10826</v>
      </c>
    </row>
    <row r="3564" spans="1:13" x14ac:dyDescent="0.3">
      <c r="A3564" s="38">
        <v>47554241</v>
      </c>
      <c r="B3564" t="s">
        <v>6706</v>
      </c>
      <c r="C3564" s="37">
        <f>VLOOKUP(G3564,Remise!$A$3:$D$17,4,FALSE)</f>
        <v>0</v>
      </c>
      <c r="D3564" t="str">
        <f t="shared" si="55"/>
        <v>Nous consulter</v>
      </c>
      <c r="E3564">
        <v>1</v>
      </c>
      <c r="F3564" s="32" t="s">
        <v>3557</v>
      </c>
      <c r="G3564" s="33">
        <v>14</v>
      </c>
      <c r="H3564" s="33" t="s">
        <v>10820</v>
      </c>
      <c r="I3564" s="33">
        <v>0.06</v>
      </c>
      <c r="J3564" s="33" t="s">
        <v>9382</v>
      </c>
      <c r="K3564" s="33" t="s">
        <v>10768</v>
      </c>
      <c r="L3564" s="33">
        <v>1</v>
      </c>
      <c r="M3564" t="s">
        <v>10826</v>
      </c>
    </row>
    <row r="3565" spans="1:13" x14ac:dyDescent="0.3">
      <c r="A3565" s="38">
        <v>47554242</v>
      </c>
      <c r="B3565" t="s">
        <v>6706</v>
      </c>
      <c r="C3565" s="37">
        <f>VLOOKUP(G3565,Remise!$A$3:$D$17,4,FALSE)</f>
        <v>0</v>
      </c>
      <c r="D3565" t="str">
        <f t="shared" si="55"/>
        <v>Nous consulter</v>
      </c>
      <c r="E3565">
        <v>1</v>
      </c>
      <c r="F3565" s="32" t="s">
        <v>3558</v>
      </c>
      <c r="G3565" s="33">
        <v>14</v>
      </c>
      <c r="H3565" s="33" t="s">
        <v>10820</v>
      </c>
      <c r="I3565" s="33">
        <v>0.06</v>
      </c>
      <c r="J3565" s="33" t="s">
        <v>9383</v>
      </c>
      <c r="K3565" s="33" t="s">
        <v>10768</v>
      </c>
      <c r="L3565" s="33">
        <v>1</v>
      </c>
      <c r="M3565" t="s">
        <v>10826</v>
      </c>
    </row>
    <row r="3566" spans="1:13" x14ac:dyDescent="0.3">
      <c r="A3566" s="38">
        <v>47554245</v>
      </c>
      <c r="B3566" t="s">
        <v>6706</v>
      </c>
      <c r="C3566" s="37">
        <f>VLOOKUP(G3566,Remise!$A$3:$D$17,4,FALSE)</f>
        <v>0</v>
      </c>
      <c r="D3566" t="str">
        <f t="shared" si="55"/>
        <v>Nous consulter</v>
      </c>
      <c r="E3566">
        <v>1</v>
      </c>
      <c r="F3566" s="32" t="s">
        <v>3559</v>
      </c>
      <c r="G3566" s="33">
        <v>14</v>
      </c>
      <c r="H3566" s="33" t="s">
        <v>10820</v>
      </c>
      <c r="I3566" s="33">
        <v>0.12</v>
      </c>
      <c r="J3566" s="33" t="s">
        <v>9384</v>
      </c>
      <c r="K3566" s="33" t="s">
        <v>10768</v>
      </c>
      <c r="L3566" s="33">
        <v>1</v>
      </c>
      <c r="M3566" t="s">
        <v>10826</v>
      </c>
    </row>
    <row r="3567" spans="1:13" x14ac:dyDescent="0.3">
      <c r="A3567" s="38">
        <v>47554251</v>
      </c>
      <c r="B3567" t="s">
        <v>6706</v>
      </c>
      <c r="C3567" s="37">
        <f>VLOOKUP(G3567,Remise!$A$3:$D$17,4,FALSE)</f>
        <v>0</v>
      </c>
      <c r="D3567" t="str">
        <f t="shared" si="55"/>
        <v>Nous consulter</v>
      </c>
      <c r="E3567">
        <v>1</v>
      </c>
      <c r="F3567" s="32" t="s">
        <v>3560</v>
      </c>
      <c r="G3567" s="33">
        <v>14</v>
      </c>
      <c r="H3567" s="33" t="s">
        <v>10820</v>
      </c>
      <c r="I3567" s="33">
        <v>0.11</v>
      </c>
      <c r="J3567" s="33" t="s">
        <v>9385</v>
      </c>
      <c r="K3567" s="33" t="s">
        <v>10768</v>
      </c>
      <c r="L3567" s="33">
        <v>1</v>
      </c>
      <c r="M3567" t="s">
        <v>10826</v>
      </c>
    </row>
    <row r="3568" spans="1:13" x14ac:dyDescent="0.3">
      <c r="A3568" s="38">
        <v>47554252</v>
      </c>
      <c r="B3568" t="s">
        <v>6706</v>
      </c>
      <c r="C3568" s="37">
        <f>VLOOKUP(G3568,Remise!$A$3:$D$17,4,FALSE)</f>
        <v>0</v>
      </c>
      <c r="D3568" t="str">
        <f t="shared" si="55"/>
        <v>Nous consulter</v>
      </c>
      <c r="E3568">
        <v>1</v>
      </c>
      <c r="F3568" s="32" t="s">
        <v>3561</v>
      </c>
      <c r="G3568" s="33">
        <v>14</v>
      </c>
      <c r="H3568" s="33" t="s">
        <v>10820</v>
      </c>
      <c r="I3568" s="33">
        <v>0.11</v>
      </c>
      <c r="J3568" s="33" t="s">
        <v>9386</v>
      </c>
      <c r="K3568" s="33" t="s">
        <v>10768</v>
      </c>
      <c r="L3568" s="33">
        <v>1</v>
      </c>
      <c r="M3568" t="s">
        <v>10826</v>
      </c>
    </row>
    <row r="3569" spans="1:13" x14ac:dyDescent="0.3">
      <c r="A3569" s="38">
        <v>47554253</v>
      </c>
      <c r="B3569" t="s">
        <v>6706</v>
      </c>
      <c r="C3569" s="37">
        <f>VLOOKUP(G3569,Remise!$A$3:$D$17,4,FALSE)</f>
        <v>0</v>
      </c>
      <c r="D3569" t="str">
        <f t="shared" si="55"/>
        <v>Nous consulter</v>
      </c>
      <c r="E3569">
        <v>1</v>
      </c>
      <c r="F3569" s="32" t="s">
        <v>3562</v>
      </c>
      <c r="G3569" s="33">
        <v>14</v>
      </c>
      <c r="H3569" s="33" t="s">
        <v>10820</v>
      </c>
      <c r="I3569" s="33">
        <v>0.11</v>
      </c>
      <c r="J3569" s="33" t="s">
        <v>9387</v>
      </c>
      <c r="K3569" s="33" t="s">
        <v>10768</v>
      </c>
      <c r="L3569" s="33">
        <v>1</v>
      </c>
      <c r="M3569" t="s">
        <v>10826</v>
      </c>
    </row>
    <row r="3570" spans="1:13" x14ac:dyDescent="0.3">
      <c r="A3570" s="38">
        <v>47554254</v>
      </c>
      <c r="B3570" t="s">
        <v>6706</v>
      </c>
      <c r="C3570" s="37">
        <f>VLOOKUP(G3570,Remise!$A$3:$D$17,4,FALSE)</f>
        <v>0</v>
      </c>
      <c r="D3570" t="str">
        <f t="shared" si="55"/>
        <v>Nous consulter</v>
      </c>
      <c r="E3570">
        <v>1</v>
      </c>
      <c r="F3570" s="32" t="s">
        <v>3563</v>
      </c>
      <c r="G3570" s="33">
        <v>14</v>
      </c>
      <c r="H3570" s="33" t="s">
        <v>10820</v>
      </c>
      <c r="I3570" s="33">
        <v>0.1</v>
      </c>
      <c r="J3570" s="33" t="s">
        <v>9388</v>
      </c>
      <c r="K3570" s="33" t="s">
        <v>10768</v>
      </c>
      <c r="L3570" s="33">
        <v>1</v>
      </c>
      <c r="M3570" t="s">
        <v>10826</v>
      </c>
    </row>
    <row r="3571" spans="1:13" x14ac:dyDescent="0.3">
      <c r="A3571" s="38">
        <v>47554261</v>
      </c>
      <c r="B3571" t="s">
        <v>6706</v>
      </c>
      <c r="C3571" s="37">
        <f>VLOOKUP(G3571,Remise!$A$3:$D$17,4,FALSE)</f>
        <v>0</v>
      </c>
      <c r="D3571" t="str">
        <f t="shared" si="55"/>
        <v>Nous consulter</v>
      </c>
      <c r="E3571">
        <v>1</v>
      </c>
      <c r="F3571" s="32" t="s">
        <v>3564</v>
      </c>
      <c r="G3571" s="33">
        <v>14</v>
      </c>
      <c r="H3571" s="33" t="s">
        <v>10820</v>
      </c>
      <c r="I3571" s="33">
        <v>0.25</v>
      </c>
      <c r="J3571" s="33" t="s">
        <v>9389</v>
      </c>
      <c r="K3571" s="33" t="s">
        <v>10768</v>
      </c>
      <c r="L3571" s="33">
        <v>1</v>
      </c>
      <c r="M3571" t="s">
        <v>10826</v>
      </c>
    </row>
    <row r="3572" spans="1:13" x14ac:dyDescent="0.3">
      <c r="A3572" s="38">
        <v>47554262</v>
      </c>
      <c r="B3572" t="s">
        <v>6706</v>
      </c>
      <c r="C3572" s="37">
        <f>VLOOKUP(G3572,Remise!$A$3:$D$17,4,FALSE)</f>
        <v>0</v>
      </c>
      <c r="D3572" t="str">
        <f t="shared" si="55"/>
        <v>Nous consulter</v>
      </c>
      <c r="E3572">
        <v>1</v>
      </c>
      <c r="F3572" s="32" t="s">
        <v>3565</v>
      </c>
      <c r="G3572" s="33">
        <v>14</v>
      </c>
      <c r="H3572" s="33" t="s">
        <v>10820</v>
      </c>
      <c r="I3572" s="33">
        <v>0.23</v>
      </c>
      <c r="J3572" s="33" t="s">
        <v>9390</v>
      </c>
      <c r="K3572" s="33" t="s">
        <v>10768</v>
      </c>
      <c r="L3572" s="33">
        <v>1</v>
      </c>
      <c r="M3572" t="s">
        <v>10826</v>
      </c>
    </row>
    <row r="3573" spans="1:13" x14ac:dyDescent="0.3">
      <c r="A3573" s="38">
        <v>47554263</v>
      </c>
      <c r="B3573" t="s">
        <v>6706</v>
      </c>
      <c r="C3573" s="37">
        <f>VLOOKUP(G3573,Remise!$A$3:$D$17,4,FALSE)</f>
        <v>0</v>
      </c>
      <c r="D3573" t="str">
        <f t="shared" si="55"/>
        <v>Nous consulter</v>
      </c>
      <c r="E3573">
        <v>1</v>
      </c>
      <c r="F3573" s="32" t="s">
        <v>3566</v>
      </c>
      <c r="G3573" s="33">
        <v>14</v>
      </c>
      <c r="H3573" s="33" t="s">
        <v>10820</v>
      </c>
      <c r="I3573" s="33">
        <v>0.23</v>
      </c>
      <c r="J3573" s="33" t="s">
        <v>9391</v>
      </c>
      <c r="K3573" s="33" t="s">
        <v>10768</v>
      </c>
      <c r="L3573" s="33">
        <v>1</v>
      </c>
      <c r="M3573" t="s">
        <v>10826</v>
      </c>
    </row>
    <row r="3574" spans="1:13" x14ac:dyDescent="0.3">
      <c r="A3574" s="38">
        <v>47554271</v>
      </c>
      <c r="B3574" t="s">
        <v>6706</v>
      </c>
      <c r="C3574" s="37">
        <f>VLOOKUP(G3574,Remise!$A$3:$D$17,4,FALSE)</f>
        <v>0</v>
      </c>
      <c r="D3574" t="str">
        <f t="shared" si="55"/>
        <v>Nous consulter</v>
      </c>
      <c r="E3574">
        <v>1</v>
      </c>
      <c r="F3574" s="32" t="s">
        <v>3567</v>
      </c>
      <c r="G3574" s="33">
        <v>14</v>
      </c>
      <c r="H3574" s="33" t="s">
        <v>10820</v>
      </c>
      <c r="I3574" s="33">
        <v>0.39</v>
      </c>
      <c r="J3574" s="33" t="s">
        <v>9392</v>
      </c>
      <c r="K3574" s="33" t="s">
        <v>10768</v>
      </c>
      <c r="L3574" s="33">
        <v>1</v>
      </c>
      <c r="M3574" t="s">
        <v>10826</v>
      </c>
    </row>
    <row r="3575" spans="1:13" x14ac:dyDescent="0.3">
      <c r="A3575" s="38">
        <v>47554272</v>
      </c>
      <c r="B3575" t="s">
        <v>6706</v>
      </c>
      <c r="C3575" s="37">
        <f>VLOOKUP(G3575,Remise!$A$3:$D$17,4,FALSE)</f>
        <v>0</v>
      </c>
      <c r="D3575" t="str">
        <f t="shared" si="55"/>
        <v>Nous consulter</v>
      </c>
      <c r="E3575">
        <v>1</v>
      </c>
      <c r="F3575" s="32" t="s">
        <v>3568</v>
      </c>
      <c r="G3575" s="33">
        <v>14</v>
      </c>
      <c r="H3575" s="33" t="s">
        <v>10820</v>
      </c>
      <c r="I3575" s="33">
        <v>0.38</v>
      </c>
      <c r="J3575" s="33" t="s">
        <v>9393</v>
      </c>
      <c r="K3575" s="33" t="s">
        <v>10768</v>
      </c>
      <c r="L3575" s="33">
        <v>1</v>
      </c>
      <c r="M3575" t="s">
        <v>10826</v>
      </c>
    </row>
    <row r="3576" spans="1:13" x14ac:dyDescent="0.3">
      <c r="A3576" s="38">
        <v>47554273</v>
      </c>
      <c r="B3576" t="s">
        <v>6706</v>
      </c>
      <c r="C3576" s="37">
        <f>VLOOKUP(G3576,Remise!$A$3:$D$17,4,FALSE)</f>
        <v>0</v>
      </c>
      <c r="D3576" t="str">
        <f t="shared" si="55"/>
        <v>Nous consulter</v>
      </c>
      <c r="E3576">
        <v>1</v>
      </c>
      <c r="F3576" s="32" t="s">
        <v>3569</v>
      </c>
      <c r="G3576" s="33">
        <v>14</v>
      </c>
      <c r="H3576" s="33" t="s">
        <v>10820</v>
      </c>
      <c r="I3576" s="33">
        <v>0.34</v>
      </c>
      <c r="J3576" s="33" t="s">
        <v>9394</v>
      </c>
      <c r="K3576" s="33" t="s">
        <v>10768</v>
      </c>
      <c r="L3576" s="33">
        <v>1</v>
      </c>
      <c r="M3576" t="s">
        <v>10826</v>
      </c>
    </row>
    <row r="3577" spans="1:13" x14ac:dyDescent="0.3">
      <c r="A3577" s="38">
        <v>47554274</v>
      </c>
      <c r="B3577" t="s">
        <v>6706</v>
      </c>
      <c r="C3577" s="37">
        <f>VLOOKUP(G3577,Remise!$A$3:$D$17,4,FALSE)</f>
        <v>0</v>
      </c>
      <c r="D3577" t="str">
        <f t="shared" si="55"/>
        <v>Nous consulter</v>
      </c>
      <c r="E3577">
        <v>1</v>
      </c>
      <c r="F3577" s="32" t="s">
        <v>3570</v>
      </c>
      <c r="G3577" s="33">
        <v>14</v>
      </c>
      <c r="H3577" s="33" t="s">
        <v>10820</v>
      </c>
      <c r="I3577" s="33">
        <v>0.33</v>
      </c>
      <c r="J3577" s="33" t="s">
        <v>9395</v>
      </c>
      <c r="K3577" s="33" t="s">
        <v>10768</v>
      </c>
      <c r="L3577" s="33">
        <v>1</v>
      </c>
      <c r="M3577" t="s">
        <v>10826</v>
      </c>
    </row>
    <row r="3578" spans="1:13" x14ac:dyDescent="0.3">
      <c r="A3578" s="38">
        <v>47554281</v>
      </c>
      <c r="B3578" t="s">
        <v>6706</v>
      </c>
      <c r="C3578" s="37">
        <f>VLOOKUP(G3578,Remise!$A$3:$D$17,4,FALSE)</f>
        <v>0</v>
      </c>
      <c r="D3578" t="str">
        <f t="shared" si="55"/>
        <v>Nous consulter</v>
      </c>
      <c r="E3578">
        <v>1</v>
      </c>
      <c r="F3578" s="32" t="s">
        <v>3571</v>
      </c>
      <c r="G3578" s="33">
        <v>14</v>
      </c>
      <c r="H3578" s="33" t="s">
        <v>10820</v>
      </c>
      <c r="I3578" s="33">
        <v>0.53</v>
      </c>
      <c r="J3578" s="33" t="s">
        <v>9396</v>
      </c>
      <c r="K3578" s="33" t="s">
        <v>10768</v>
      </c>
      <c r="L3578" s="33">
        <v>1</v>
      </c>
      <c r="M3578" t="s">
        <v>10826</v>
      </c>
    </row>
    <row r="3579" spans="1:13" x14ac:dyDescent="0.3">
      <c r="A3579" s="38">
        <v>47554415</v>
      </c>
      <c r="B3579" t="s">
        <v>6706</v>
      </c>
      <c r="C3579" s="37">
        <f>VLOOKUP(G3579,Remise!$A$3:$D$17,4,FALSE)</f>
        <v>0</v>
      </c>
      <c r="D3579" t="str">
        <f t="shared" si="55"/>
        <v>Nous consulter</v>
      </c>
      <c r="E3579">
        <v>1</v>
      </c>
      <c r="F3579" s="32" t="s">
        <v>3572</v>
      </c>
      <c r="G3579" s="33">
        <v>14</v>
      </c>
      <c r="H3579" s="33" t="s">
        <v>10820</v>
      </c>
      <c r="I3579" s="33">
        <v>0.05</v>
      </c>
      <c r="J3579" s="33" t="s">
        <v>9397</v>
      </c>
      <c r="K3579" s="33" t="s">
        <v>10768</v>
      </c>
      <c r="L3579" s="33">
        <v>1</v>
      </c>
      <c r="M3579" t="s">
        <v>10826</v>
      </c>
    </row>
    <row r="3580" spans="1:13" x14ac:dyDescent="0.3">
      <c r="A3580" s="38">
        <v>47554416</v>
      </c>
      <c r="B3580" t="s">
        <v>6706</v>
      </c>
      <c r="C3580" s="37">
        <f>VLOOKUP(G3580,Remise!$A$3:$D$17,4,FALSE)</f>
        <v>0</v>
      </c>
      <c r="D3580" t="str">
        <f t="shared" si="55"/>
        <v>Nous consulter</v>
      </c>
      <c r="E3580">
        <v>1</v>
      </c>
      <c r="F3580" s="32" t="s">
        <v>3573</v>
      </c>
      <c r="G3580" s="33">
        <v>14</v>
      </c>
      <c r="H3580" s="33" t="s">
        <v>10820</v>
      </c>
      <c r="I3580" s="33">
        <v>0.05</v>
      </c>
      <c r="J3580" s="33" t="s">
        <v>9398</v>
      </c>
      <c r="K3580" s="33" t="s">
        <v>10768</v>
      </c>
      <c r="L3580" s="33">
        <v>1</v>
      </c>
      <c r="M3580" t="s">
        <v>10826</v>
      </c>
    </row>
    <row r="3581" spans="1:13" x14ac:dyDescent="0.3">
      <c r="A3581" s="38">
        <v>47554423</v>
      </c>
      <c r="B3581" t="s">
        <v>6706</v>
      </c>
      <c r="C3581" s="37">
        <f>VLOOKUP(G3581,Remise!$A$3:$D$17,4,FALSE)</f>
        <v>0</v>
      </c>
      <c r="D3581" t="str">
        <f t="shared" si="55"/>
        <v>Nous consulter</v>
      </c>
      <c r="E3581">
        <v>1</v>
      </c>
      <c r="F3581" s="32" t="s">
        <v>3574</v>
      </c>
      <c r="G3581" s="33">
        <v>14</v>
      </c>
      <c r="H3581" s="33" t="s">
        <v>10820</v>
      </c>
      <c r="I3581" s="33">
        <v>0.05</v>
      </c>
      <c r="J3581" s="33" t="s">
        <v>9399</v>
      </c>
      <c r="K3581" s="33" t="s">
        <v>10768</v>
      </c>
      <c r="L3581" s="33">
        <v>1</v>
      </c>
      <c r="M3581" t="s">
        <v>10826</v>
      </c>
    </row>
    <row r="3582" spans="1:13" x14ac:dyDescent="0.3">
      <c r="A3582" s="38">
        <v>47554446</v>
      </c>
      <c r="B3582" t="s">
        <v>6706</v>
      </c>
      <c r="C3582" s="37">
        <f>VLOOKUP(G3582,Remise!$A$3:$D$17,4,FALSE)</f>
        <v>0</v>
      </c>
      <c r="D3582" t="str">
        <f t="shared" si="55"/>
        <v>Nous consulter</v>
      </c>
      <c r="E3582">
        <v>1</v>
      </c>
      <c r="F3582" s="32" t="s">
        <v>3575</v>
      </c>
      <c r="G3582" s="33">
        <v>14</v>
      </c>
      <c r="H3582" s="33" t="s">
        <v>10820</v>
      </c>
      <c r="I3582" s="33">
        <v>0.06</v>
      </c>
      <c r="J3582" s="33" t="s">
        <v>9400</v>
      </c>
      <c r="K3582" s="33" t="s">
        <v>10768</v>
      </c>
      <c r="L3582" s="33">
        <v>1</v>
      </c>
      <c r="M3582" t="s">
        <v>10826</v>
      </c>
    </row>
    <row r="3583" spans="1:13" x14ac:dyDescent="0.3">
      <c r="A3583" s="38">
        <v>47554456</v>
      </c>
      <c r="B3583" t="s">
        <v>6706</v>
      </c>
      <c r="C3583" s="37">
        <f>VLOOKUP(G3583,Remise!$A$3:$D$17,4,FALSE)</f>
        <v>0</v>
      </c>
      <c r="D3583" t="str">
        <f t="shared" si="55"/>
        <v>Nous consulter</v>
      </c>
      <c r="E3583">
        <v>1</v>
      </c>
      <c r="F3583" s="32" t="s">
        <v>3576</v>
      </c>
      <c r="G3583" s="33">
        <v>14</v>
      </c>
      <c r="H3583" s="33" t="s">
        <v>10820</v>
      </c>
      <c r="I3583" s="33">
        <v>0.11</v>
      </c>
      <c r="J3583" s="33" t="s">
        <v>9401</v>
      </c>
      <c r="K3583" s="33" t="s">
        <v>10768</v>
      </c>
      <c r="L3583" s="33">
        <v>1</v>
      </c>
      <c r="M3583" t="s">
        <v>10826</v>
      </c>
    </row>
    <row r="3584" spans="1:13" x14ac:dyDescent="0.3">
      <c r="A3584" s="38">
        <v>47554463</v>
      </c>
      <c r="B3584" t="s">
        <v>6706</v>
      </c>
      <c r="C3584" s="37">
        <f>VLOOKUP(G3584,Remise!$A$3:$D$17,4,FALSE)</f>
        <v>0</v>
      </c>
      <c r="D3584" t="str">
        <f t="shared" si="55"/>
        <v>Nous consulter</v>
      </c>
      <c r="E3584">
        <v>1</v>
      </c>
      <c r="F3584" s="32" t="s">
        <v>3577</v>
      </c>
      <c r="G3584" s="33">
        <v>14</v>
      </c>
      <c r="H3584" s="33" t="s">
        <v>10820</v>
      </c>
      <c r="I3584" s="33">
        <v>0.11</v>
      </c>
      <c r="J3584" s="33" t="s">
        <v>9402</v>
      </c>
      <c r="K3584" s="33" t="s">
        <v>10768</v>
      </c>
      <c r="L3584" s="33">
        <v>1</v>
      </c>
      <c r="M3584" t="s">
        <v>10826</v>
      </c>
    </row>
    <row r="3585" spans="1:13" x14ac:dyDescent="0.3">
      <c r="A3585" s="38">
        <v>47554465</v>
      </c>
      <c r="B3585" t="s">
        <v>6706</v>
      </c>
      <c r="C3585" s="37">
        <f>VLOOKUP(G3585,Remise!$A$3:$D$17,4,FALSE)</f>
        <v>0</v>
      </c>
      <c r="D3585" t="str">
        <f t="shared" ref="D3585:D3648" si="56">IFERROR((1-C3585)*B3585,"Nous consulter")</f>
        <v>Nous consulter</v>
      </c>
      <c r="E3585">
        <v>1</v>
      </c>
      <c r="F3585" s="32" t="s">
        <v>3578</v>
      </c>
      <c r="G3585" s="33">
        <v>14</v>
      </c>
      <c r="H3585" s="33" t="s">
        <v>10820</v>
      </c>
      <c r="I3585" s="33">
        <v>0.1</v>
      </c>
      <c r="J3585" s="33" t="s">
        <v>9403</v>
      </c>
      <c r="K3585" s="33" t="s">
        <v>10768</v>
      </c>
      <c r="L3585" s="33">
        <v>1</v>
      </c>
      <c r="M3585" t="s">
        <v>10826</v>
      </c>
    </row>
    <row r="3586" spans="1:13" x14ac:dyDescent="0.3">
      <c r="A3586" s="38">
        <v>47554472</v>
      </c>
      <c r="B3586" t="s">
        <v>6706</v>
      </c>
      <c r="C3586" s="37">
        <f>VLOOKUP(G3586,Remise!$A$3:$D$17,4,FALSE)</f>
        <v>0</v>
      </c>
      <c r="D3586" t="str">
        <f t="shared" si="56"/>
        <v>Nous consulter</v>
      </c>
      <c r="E3586">
        <v>1</v>
      </c>
      <c r="F3586" s="32" t="s">
        <v>3579</v>
      </c>
      <c r="G3586" s="33">
        <v>14</v>
      </c>
      <c r="H3586" s="33" t="s">
        <v>10820</v>
      </c>
      <c r="I3586" s="33">
        <v>0.24</v>
      </c>
      <c r="J3586" s="33" t="s">
        <v>9404</v>
      </c>
      <c r="K3586" s="33" t="s">
        <v>10768</v>
      </c>
      <c r="L3586" s="33">
        <v>1</v>
      </c>
      <c r="M3586" t="s">
        <v>10826</v>
      </c>
    </row>
    <row r="3587" spans="1:13" x14ac:dyDescent="0.3">
      <c r="A3587" s="38">
        <v>47554481</v>
      </c>
      <c r="B3587" t="s">
        <v>6706</v>
      </c>
      <c r="C3587" s="37">
        <f>VLOOKUP(G3587,Remise!$A$3:$D$17,4,FALSE)</f>
        <v>0</v>
      </c>
      <c r="D3587" t="str">
        <f t="shared" si="56"/>
        <v>Nous consulter</v>
      </c>
      <c r="E3587">
        <v>1</v>
      </c>
      <c r="F3587" s="32" t="s">
        <v>3580</v>
      </c>
      <c r="G3587" s="33">
        <v>14</v>
      </c>
      <c r="H3587" s="33" t="s">
        <v>10820</v>
      </c>
      <c r="I3587" s="33">
        <v>0.39</v>
      </c>
      <c r="J3587" s="33" t="s">
        <v>9405</v>
      </c>
      <c r="K3587" s="33" t="s">
        <v>10768</v>
      </c>
      <c r="L3587" s="33">
        <v>1</v>
      </c>
      <c r="M3587" t="s">
        <v>10826</v>
      </c>
    </row>
    <row r="3588" spans="1:13" x14ac:dyDescent="0.3">
      <c r="A3588" s="38">
        <v>47554482</v>
      </c>
      <c r="B3588" t="s">
        <v>6706</v>
      </c>
      <c r="C3588" s="37">
        <f>VLOOKUP(G3588,Remise!$A$3:$D$17,4,FALSE)</f>
        <v>0</v>
      </c>
      <c r="D3588" t="str">
        <f t="shared" si="56"/>
        <v>Nous consulter</v>
      </c>
      <c r="E3588">
        <v>1</v>
      </c>
      <c r="F3588" s="32" t="s">
        <v>3581</v>
      </c>
      <c r="G3588" s="33">
        <v>14</v>
      </c>
      <c r="H3588" s="33" t="s">
        <v>10820</v>
      </c>
      <c r="I3588" s="33">
        <v>0.37</v>
      </c>
      <c r="J3588" s="33" t="s">
        <v>9406</v>
      </c>
      <c r="K3588" s="33" t="s">
        <v>10768</v>
      </c>
      <c r="L3588" s="33">
        <v>1</v>
      </c>
      <c r="M3588" t="s">
        <v>10826</v>
      </c>
    </row>
    <row r="3589" spans="1:13" x14ac:dyDescent="0.3">
      <c r="A3589" s="38">
        <v>47554483</v>
      </c>
      <c r="B3589" t="s">
        <v>6706</v>
      </c>
      <c r="C3589" s="37">
        <f>VLOOKUP(G3589,Remise!$A$3:$D$17,4,FALSE)</f>
        <v>0</v>
      </c>
      <c r="D3589" t="str">
        <f t="shared" si="56"/>
        <v>Nous consulter</v>
      </c>
      <c r="E3589">
        <v>1</v>
      </c>
      <c r="F3589" s="32" t="s">
        <v>3582</v>
      </c>
      <c r="G3589" s="33">
        <v>14</v>
      </c>
      <c r="H3589" s="33" t="s">
        <v>10820</v>
      </c>
      <c r="I3589" s="33">
        <v>0.37</v>
      </c>
      <c r="J3589" s="33" t="s">
        <v>9407</v>
      </c>
      <c r="K3589" s="33" t="s">
        <v>10768</v>
      </c>
      <c r="L3589" s="33">
        <v>1</v>
      </c>
      <c r="M3589" t="s">
        <v>10826</v>
      </c>
    </row>
    <row r="3590" spans="1:13" x14ac:dyDescent="0.3">
      <c r="A3590" s="38">
        <v>47554484</v>
      </c>
      <c r="B3590" t="s">
        <v>6706</v>
      </c>
      <c r="C3590" s="37">
        <f>VLOOKUP(G3590,Remise!$A$3:$D$17,4,FALSE)</f>
        <v>0</v>
      </c>
      <c r="D3590" t="str">
        <f t="shared" si="56"/>
        <v>Nous consulter</v>
      </c>
      <c r="E3590">
        <v>1</v>
      </c>
      <c r="F3590" s="32" t="s">
        <v>3583</v>
      </c>
      <c r="G3590" s="33">
        <v>14</v>
      </c>
      <c r="H3590" s="33" t="s">
        <v>10820</v>
      </c>
      <c r="I3590" s="33">
        <v>0.35</v>
      </c>
      <c r="J3590" s="33" t="s">
        <v>9408</v>
      </c>
      <c r="K3590" s="33" t="s">
        <v>10768</v>
      </c>
      <c r="L3590" s="33">
        <v>1</v>
      </c>
      <c r="M3590" t="s">
        <v>10826</v>
      </c>
    </row>
    <row r="3591" spans="1:13" x14ac:dyDescent="0.3">
      <c r="A3591" s="38">
        <v>47554511</v>
      </c>
      <c r="B3591" t="s">
        <v>6706</v>
      </c>
      <c r="C3591" s="37">
        <f>VLOOKUP(G3591,Remise!$A$3:$D$17,4,FALSE)</f>
        <v>0</v>
      </c>
      <c r="D3591" t="str">
        <f t="shared" si="56"/>
        <v>Nous consulter</v>
      </c>
      <c r="E3591">
        <v>1</v>
      </c>
      <c r="F3591" s="32" t="s">
        <v>3584</v>
      </c>
      <c r="G3591" s="33">
        <v>14</v>
      </c>
      <c r="H3591" s="33" t="s">
        <v>10820</v>
      </c>
      <c r="I3591" s="33">
        <v>1E-3</v>
      </c>
      <c r="J3591" s="33" t="s">
        <v>9409</v>
      </c>
      <c r="K3591" s="33" t="s">
        <v>10691</v>
      </c>
      <c r="L3591" s="33">
        <v>1</v>
      </c>
      <c r="M3591" t="s">
        <v>10826</v>
      </c>
    </row>
    <row r="3592" spans="1:13" x14ac:dyDescent="0.3">
      <c r="A3592" s="38">
        <v>47554512</v>
      </c>
      <c r="B3592" t="s">
        <v>6706</v>
      </c>
      <c r="C3592" s="37">
        <f>VLOOKUP(G3592,Remise!$A$3:$D$17,4,FALSE)</f>
        <v>0</v>
      </c>
      <c r="D3592" t="str">
        <f t="shared" si="56"/>
        <v>Nous consulter</v>
      </c>
      <c r="E3592">
        <v>1</v>
      </c>
      <c r="F3592" s="32" t="s">
        <v>3585</v>
      </c>
      <c r="G3592" s="33">
        <v>14</v>
      </c>
      <c r="H3592" s="33" t="s">
        <v>10820</v>
      </c>
      <c r="I3592" s="33" t="s">
        <v>6706</v>
      </c>
      <c r="J3592" s="33" t="s">
        <v>9410</v>
      </c>
      <c r="K3592" s="33" t="s">
        <v>10691</v>
      </c>
      <c r="L3592" s="33">
        <v>1</v>
      </c>
      <c r="M3592" t="s">
        <v>10826</v>
      </c>
    </row>
    <row r="3593" spans="1:13" x14ac:dyDescent="0.3">
      <c r="A3593" s="38">
        <v>47554513</v>
      </c>
      <c r="B3593" t="s">
        <v>6706</v>
      </c>
      <c r="C3593" s="37">
        <f>VLOOKUP(G3593,Remise!$A$3:$D$17,4,FALSE)</f>
        <v>0</v>
      </c>
      <c r="D3593" t="str">
        <f t="shared" si="56"/>
        <v>Nous consulter</v>
      </c>
      <c r="E3593">
        <v>1</v>
      </c>
      <c r="F3593" s="32" t="s">
        <v>3586</v>
      </c>
      <c r="G3593" s="33">
        <v>14</v>
      </c>
      <c r="H3593" s="33" t="s">
        <v>10820</v>
      </c>
      <c r="I3593" s="33">
        <v>1E-3</v>
      </c>
      <c r="J3593" s="33" t="s">
        <v>9411</v>
      </c>
      <c r="K3593" s="33" t="s">
        <v>10691</v>
      </c>
      <c r="L3593" s="33">
        <v>1</v>
      </c>
      <c r="M3593" t="s">
        <v>10826</v>
      </c>
    </row>
    <row r="3594" spans="1:13" x14ac:dyDescent="0.3">
      <c r="A3594" s="38">
        <v>47554514</v>
      </c>
      <c r="B3594" t="s">
        <v>6706</v>
      </c>
      <c r="C3594" s="37">
        <f>VLOOKUP(G3594,Remise!$A$3:$D$17,4,FALSE)</f>
        <v>0</v>
      </c>
      <c r="D3594" t="str">
        <f t="shared" si="56"/>
        <v>Nous consulter</v>
      </c>
      <c r="E3594">
        <v>1</v>
      </c>
      <c r="F3594" s="32" t="s">
        <v>3587</v>
      </c>
      <c r="G3594" s="33">
        <v>14</v>
      </c>
      <c r="H3594" s="33" t="s">
        <v>10820</v>
      </c>
      <c r="I3594" s="33">
        <v>1E-3</v>
      </c>
      <c r="J3594" s="33" t="s">
        <v>9412</v>
      </c>
      <c r="K3594" s="33" t="s">
        <v>10691</v>
      </c>
      <c r="L3594" s="33">
        <v>1</v>
      </c>
      <c r="M3594" t="s">
        <v>10826</v>
      </c>
    </row>
    <row r="3595" spans="1:13" x14ac:dyDescent="0.3">
      <c r="A3595" s="38">
        <v>47554515</v>
      </c>
      <c r="B3595" t="s">
        <v>6706</v>
      </c>
      <c r="C3595" s="37">
        <f>VLOOKUP(G3595,Remise!$A$3:$D$17,4,FALSE)</f>
        <v>0</v>
      </c>
      <c r="D3595" t="str">
        <f t="shared" si="56"/>
        <v>Nous consulter</v>
      </c>
      <c r="E3595">
        <v>1</v>
      </c>
      <c r="F3595" s="32" t="s">
        <v>3588</v>
      </c>
      <c r="G3595" s="33">
        <v>14</v>
      </c>
      <c r="H3595" s="33" t="s">
        <v>10820</v>
      </c>
      <c r="I3595" s="33">
        <v>1E-3</v>
      </c>
      <c r="J3595" s="33" t="s">
        <v>9413</v>
      </c>
      <c r="K3595" s="33" t="s">
        <v>10691</v>
      </c>
      <c r="L3595" s="33">
        <v>1</v>
      </c>
      <c r="M3595" t="s">
        <v>10826</v>
      </c>
    </row>
    <row r="3596" spans="1:13" x14ac:dyDescent="0.3">
      <c r="A3596" s="38">
        <v>47554516</v>
      </c>
      <c r="B3596" t="s">
        <v>6706</v>
      </c>
      <c r="C3596" s="37">
        <f>VLOOKUP(G3596,Remise!$A$3:$D$17,4,FALSE)</f>
        <v>0</v>
      </c>
      <c r="D3596" t="str">
        <f t="shared" si="56"/>
        <v>Nous consulter</v>
      </c>
      <c r="E3596">
        <v>1</v>
      </c>
      <c r="F3596" s="32" t="s">
        <v>3589</v>
      </c>
      <c r="G3596" s="33">
        <v>14</v>
      </c>
      <c r="H3596" s="33" t="s">
        <v>10820</v>
      </c>
      <c r="I3596" s="33">
        <v>2E-3</v>
      </c>
      <c r="J3596" s="33" t="s">
        <v>9414</v>
      </c>
      <c r="K3596" s="33" t="s">
        <v>10691</v>
      </c>
      <c r="L3596" s="33">
        <v>1</v>
      </c>
      <c r="M3596" t="s">
        <v>10826</v>
      </c>
    </row>
    <row r="3597" spans="1:13" x14ac:dyDescent="0.3">
      <c r="A3597" s="38">
        <v>47554517</v>
      </c>
      <c r="B3597" t="s">
        <v>6706</v>
      </c>
      <c r="C3597" s="37">
        <f>VLOOKUP(G3597,Remise!$A$3:$D$17,4,FALSE)</f>
        <v>0</v>
      </c>
      <c r="D3597" t="str">
        <f t="shared" si="56"/>
        <v>Nous consulter</v>
      </c>
      <c r="E3597">
        <v>1</v>
      </c>
      <c r="F3597" s="32" t="s">
        <v>3590</v>
      </c>
      <c r="G3597" s="33">
        <v>14</v>
      </c>
      <c r="H3597" s="33" t="s">
        <v>10820</v>
      </c>
      <c r="I3597" s="33">
        <v>3.0000000000000001E-3</v>
      </c>
      <c r="J3597" s="33" t="s">
        <v>9415</v>
      </c>
      <c r="K3597" s="33" t="s">
        <v>10691</v>
      </c>
      <c r="L3597" s="33">
        <v>1</v>
      </c>
      <c r="M3597" t="s">
        <v>10826</v>
      </c>
    </row>
    <row r="3598" spans="1:13" x14ac:dyDescent="0.3">
      <c r="A3598" s="38">
        <v>47554518</v>
      </c>
      <c r="B3598" t="s">
        <v>6706</v>
      </c>
      <c r="C3598" s="37">
        <f>VLOOKUP(G3598,Remise!$A$3:$D$17,4,FALSE)</f>
        <v>0</v>
      </c>
      <c r="D3598" t="str">
        <f t="shared" si="56"/>
        <v>Nous consulter</v>
      </c>
      <c r="E3598">
        <v>1</v>
      </c>
      <c r="F3598" s="32" t="s">
        <v>3591</v>
      </c>
      <c r="G3598" s="33">
        <v>14</v>
      </c>
      <c r="H3598" s="33" t="s">
        <v>10820</v>
      </c>
      <c r="I3598" s="33">
        <v>4.0000000000000001E-3</v>
      </c>
      <c r="J3598" s="33" t="s">
        <v>9416</v>
      </c>
      <c r="K3598" s="33" t="s">
        <v>10691</v>
      </c>
      <c r="L3598" s="33">
        <v>1</v>
      </c>
      <c r="M3598" t="s">
        <v>10826</v>
      </c>
    </row>
    <row r="3599" spans="1:13" x14ac:dyDescent="0.3">
      <c r="A3599" s="38">
        <v>47554521</v>
      </c>
      <c r="B3599" t="s">
        <v>6706</v>
      </c>
      <c r="C3599" s="37">
        <f>VLOOKUP(G3599,Remise!$A$3:$D$17,4,FALSE)</f>
        <v>0</v>
      </c>
      <c r="D3599" t="str">
        <f t="shared" si="56"/>
        <v>Nous consulter</v>
      </c>
      <c r="E3599">
        <v>1</v>
      </c>
      <c r="F3599" s="32" t="s">
        <v>3592</v>
      </c>
      <c r="G3599" s="33">
        <v>14</v>
      </c>
      <c r="H3599" s="33" t="s">
        <v>10820</v>
      </c>
      <c r="I3599" s="33" t="s">
        <v>6706</v>
      </c>
      <c r="J3599" s="33" t="s">
        <v>9417</v>
      </c>
      <c r="K3599" s="33" t="s">
        <v>10691</v>
      </c>
      <c r="L3599" s="33">
        <v>1</v>
      </c>
      <c r="M3599" t="s">
        <v>10826</v>
      </c>
    </row>
    <row r="3600" spans="1:13" x14ac:dyDescent="0.3">
      <c r="A3600" s="38">
        <v>47554522</v>
      </c>
      <c r="B3600" t="s">
        <v>6706</v>
      </c>
      <c r="C3600" s="37">
        <f>VLOOKUP(G3600,Remise!$A$3:$D$17,4,FALSE)</f>
        <v>0</v>
      </c>
      <c r="D3600" t="str">
        <f t="shared" si="56"/>
        <v>Nous consulter</v>
      </c>
      <c r="E3600">
        <v>1</v>
      </c>
      <c r="F3600" s="32" t="s">
        <v>3593</v>
      </c>
      <c r="G3600" s="33">
        <v>14</v>
      </c>
      <c r="H3600" s="33" t="s">
        <v>10820</v>
      </c>
      <c r="I3600" s="33">
        <v>1E-3</v>
      </c>
      <c r="J3600" s="33" t="s">
        <v>9418</v>
      </c>
      <c r="K3600" s="33" t="s">
        <v>10691</v>
      </c>
      <c r="L3600" s="33">
        <v>1</v>
      </c>
      <c r="M3600" t="s">
        <v>10826</v>
      </c>
    </row>
    <row r="3601" spans="1:13" x14ac:dyDescent="0.3">
      <c r="A3601" s="38">
        <v>47554523</v>
      </c>
      <c r="B3601" t="s">
        <v>6706</v>
      </c>
      <c r="C3601" s="37">
        <f>VLOOKUP(G3601,Remise!$A$3:$D$17,4,FALSE)</f>
        <v>0</v>
      </c>
      <c r="D3601" t="str">
        <f t="shared" si="56"/>
        <v>Nous consulter</v>
      </c>
      <c r="E3601">
        <v>1</v>
      </c>
      <c r="F3601" s="32" t="s">
        <v>3594</v>
      </c>
      <c r="G3601" s="33">
        <v>14</v>
      </c>
      <c r="H3601" s="33" t="s">
        <v>10820</v>
      </c>
      <c r="I3601" s="33">
        <v>1E-3</v>
      </c>
      <c r="J3601" s="33" t="s">
        <v>9419</v>
      </c>
      <c r="K3601" s="33" t="s">
        <v>10691</v>
      </c>
      <c r="L3601" s="33">
        <v>1</v>
      </c>
      <c r="M3601" t="s">
        <v>10826</v>
      </c>
    </row>
    <row r="3602" spans="1:13" x14ac:dyDescent="0.3">
      <c r="A3602" s="38">
        <v>47554525</v>
      </c>
      <c r="B3602" t="s">
        <v>6706</v>
      </c>
      <c r="C3602" s="37">
        <f>VLOOKUP(G3602,Remise!$A$3:$D$17,4,FALSE)</f>
        <v>0</v>
      </c>
      <c r="D3602" t="str">
        <f t="shared" si="56"/>
        <v>Nous consulter</v>
      </c>
      <c r="E3602">
        <v>1</v>
      </c>
      <c r="F3602" s="32" t="s">
        <v>3595</v>
      </c>
      <c r="G3602" s="33">
        <v>14</v>
      </c>
      <c r="H3602" s="33" t="s">
        <v>10820</v>
      </c>
      <c r="I3602" s="33">
        <v>1E-3</v>
      </c>
      <c r="J3602" s="33" t="s">
        <v>9420</v>
      </c>
      <c r="K3602" s="33" t="s">
        <v>10691</v>
      </c>
      <c r="L3602" s="33">
        <v>1</v>
      </c>
      <c r="M3602" t="s">
        <v>10826</v>
      </c>
    </row>
    <row r="3603" spans="1:13" x14ac:dyDescent="0.3">
      <c r="A3603" s="38">
        <v>47554526</v>
      </c>
      <c r="B3603" t="s">
        <v>6706</v>
      </c>
      <c r="C3603" s="37">
        <f>VLOOKUP(G3603,Remise!$A$3:$D$17,4,FALSE)</f>
        <v>0</v>
      </c>
      <c r="D3603" t="str">
        <f t="shared" si="56"/>
        <v>Nous consulter</v>
      </c>
      <c r="E3603">
        <v>1</v>
      </c>
      <c r="F3603" s="32" t="s">
        <v>3596</v>
      </c>
      <c r="G3603" s="33">
        <v>14</v>
      </c>
      <c r="H3603" s="33" t="s">
        <v>10820</v>
      </c>
      <c r="I3603" s="33">
        <v>1E-3</v>
      </c>
      <c r="J3603" s="33" t="s">
        <v>9421</v>
      </c>
      <c r="K3603" s="33" t="s">
        <v>10691</v>
      </c>
      <c r="L3603" s="33">
        <v>1</v>
      </c>
      <c r="M3603" t="s">
        <v>10826</v>
      </c>
    </row>
    <row r="3604" spans="1:13" x14ac:dyDescent="0.3">
      <c r="A3604" s="38">
        <v>47554530</v>
      </c>
      <c r="B3604" t="s">
        <v>6706</v>
      </c>
      <c r="C3604" s="37">
        <f>VLOOKUP(G3604,Remise!$A$3:$D$17,4,FALSE)</f>
        <v>0</v>
      </c>
      <c r="D3604" t="str">
        <f t="shared" si="56"/>
        <v>Nous consulter</v>
      </c>
      <c r="E3604">
        <v>1</v>
      </c>
      <c r="F3604" s="32" t="s">
        <v>3597</v>
      </c>
      <c r="G3604" s="33">
        <v>14</v>
      </c>
      <c r="H3604" s="33" t="s">
        <v>10820</v>
      </c>
      <c r="I3604" s="33">
        <v>1E-3</v>
      </c>
      <c r="J3604" s="33" t="s">
        <v>9422</v>
      </c>
      <c r="K3604" s="33" t="s">
        <v>10691</v>
      </c>
      <c r="L3604" s="33">
        <v>1</v>
      </c>
      <c r="M3604" t="s">
        <v>10826</v>
      </c>
    </row>
    <row r="3605" spans="1:13" x14ac:dyDescent="0.3">
      <c r="A3605" s="38">
        <v>47554531</v>
      </c>
      <c r="B3605" t="s">
        <v>6706</v>
      </c>
      <c r="C3605" s="37">
        <f>VLOOKUP(G3605,Remise!$A$3:$D$17,4,FALSE)</f>
        <v>0</v>
      </c>
      <c r="D3605" t="str">
        <f t="shared" si="56"/>
        <v>Nous consulter</v>
      </c>
      <c r="E3605">
        <v>1</v>
      </c>
      <c r="F3605" s="32" t="s">
        <v>3598</v>
      </c>
      <c r="G3605" s="33">
        <v>14</v>
      </c>
      <c r="H3605" s="33" t="s">
        <v>10820</v>
      </c>
      <c r="I3605" s="33">
        <v>1E-3</v>
      </c>
      <c r="J3605" s="33" t="s">
        <v>9423</v>
      </c>
      <c r="K3605" s="33" t="s">
        <v>10691</v>
      </c>
      <c r="L3605" s="33">
        <v>1</v>
      </c>
      <c r="M3605" t="s">
        <v>10826</v>
      </c>
    </row>
    <row r="3606" spans="1:13" x14ac:dyDescent="0.3">
      <c r="A3606" s="38">
        <v>47554535</v>
      </c>
      <c r="B3606" t="s">
        <v>6706</v>
      </c>
      <c r="C3606" s="37">
        <f>VLOOKUP(G3606,Remise!$A$3:$D$17,4,FALSE)</f>
        <v>0</v>
      </c>
      <c r="D3606" t="str">
        <f t="shared" si="56"/>
        <v>Nous consulter</v>
      </c>
      <c r="E3606">
        <v>1</v>
      </c>
      <c r="F3606" s="32" t="s">
        <v>3599</v>
      </c>
      <c r="G3606" s="33">
        <v>14</v>
      </c>
      <c r="H3606" s="33" t="s">
        <v>10820</v>
      </c>
      <c r="I3606" s="33" t="s">
        <v>6706</v>
      </c>
      <c r="J3606" s="33" t="s">
        <v>9424</v>
      </c>
      <c r="K3606" s="33" t="s">
        <v>10691</v>
      </c>
      <c r="L3606" s="33">
        <v>1</v>
      </c>
      <c r="M3606" t="s">
        <v>10826</v>
      </c>
    </row>
    <row r="3607" spans="1:13" x14ac:dyDescent="0.3">
      <c r="A3607" s="38">
        <v>47554536</v>
      </c>
      <c r="B3607" t="s">
        <v>6706</v>
      </c>
      <c r="C3607" s="37">
        <f>VLOOKUP(G3607,Remise!$A$3:$D$17,4,FALSE)</f>
        <v>0</v>
      </c>
      <c r="D3607" t="str">
        <f t="shared" si="56"/>
        <v>Nous consulter</v>
      </c>
      <c r="E3607">
        <v>1</v>
      </c>
      <c r="F3607" s="32" t="s">
        <v>3600</v>
      </c>
      <c r="G3607" s="33">
        <v>14</v>
      </c>
      <c r="H3607" s="33" t="s">
        <v>10820</v>
      </c>
      <c r="I3607" s="33">
        <v>1E-3</v>
      </c>
      <c r="J3607" s="33" t="s">
        <v>9425</v>
      </c>
      <c r="K3607" s="33" t="s">
        <v>10691</v>
      </c>
      <c r="L3607" s="33">
        <v>1</v>
      </c>
      <c r="M3607" t="s">
        <v>10826</v>
      </c>
    </row>
    <row r="3608" spans="1:13" x14ac:dyDescent="0.3">
      <c r="A3608" s="38">
        <v>47554537</v>
      </c>
      <c r="B3608" t="s">
        <v>6706</v>
      </c>
      <c r="C3608" s="37">
        <f>VLOOKUP(G3608,Remise!$A$3:$D$17,4,FALSE)</f>
        <v>0</v>
      </c>
      <c r="D3608" t="str">
        <f t="shared" si="56"/>
        <v>Nous consulter</v>
      </c>
      <c r="E3608">
        <v>1</v>
      </c>
      <c r="F3608" s="32" t="s">
        <v>3601</v>
      </c>
      <c r="G3608" s="33">
        <v>14</v>
      </c>
      <c r="H3608" s="33" t="s">
        <v>10820</v>
      </c>
      <c r="I3608" s="33">
        <v>1E-3</v>
      </c>
      <c r="J3608" s="33" t="s">
        <v>9426</v>
      </c>
      <c r="K3608" s="33" t="s">
        <v>10691</v>
      </c>
      <c r="L3608" s="33">
        <v>1</v>
      </c>
      <c r="M3608" t="s">
        <v>10826</v>
      </c>
    </row>
    <row r="3609" spans="1:13" x14ac:dyDescent="0.3">
      <c r="A3609" s="38">
        <v>47554538</v>
      </c>
      <c r="B3609" t="s">
        <v>6706</v>
      </c>
      <c r="C3609" s="37">
        <f>VLOOKUP(G3609,Remise!$A$3:$D$17,4,FALSE)</f>
        <v>0</v>
      </c>
      <c r="D3609" t="str">
        <f t="shared" si="56"/>
        <v>Nous consulter</v>
      </c>
      <c r="E3609">
        <v>1</v>
      </c>
      <c r="F3609" s="32" t="s">
        <v>3602</v>
      </c>
      <c r="G3609" s="33">
        <v>14</v>
      </c>
      <c r="H3609" s="33" t="s">
        <v>10820</v>
      </c>
      <c r="I3609" s="33">
        <v>2E-3</v>
      </c>
      <c r="J3609" s="33" t="s">
        <v>9427</v>
      </c>
      <c r="K3609" s="33" t="s">
        <v>10691</v>
      </c>
      <c r="L3609" s="33">
        <v>1</v>
      </c>
      <c r="M3609" t="s">
        <v>10826</v>
      </c>
    </row>
    <row r="3610" spans="1:13" x14ac:dyDescent="0.3">
      <c r="A3610" s="38">
        <v>47554539</v>
      </c>
      <c r="B3610" t="s">
        <v>6706</v>
      </c>
      <c r="C3610" s="37">
        <f>VLOOKUP(G3610,Remise!$A$3:$D$17,4,FALSE)</f>
        <v>0</v>
      </c>
      <c r="D3610" t="str">
        <f t="shared" si="56"/>
        <v>Nous consulter</v>
      </c>
      <c r="E3610">
        <v>1</v>
      </c>
      <c r="F3610" s="32" t="s">
        <v>3603</v>
      </c>
      <c r="G3610" s="33">
        <v>14</v>
      </c>
      <c r="H3610" s="33" t="s">
        <v>10820</v>
      </c>
      <c r="I3610" s="33">
        <v>2E-3</v>
      </c>
      <c r="J3610" s="33" t="s">
        <v>9428</v>
      </c>
      <c r="K3610" s="33" t="s">
        <v>10691</v>
      </c>
      <c r="L3610" s="33">
        <v>1</v>
      </c>
      <c r="M3610" t="s">
        <v>10826</v>
      </c>
    </row>
    <row r="3611" spans="1:13" x14ac:dyDescent="0.3">
      <c r="A3611" s="38">
        <v>47554606</v>
      </c>
      <c r="B3611" t="s">
        <v>6706</v>
      </c>
      <c r="C3611" s="37">
        <f>VLOOKUP(G3611,Remise!$A$3:$D$17,4,FALSE)</f>
        <v>0</v>
      </c>
      <c r="D3611" t="str">
        <f t="shared" si="56"/>
        <v>Nous consulter</v>
      </c>
      <c r="E3611">
        <v>1</v>
      </c>
      <c r="F3611" s="32" t="s">
        <v>3604</v>
      </c>
      <c r="G3611" s="33">
        <v>14</v>
      </c>
      <c r="H3611" s="33" t="s">
        <v>10820</v>
      </c>
      <c r="I3611" s="33" t="s">
        <v>6706</v>
      </c>
      <c r="J3611" s="33" t="s">
        <v>9429</v>
      </c>
      <c r="K3611" s="33" t="s">
        <v>10758</v>
      </c>
      <c r="L3611" s="33">
        <v>1</v>
      </c>
      <c r="M3611" t="s">
        <v>10826</v>
      </c>
    </row>
    <row r="3612" spans="1:13" x14ac:dyDescent="0.3">
      <c r="A3612" s="38">
        <v>47554611</v>
      </c>
      <c r="B3612" t="s">
        <v>6706</v>
      </c>
      <c r="C3612" s="37">
        <f>VLOOKUP(G3612,Remise!$A$3:$D$17,4,FALSE)</f>
        <v>0</v>
      </c>
      <c r="D3612" t="str">
        <f t="shared" si="56"/>
        <v>Nous consulter</v>
      </c>
      <c r="E3612">
        <v>1</v>
      </c>
      <c r="F3612" s="32" t="s">
        <v>3605</v>
      </c>
      <c r="G3612" s="33">
        <v>14</v>
      </c>
      <c r="H3612" s="33" t="s">
        <v>10820</v>
      </c>
      <c r="I3612" s="33">
        <v>1E-3</v>
      </c>
      <c r="J3612" s="33" t="s">
        <v>9430</v>
      </c>
      <c r="K3612" s="33" t="s">
        <v>10758</v>
      </c>
      <c r="L3612" s="33">
        <v>1</v>
      </c>
      <c r="M3612" t="s">
        <v>10826</v>
      </c>
    </row>
    <row r="3613" spans="1:13" x14ac:dyDescent="0.3">
      <c r="A3613" s="38">
        <v>47554612</v>
      </c>
      <c r="B3613" t="s">
        <v>6706</v>
      </c>
      <c r="C3613" s="37">
        <f>VLOOKUP(G3613,Remise!$A$3:$D$17,4,FALSE)</f>
        <v>0</v>
      </c>
      <c r="D3613" t="str">
        <f t="shared" si="56"/>
        <v>Nous consulter</v>
      </c>
      <c r="E3613">
        <v>1</v>
      </c>
      <c r="F3613" s="32" t="s">
        <v>3606</v>
      </c>
      <c r="G3613" s="33">
        <v>14</v>
      </c>
      <c r="H3613" s="33" t="s">
        <v>10820</v>
      </c>
      <c r="I3613" s="33">
        <v>1E-3</v>
      </c>
      <c r="J3613" s="33" t="s">
        <v>9431</v>
      </c>
      <c r="K3613" s="33" t="s">
        <v>10758</v>
      </c>
      <c r="L3613" s="33">
        <v>1</v>
      </c>
      <c r="M3613" t="s">
        <v>10826</v>
      </c>
    </row>
    <row r="3614" spans="1:13" x14ac:dyDescent="0.3">
      <c r="A3614" s="38">
        <v>47554613</v>
      </c>
      <c r="B3614" t="s">
        <v>6706</v>
      </c>
      <c r="C3614" s="37">
        <f>VLOOKUP(G3614,Remise!$A$3:$D$17,4,FALSE)</f>
        <v>0</v>
      </c>
      <c r="D3614" t="str">
        <f t="shared" si="56"/>
        <v>Nous consulter</v>
      </c>
      <c r="E3614">
        <v>1</v>
      </c>
      <c r="F3614" s="32" t="s">
        <v>3607</v>
      </c>
      <c r="G3614" s="33">
        <v>14</v>
      </c>
      <c r="H3614" s="33" t="s">
        <v>10820</v>
      </c>
      <c r="I3614" s="33">
        <v>2E-3</v>
      </c>
      <c r="J3614" s="33" t="s">
        <v>9432</v>
      </c>
      <c r="K3614" s="33" t="s">
        <v>10758</v>
      </c>
      <c r="L3614" s="33">
        <v>1</v>
      </c>
      <c r="M3614" t="s">
        <v>10826</v>
      </c>
    </row>
    <row r="3615" spans="1:13" x14ac:dyDescent="0.3">
      <c r="A3615" s="38">
        <v>47554614</v>
      </c>
      <c r="B3615" t="s">
        <v>6706</v>
      </c>
      <c r="C3615" s="37">
        <f>VLOOKUP(G3615,Remise!$A$3:$D$17,4,FALSE)</f>
        <v>0</v>
      </c>
      <c r="D3615" t="str">
        <f t="shared" si="56"/>
        <v>Nous consulter</v>
      </c>
      <c r="E3615">
        <v>1</v>
      </c>
      <c r="F3615" s="32" t="s">
        <v>3608</v>
      </c>
      <c r="G3615" s="33">
        <v>14</v>
      </c>
      <c r="H3615" s="33" t="s">
        <v>10820</v>
      </c>
      <c r="I3615" s="33">
        <v>3.0000000000000001E-3</v>
      </c>
      <c r="J3615" s="33" t="s">
        <v>9433</v>
      </c>
      <c r="K3615" s="33" t="s">
        <v>10758</v>
      </c>
      <c r="L3615" s="33">
        <v>1</v>
      </c>
      <c r="M3615" t="s">
        <v>10826</v>
      </c>
    </row>
    <row r="3616" spans="1:13" x14ac:dyDescent="0.3">
      <c r="A3616" s="38">
        <v>47554615</v>
      </c>
      <c r="B3616" t="s">
        <v>6706</v>
      </c>
      <c r="C3616" s="37">
        <f>VLOOKUP(G3616,Remise!$A$3:$D$17,4,FALSE)</f>
        <v>0</v>
      </c>
      <c r="D3616" t="str">
        <f t="shared" si="56"/>
        <v>Nous consulter</v>
      </c>
      <c r="E3616">
        <v>1</v>
      </c>
      <c r="F3616" s="32" t="s">
        <v>3609</v>
      </c>
      <c r="G3616" s="33">
        <v>14</v>
      </c>
      <c r="H3616" s="33" t="s">
        <v>10820</v>
      </c>
      <c r="I3616" s="33">
        <v>5.0000000000000001E-3</v>
      </c>
      <c r="J3616" s="33" t="s">
        <v>9434</v>
      </c>
      <c r="K3616" s="33" t="s">
        <v>10758</v>
      </c>
      <c r="L3616" s="33">
        <v>1</v>
      </c>
      <c r="M3616" t="s">
        <v>10826</v>
      </c>
    </row>
    <row r="3617" spans="1:13" x14ac:dyDescent="0.3">
      <c r="A3617" s="38">
        <v>47554616</v>
      </c>
      <c r="B3617" t="s">
        <v>6706</v>
      </c>
      <c r="C3617" s="37">
        <f>VLOOKUP(G3617,Remise!$A$3:$D$17,4,FALSE)</f>
        <v>0</v>
      </c>
      <c r="D3617" t="str">
        <f t="shared" si="56"/>
        <v>Nous consulter</v>
      </c>
      <c r="E3617">
        <v>1</v>
      </c>
      <c r="F3617" s="32" t="s">
        <v>3610</v>
      </c>
      <c r="G3617" s="33">
        <v>14</v>
      </c>
      <c r="H3617" s="33" t="s">
        <v>10820</v>
      </c>
      <c r="I3617" s="33">
        <v>8.0000000000000002E-3</v>
      </c>
      <c r="J3617" s="33" t="s">
        <v>9435</v>
      </c>
      <c r="K3617" s="33" t="s">
        <v>10758</v>
      </c>
      <c r="L3617" s="33">
        <v>1</v>
      </c>
      <c r="M3617" t="s">
        <v>10826</v>
      </c>
    </row>
    <row r="3618" spans="1:13" x14ac:dyDescent="0.3">
      <c r="A3618" s="38">
        <v>47554617</v>
      </c>
      <c r="B3618" t="s">
        <v>6706</v>
      </c>
      <c r="C3618" s="37">
        <f>VLOOKUP(G3618,Remise!$A$3:$D$17,4,FALSE)</f>
        <v>0</v>
      </c>
      <c r="D3618" t="str">
        <f t="shared" si="56"/>
        <v>Nous consulter</v>
      </c>
      <c r="E3618">
        <v>1</v>
      </c>
      <c r="F3618" s="32" t="s">
        <v>3611</v>
      </c>
      <c r="G3618" s="33">
        <v>14</v>
      </c>
      <c r="H3618" s="33" t="s">
        <v>10820</v>
      </c>
      <c r="I3618" s="33">
        <v>0.01</v>
      </c>
      <c r="J3618" s="33" t="s">
        <v>9436</v>
      </c>
      <c r="K3618" s="33" t="s">
        <v>10758</v>
      </c>
      <c r="L3618" s="33">
        <v>1</v>
      </c>
      <c r="M3618" t="s">
        <v>10826</v>
      </c>
    </row>
    <row r="3619" spans="1:13" x14ac:dyDescent="0.3">
      <c r="A3619" s="38">
        <v>47554624</v>
      </c>
      <c r="B3619" t="s">
        <v>6706</v>
      </c>
      <c r="C3619" s="37">
        <f>VLOOKUP(G3619,Remise!$A$3:$D$17,4,FALSE)</f>
        <v>0</v>
      </c>
      <c r="D3619" t="str">
        <f t="shared" si="56"/>
        <v>Nous consulter</v>
      </c>
      <c r="E3619">
        <v>1</v>
      </c>
      <c r="F3619" s="32" t="s">
        <v>3612</v>
      </c>
      <c r="G3619" s="33">
        <v>14</v>
      </c>
      <c r="H3619" s="33" t="s">
        <v>10820</v>
      </c>
      <c r="I3619" s="33">
        <v>2E-3</v>
      </c>
      <c r="J3619" s="33" t="s">
        <v>9437</v>
      </c>
      <c r="K3619" s="33" t="s">
        <v>10758</v>
      </c>
      <c r="L3619" s="33">
        <v>1</v>
      </c>
      <c r="M3619" t="s">
        <v>10826</v>
      </c>
    </row>
    <row r="3620" spans="1:13" x14ac:dyDescent="0.3">
      <c r="A3620" s="38">
        <v>47554626</v>
      </c>
      <c r="B3620" t="s">
        <v>6706</v>
      </c>
      <c r="C3620" s="37">
        <f>VLOOKUP(G3620,Remise!$A$3:$D$17,4,FALSE)</f>
        <v>0</v>
      </c>
      <c r="D3620" t="str">
        <f t="shared" si="56"/>
        <v>Nous consulter</v>
      </c>
      <c r="E3620">
        <v>1</v>
      </c>
      <c r="F3620" s="32" t="s">
        <v>3613</v>
      </c>
      <c r="G3620" s="33">
        <v>14</v>
      </c>
      <c r="H3620" s="33" t="s">
        <v>10820</v>
      </c>
      <c r="I3620" s="33">
        <v>5.0000000000000001E-3</v>
      </c>
      <c r="J3620" s="33"/>
      <c r="K3620" s="33" t="s">
        <v>10758</v>
      </c>
      <c r="L3620" s="33">
        <v>1</v>
      </c>
      <c r="M3620" t="s">
        <v>10826</v>
      </c>
    </row>
    <row r="3621" spans="1:13" x14ac:dyDescent="0.3">
      <c r="A3621" s="38">
        <v>47554630</v>
      </c>
      <c r="B3621" t="s">
        <v>6706</v>
      </c>
      <c r="C3621" s="37">
        <f>VLOOKUP(G3621,Remise!$A$3:$D$17,4,FALSE)</f>
        <v>0</v>
      </c>
      <c r="D3621" t="str">
        <f t="shared" si="56"/>
        <v>Nous consulter</v>
      </c>
      <c r="E3621">
        <v>1</v>
      </c>
      <c r="F3621" s="32" t="s">
        <v>3614</v>
      </c>
      <c r="G3621" s="33">
        <v>14</v>
      </c>
      <c r="H3621" s="33" t="s">
        <v>10820</v>
      </c>
      <c r="I3621" s="33">
        <v>1E-3</v>
      </c>
      <c r="J3621" s="33" t="s">
        <v>9438</v>
      </c>
      <c r="K3621" s="33" t="s">
        <v>10758</v>
      </c>
      <c r="L3621" s="33">
        <v>1</v>
      </c>
      <c r="M3621" t="s">
        <v>10826</v>
      </c>
    </row>
    <row r="3622" spans="1:13" x14ac:dyDescent="0.3">
      <c r="A3622" s="38">
        <v>47554631</v>
      </c>
      <c r="B3622" t="s">
        <v>6706</v>
      </c>
      <c r="C3622" s="37">
        <f>VLOOKUP(G3622,Remise!$A$3:$D$17,4,FALSE)</f>
        <v>0</v>
      </c>
      <c r="D3622" t="str">
        <f t="shared" si="56"/>
        <v>Nous consulter</v>
      </c>
      <c r="E3622">
        <v>1</v>
      </c>
      <c r="F3622" s="32" t="s">
        <v>3615</v>
      </c>
      <c r="G3622" s="33">
        <v>14</v>
      </c>
      <c r="H3622" s="33" t="s">
        <v>10820</v>
      </c>
      <c r="I3622" s="33">
        <v>4.0000000000000001E-3</v>
      </c>
      <c r="J3622" s="33" t="s">
        <v>9439</v>
      </c>
      <c r="K3622" s="33" t="s">
        <v>10758</v>
      </c>
      <c r="L3622" s="33">
        <v>1</v>
      </c>
      <c r="M3622" t="s">
        <v>10826</v>
      </c>
    </row>
    <row r="3623" spans="1:13" x14ac:dyDescent="0.3">
      <c r="A3623" s="38">
        <v>47554632</v>
      </c>
      <c r="B3623" t="s">
        <v>6706</v>
      </c>
      <c r="C3623" s="37">
        <f>VLOOKUP(G3623,Remise!$A$3:$D$17,4,FALSE)</f>
        <v>0</v>
      </c>
      <c r="D3623" t="str">
        <f t="shared" si="56"/>
        <v>Nous consulter</v>
      </c>
      <c r="E3623">
        <v>1</v>
      </c>
      <c r="F3623" s="32" t="s">
        <v>3616</v>
      </c>
      <c r="G3623" s="33">
        <v>14</v>
      </c>
      <c r="H3623" s="33" t="s">
        <v>10820</v>
      </c>
      <c r="I3623" s="33">
        <v>1E-3</v>
      </c>
      <c r="J3623" s="33" t="s">
        <v>9440</v>
      </c>
      <c r="K3623" s="33" t="s">
        <v>10758</v>
      </c>
      <c r="L3623" s="33">
        <v>1</v>
      </c>
      <c r="M3623" t="s">
        <v>10826</v>
      </c>
    </row>
    <row r="3624" spans="1:13" x14ac:dyDescent="0.3">
      <c r="A3624" s="38">
        <v>47554633</v>
      </c>
      <c r="B3624" t="s">
        <v>6706</v>
      </c>
      <c r="C3624" s="37">
        <f>VLOOKUP(G3624,Remise!$A$3:$D$17,4,FALSE)</f>
        <v>0</v>
      </c>
      <c r="D3624" t="str">
        <f t="shared" si="56"/>
        <v>Nous consulter</v>
      </c>
      <c r="E3624">
        <v>1</v>
      </c>
      <c r="F3624" s="32" t="s">
        <v>3617</v>
      </c>
      <c r="G3624" s="33">
        <v>14</v>
      </c>
      <c r="H3624" s="33" t="s">
        <v>10820</v>
      </c>
      <c r="I3624" s="33">
        <v>1E-3</v>
      </c>
      <c r="J3624" s="33" t="s">
        <v>9441</v>
      </c>
      <c r="K3624" s="33" t="s">
        <v>10758</v>
      </c>
      <c r="L3624" s="33">
        <v>1</v>
      </c>
      <c r="M3624" t="s">
        <v>10826</v>
      </c>
    </row>
    <row r="3625" spans="1:13" x14ac:dyDescent="0.3">
      <c r="A3625" s="38">
        <v>47554634</v>
      </c>
      <c r="B3625" t="s">
        <v>6706</v>
      </c>
      <c r="C3625" s="37">
        <f>VLOOKUP(G3625,Remise!$A$3:$D$17,4,FALSE)</f>
        <v>0</v>
      </c>
      <c r="D3625" t="str">
        <f t="shared" si="56"/>
        <v>Nous consulter</v>
      </c>
      <c r="E3625">
        <v>1</v>
      </c>
      <c r="F3625" s="32" t="s">
        <v>3618</v>
      </c>
      <c r="G3625" s="33">
        <v>14</v>
      </c>
      <c r="H3625" s="33" t="s">
        <v>10820</v>
      </c>
      <c r="I3625" s="33" t="s">
        <v>6706</v>
      </c>
      <c r="J3625" s="33" t="s">
        <v>9442</v>
      </c>
      <c r="K3625" s="33" t="s">
        <v>10758</v>
      </c>
      <c r="L3625" s="33">
        <v>1</v>
      </c>
      <c r="M3625" t="s">
        <v>10826</v>
      </c>
    </row>
    <row r="3626" spans="1:13" x14ac:dyDescent="0.3">
      <c r="A3626" s="38">
        <v>47554635</v>
      </c>
      <c r="B3626" t="s">
        <v>6706</v>
      </c>
      <c r="C3626" s="37">
        <f>VLOOKUP(G3626,Remise!$A$3:$D$17,4,FALSE)</f>
        <v>0</v>
      </c>
      <c r="D3626" t="str">
        <f t="shared" si="56"/>
        <v>Nous consulter</v>
      </c>
      <c r="E3626">
        <v>1</v>
      </c>
      <c r="F3626" s="32" t="s">
        <v>3619</v>
      </c>
      <c r="G3626" s="33">
        <v>14</v>
      </c>
      <c r="H3626" s="33" t="s">
        <v>10820</v>
      </c>
      <c r="I3626" s="33">
        <v>3.0000000000000001E-3</v>
      </c>
      <c r="J3626" s="33" t="s">
        <v>9443</v>
      </c>
      <c r="K3626" s="33" t="s">
        <v>10758</v>
      </c>
      <c r="L3626" s="33">
        <v>1</v>
      </c>
      <c r="M3626" t="s">
        <v>10826</v>
      </c>
    </row>
    <row r="3627" spans="1:13" x14ac:dyDescent="0.3">
      <c r="A3627" s="38">
        <v>47554636</v>
      </c>
      <c r="B3627" t="s">
        <v>6706</v>
      </c>
      <c r="C3627" s="37">
        <f>VLOOKUP(G3627,Remise!$A$3:$D$17,4,FALSE)</f>
        <v>0</v>
      </c>
      <c r="D3627" t="str">
        <f t="shared" si="56"/>
        <v>Nous consulter</v>
      </c>
      <c r="E3627">
        <v>1</v>
      </c>
      <c r="F3627" s="32" t="s">
        <v>3620</v>
      </c>
      <c r="G3627" s="33">
        <v>14</v>
      </c>
      <c r="H3627" s="33" t="s">
        <v>10820</v>
      </c>
      <c r="I3627" s="33" t="s">
        <v>6706</v>
      </c>
      <c r="J3627" s="33" t="s">
        <v>9444</v>
      </c>
      <c r="K3627" s="33" t="s">
        <v>10758</v>
      </c>
      <c r="L3627" s="33">
        <v>1</v>
      </c>
      <c r="M3627" t="s">
        <v>10826</v>
      </c>
    </row>
    <row r="3628" spans="1:13" x14ac:dyDescent="0.3">
      <c r="A3628" s="38">
        <v>47554637</v>
      </c>
      <c r="B3628" t="s">
        <v>6706</v>
      </c>
      <c r="C3628" s="37">
        <f>VLOOKUP(G3628,Remise!$A$3:$D$17,4,FALSE)</f>
        <v>0</v>
      </c>
      <c r="D3628" t="str">
        <f t="shared" si="56"/>
        <v>Nous consulter</v>
      </c>
      <c r="E3628">
        <v>1</v>
      </c>
      <c r="F3628" s="32" t="s">
        <v>3621</v>
      </c>
      <c r="G3628" s="33">
        <v>14</v>
      </c>
      <c r="H3628" s="33" t="s">
        <v>10820</v>
      </c>
      <c r="I3628" s="33">
        <v>5.0000000000000001E-3</v>
      </c>
      <c r="J3628" s="33" t="s">
        <v>9445</v>
      </c>
      <c r="K3628" s="33" t="s">
        <v>10758</v>
      </c>
      <c r="L3628" s="33">
        <v>1</v>
      </c>
      <c r="M3628" t="s">
        <v>10826</v>
      </c>
    </row>
    <row r="3629" spans="1:13" x14ac:dyDescent="0.3">
      <c r="A3629" s="38">
        <v>47554638</v>
      </c>
      <c r="B3629" t="s">
        <v>6706</v>
      </c>
      <c r="C3629" s="37">
        <f>VLOOKUP(G3629,Remise!$A$3:$D$17,4,FALSE)</f>
        <v>0</v>
      </c>
      <c r="D3629" t="str">
        <f t="shared" si="56"/>
        <v>Nous consulter</v>
      </c>
      <c r="E3629">
        <v>1</v>
      </c>
      <c r="F3629" s="32" t="s">
        <v>3622</v>
      </c>
      <c r="G3629" s="33">
        <v>14</v>
      </c>
      <c r="H3629" s="33" t="s">
        <v>10820</v>
      </c>
      <c r="I3629" s="33">
        <v>1E-3</v>
      </c>
      <c r="J3629" s="33" t="s">
        <v>9446</v>
      </c>
      <c r="K3629" s="33" t="s">
        <v>10758</v>
      </c>
      <c r="L3629" s="33">
        <v>1</v>
      </c>
      <c r="M3629" t="s">
        <v>10826</v>
      </c>
    </row>
    <row r="3630" spans="1:13" x14ac:dyDescent="0.3">
      <c r="A3630" s="38">
        <v>47554640</v>
      </c>
      <c r="B3630" t="s">
        <v>6706</v>
      </c>
      <c r="C3630" s="37">
        <f>VLOOKUP(G3630,Remise!$A$3:$D$17,4,FALSE)</f>
        <v>0</v>
      </c>
      <c r="D3630" t="str">
        <f t="shared" si="56"/>
        <v>Nous consulter</v>
      </c>
      <c r="E3630">
        <v>1</v>
      </c>
      <c r="F3630" s="32" t="s">
        <v>3623</v>
      </c>
      <c r="G3630" s="33">
        <v>14</v>
      </c>
      <c r="H3630" s="33" t="s">
        <v>10820</v>
      </c>
      <c r="I3630" s="33" t="s">
        <v>6706</v>
      </c>
      <c r="J3630" s="33" t="s">
        <v>9447</v>
      </c>
      <c r="K3630" s="33" t="s">
        <v>10758</v>
      </c>
      <c r="L3630" s="33">
        <v>1</v>
      </c>
      <c r="M3630" t="s">
        <v>10826</v>
      </c>
    </row>
    <row r="3631" spans="1:13" x14ac:dyDescent="0.3">
      <c r="A3631" s="38">
        <v>47554643</v>
      </c>
      <c r="B3631" t="s">
        <v>6706</v>
      </c>
      <c r="C3631" s="37">
        <f>VLOOKUP(G3631,Remise!$A$3:$D$17,4,FALSE)</f>
        <v>0</v>
      </c>
      <c r="D3631" t="str">
        <f t="shared" si="56"/>
        <v>Nous consulter</v>
      </c>
      <c r="E3631">
        <v>1</v>
      </c>
      <c r="F3631" s="32" t="s">
        <v>3624</v>
      </c>
      <c r="G3631" s="33">
        <v>14</v>
      </c>
      <c r="H3631" s="33" t="s">
        <v>10820</v>
      </c>
      <c r="I3631" s="33" t="s">
        <v>6706</v>
      </c>
      <c r="J3631" s="33" t="s">
        <v>9448</v>
      </c>
      <c r="K3631" s="33" t="s">
        <v>10758</v>
      </c>
      <c r="L3631" s="33">
        <v>1</v>
      </c>
      <c r="M3631" t="s">
        <v>10826</v>
      </c>
    </row>
    <row r="3632" spans="1:13" x14ac:dyDescent="0.3">
      <c r="A3632" s="38">
        <v>47554644</v>
      </c>
      <c r="B3632" t="s">
        <v>6706</v>
      </c>
      <c r="C3632" s="37">
        <f>VLOOKUP(G3632,Remise!$A$3:$D$17,4,FALSE)</f>
        <v>0</v>
      </c>
      <c r="D3632" t="str">
        <f t="shared" si="56"/>
        <v>Nous consulter</v>
      </c>
      <c r="E3632">
        <v>1</v>
      </c>
      <c r="F3632" s="32" t="s">
        <v>3625</v>
      </c>
      <c r="G3632" s="33">
        <v>14</v>
      </c>
      <c r="H3632" s="33" t="s">
        <v>10820</v>
      </c>
      <c r="I3632" s="33">
        <v>2E-3</v>
      </c>
      <c r="J3632" s="33" t="s">
        <v>9449</v>
      </c>
      <c r="K3632" s="33" t="s">
        <v>10758</v>
      </c>
      <c r="L3632" s="33">
        <v>100</v>
      </c>
      <c r="M3632" t="s">
        <v>10826</v>
      </c>
    </row>
    <row r="3633" spans="1:13" x14ac:dyDescent="0.3">
      <c r="A3633" s="38">
        <v>47554645</v>
      </c>
      <c r="B3633" t="s">
        <v>6706</v>
      </c>
      <c r="C3633" s="37">
        <f>VLOOKUP(G3633,Remise!$A$3:$D$17,4,FALSE)</f>
        <v>0</v>
      </c>
      <c r="D3633" t="str">
        <f t="shared" si="56"/>
        <v>Nous consulter</v>
      </c>
      <c r="E3633">
        <v>1</v>
      </c>
      <c r="F3633" s="32" t="s">
        <v>3626</v>
      </c>
      <c r="G3633" s="33">
        <v>14</v>
      </c>
      <c r="H3633" s="33" t="s">
        <v>10820</v>
      </c>
      <c r="I3633" s="33" t="s">
        <v>6706</v>
      </c>
      <c r="J3633" s="33" t="s">
        <v>9450</v>
      </c>
      <c r="K3633" s="33" t="s">
        <v>10758</v>
      </c>
      <c r="L3633" s="33">
        <v>1</v>
      </c>
      <c r="M3633" t="s">
        <v>10826</v>
      </c>
    </row>
    <row r="3634" spans="1:13" x14ac:dyDescent="0.3">
      <c r="A3634" s="38">
        <v>47554646</v>
      </c>
      <c r="B3634" t="s">
        <v>6706</v>
      </c>
      <c r="C3634" s="37">
        <f>VLOOKUP(G3634,Remise!$A$3:$D$17,4,FALSE)</f>
        <v>0</v>
      </c>
      <c r="D3634" t="str">
        <f t="shared" si="56"/>
        <v>Nous consulter</v>
      </c>
      <c r="E3634">
        <v>1</v>
      </c>
      <c r="F3634" s="32" t="s">
        <v>3627</v>
      </c>
      <c r="G3634" s="33">
        <v>14</v>
      </c>
      <c r="H3634" s="33" t="s">
        <v>10820</v>
      </c>
      <c r="I3634" s="33">
        <v>5.0000000000000001E-3</v>
      </c>
      <c r="J3634" s="33" t="s">
        <v>9451</v>
      </c>
      <c r="K3634" s="33" t="s">
        <v>10758</v>
      </c>
      <c r="L3634" s="33">
        <v>1</v>
      </c>
      <c r="M3634" t="s">
        <v>10826</v>
      </c>
    </row>
    <row r="3635" spans="1:13" x14ac:dyDescent="0.3">
      <c r="A3635" s="38">
        <v>47554647</v>
      </c>
      <c r="B3635" t="s">
        <v>6706</v>
      </c>
      <c r="C3635" s="37">
        <f>VLOOKUP(G3635,Remise!$A$3:$D$17,4,FALSE)</f>
        <v>0</v>
      </c>
      <c r="D3635" t="str">
        <f t="shared" si="56"/>
        <v>Nous consulter</v>
      </c>
      <c r="E3635">
        <v>1</v>
      </c>
      <c r="F3635" s="32" t="s">
        <v>3628</v>
      </c>
      <c r="G3635" s="33">
        <v>14</v>
      </c>
      <c r="H3635" s="33" t="s">
        <v>10820</v>
      </c>
      <c r="I3635" s="33">
        <v>6.0000000000000001E-3</v>
      </c>
      <c r="J3635" s="33" t="s">
        <v>9452</v>
      </c>
      <c r="K3635" s="33" t="s">
        <v>10758</v>
      </c>
      <c r="L3635" s="33">
        <v>1</v>
      </c>
      <c r="M3635" t="s">
        <v>10826</v>
      </c>
    </row>
    <row r="3636" spans="1:13" x14ac:dyDescent="0.3">
      <c r="A3636" s="38">
        <v>47554648</v>
      </c>
      <c r="B3636" t="s">
        <v>6706</v>
      </c>
      <c r="C3636" s="37">
        <f>VLOOKUP(G3636,Remise!$A$3:$D$17,4,FALSE)</f>
        <v>0</v>
      </c>
      <c r="D3636" t="str">
        <f t="shared" si="56"/>
        <v>Nous consulter</v>
      </c>
      <c r="E3636">
        <v>1</v>
      </c>
      <c r="F3636" s="32" t="s">
        <v>3629</v>
      </c>
      <c r="G3636" s="33">
        <v>14</v>
      </c>
      <c r="H3636" s="33" t="s">
        <v>10820</v>
      </c>
      <c r="I3636" s="33">
        <v>1E-3</v>
      </c>
      <c r="J3636" s="33" t="s">
        <v>9453</v>
      </c>
      <c r="K3636" s="33" t="s">
        <v>10758</v>
      </c>
      <c r="L3636" s="33">
        <v>1</v>
      </c>
      <c r="M3636" t="s">
        <v>10826</v>
      </c>
    </row>
    <row r="3637" spans="1:13" x14ac:dyDescent="0.3">
      <c r="A3637" s="38">
        <v>47554649</v>
      </c>
      <c r="B3637" t="s">
        <v>6706</v>
      </c>
      <c r="C3637" s="37">
        <f>VLOOKUP(G3637,Remise!$A$3:$D$17,4,FALSE)</f>
        <v>0</v>
      </c>
      <c r="D3637" t="str">
        <f t="shared" si="56"/>
        <v>Nous consulter</v>
      </c>
      <c r="E3637">
        <v>1</v>
      </c>
      <c r="F3637" s="32" t="s">
        <v>3630</v>
      </c>
      <c r="G3637" s="33">
        <v>14</v>
      </c>
      <c r="H3637" s="33" t="s">
        <v>10820</v>
      </c>
      <c r="I3637" s="33" t="s">
        <v>6706</v>
      </c>
      <c r="J3637" s="33" t="s">
        <v>9454</v>
      </c>
      <c r="K3637" s="33" t="s">
        <v>10758</v>
      </c>
      <c r="L3637" s="33">
        <v>100</v>
      </c>
      <c r="M3637" t="s">
        <v>10826</v>
      </c>
    </row>
    <row r="3638" spans="1:13" x14ac:dyDescent="0.3">
      <c r="A3638" s="38">
        <v>47554651</v>
      </c>
      <c r="B3638" t="s">
        <v>6706</v>
      </c>
      <c r="C3638" s="37">
        <f>VLOOKUP(G3638,Remise!$A$3:$D$17,4,FALSE)</f>
        <v>0</v>
      </c>
      <c r="D3638" t="str">
        <f t="shared" si="56"/>
        <v>Nous consulter</v>
      </c>
      <c r="E3638">
        <v>1</v>
      </c>
      <c r="F3638" s="32" t="s">
        <v>3631</v>
      </c>
      <c r="G3638" s="33">
        <v>14</v>
      </c>
      <c r="H3638" s="33" t="s">
        <v>10820</v>
      </c>
      <c r="I3638" s="33">
        <v>5.0000000000000001E-3</v>
      </c>
      <c r="J3638" s="33" t="s">
        <v>9455</v>
      </c>
      <c r="K3638" s="33" t="s">
        <v>10758</v>
      </c>
      <c r="L3638" s="33">
        <v>1</v>
      </c>
      <c r="M3638" t="s">
        <v>10826</v>
      </c>
    </row>
    <row r="3639" spans="1:13" x14ac:dyDescent="0.3">
      <c r="A3639" s="38">
        <v>47554652</v>
      </c>
      <c r="B3639" t="s">
        <v>6706</v>
      </c>
      <c r="C3639" s="37">
        <f>VLOOKUP(G3639,Remise!$A$3:$D$17,4,FALSE)</f>
        <v>0</v>
      </c>
      <c r="D3639" t="str">
        <f t="shared" si="56"/>
        <v>Nous consulter</v>
      </c>
      <c r="E3639">
        <v>1</v>
      </c>
      <c r="F3639" s="32" t="s">
        <v>3632</v>
      </c>
      <c r="G3639" s="33">
        <v>14</v>
      </c>
      <c r="H3639" s="33" t="s">
        <v>10820</v>
      </c>
      <c r="I3639" s="33">
        <v>7.0000000000000001E-3</v>
      </c>
      <c r="J3639" s="33" t="s">
        <v>9456</v>
      </c>
      <c r="K3639" s="33" t="s">
        <v>10758</v>
      </c>
      <c r="L3639" s="33">
        <v>1</v>
      </c>
      <c r="M3639" t="s">
        <v>10826</v>
      </c>
    </row>
    <row r="3640" spans="1:13" x14ac:dyDescent="0.3">
      <c r="A3640" s="38">
        <v>47554653</v>
      </c>
      <c r="B3640" t="s">
        <v>6706</v>
      </c>
      <c r="C3640" s="37">
        <f>VLOOKUP(G3640,Remise!$A$3:$D$17,4,FALSE)</f>
        <v>0</v>
      </c>
      <c r="D3640" t="str">
        <f t="shared" si="56"/>
        <v>Nous consulter</v>
      </c>
      <c r="E3640">
        <v>1</v>
      </c>
      <c r="F3640" s="32" t="s">
        <v>3633</v>
      </c>
      <c r="G3640" s="33">
        <v>14</v>
      </c>
      <c r="H3640" s="33" t="s">
        <v>10820</v>
      </c>
      <c r="I3640" s="33">
        <v>7.0000000000000001E-3</v>
      </c>
      <c r="J3640" s="33" t="s">
        <v>9457</v>
      </c>
      <c r="K3640" s="33" t="s">
        <v>10758</v>
      </c>
      <c r="L3640" s="33">
        <v>1</v>
      </c>
      <c r="M3640" t="s">
        <v>10826</v>
      </c>
    </row>
    <row r="3641" spans="1:13" x14ac:dyDescent="0.3">
      <c r="A3641" s="38">
        <v>47554654</v>
      </c>
      <c r="B3641" t="s">
        <v>6706</v>
      </c>
      <c r="C3641" s="37">
        <f>VLOOKUP(G3641,Remise!$A$3:$D$17,4,FALSE)</f>
        <v>0</v>
      </c>
      <c r="D3641" t="str">
        <f t="shared" si="56"/>
        <v>Nous consulter</v>
      </c>
      <c r="E3641">
        <v>1</v>
      </c>
      <c r="F3641" s="32" t="s">
        <v>3634</v>
      </c>
      <c r="G3641" s="33">
        <v>14</v>
      </c>
      <c r="H3641" s="33" t="s">
        <v>10820</v>
      </c>
      <c r="I3641" s="33">
        <v>0.01</v>
      </c>
      <c r="J3641" s="33" t="s">
        <v>9458</v>
      </c>
      <c r="K3641" s="33" t="s">
        <v>10758</v>
      </c>
      <c r="L3641" s="33">
        <v>1</v>
      </c>
      <c r="M3641" t="s">
        <v>10826</v>
      </c>
    </row>
    <row r="3642" spans="1:13" x14ac:dyDescent="0.3">
      <c r="A3642" s="38">
        <v>47554655</v>
      </c>
      <c r="B3642" t="s">
        <v>6706</v>
      </c>
      <c r="C3642" s="37">
        <f>VLOOKUP(G3642,Remise!$A$3:$D$17,4,FALSE)</f>
        <v>0</v>
      </c>
      <c r="D3642" t="str">
        <f t="shared" si="56"/>
        <v>Nous consulter</v>
      </c>
      <c r="E3642">
        <v>1</v>
      </c>
      <c r="F3642" s="32" t="s">
        <v>3635</v>
      </c>
      <c r="G3642" s="33">
        <v>14</v>
      </c>
      <c r="H3642" s="33" t="s">
        <v>10820</v>
      </c>
      <c r="I3642" s="33">
        <v>0.02</v>
      </c>
      <c r="J3642" s="33" t="s">
        <v>9459</v>
      </c>
      <c r="K3642" s="33" t="s">
        <v>10758</v>
      </c>
      <c r="L3642" s="33">
        <v>1</v>
      </c>
      <c r="M3642" t="s">
        <v>10826</v>
      </c>
    </row>
    <row r="3643" spans="1:13" x14ac:dyDescent="0.3">
      <c r="A3643" s="38">
        <v>47554656</v>
      </c>
      <c r="B3643" t="s">
        <v>6706</v>
      </c>
      <c r="C3643" s="37">
        <f>VLOOKUP(G3643,Remise!$A$3:$D$17,4,FALSE)</f>
        <v>0</v>
      </c>
      <c r="D3643" t="str">
        <f t="shared" si="56"/>
        <v>Nous consulter</v>
      </c>
      <c r="E3643">
        <v>1</v>
      </c>
      <c r="F3643" s="32" t="s">
        <v>3636</v>
      </c>
      <c r="G3643" s="33">
        <v>14</v>
      </c>
      <c r="H3643" s="33" t="s">
        <v>10820</v>
      </c>
      <c r="I3643" s="33">
        <v>6.0000000000000001E-3</v>
      </c>
      <c r="J3643" s="33" t="s">
        <v>9460</v>
      </c>
      <c r="K3643" s="33" t="s">
        <v>10758</v>
      </c>
      <c r="L3643" s="33">
        <v>1</v>
      </c>
      <c r="M3643" t="s">
        <v>10826</v>
      </c>
    </row>
    <row r="3644" spans="1:13" x14ac:dyDescent="0.3">
      <c r="A3644" s="38">
        <v>47554657</v>
      </c>
      <c r="B3644" t="s">
        <v>6706</v>
      </c>
      <c r="C3644" s="37">
        <f>VLOOKUP(G3644,Remise!$A$3:$D$17,4,FALSE)</f>
        <v>0</v>
      </c>
      <c r="D3644" t="str">
        <f t="shared" si="56"/>
        <v>Nous consulter</v>
      </c>
      <c r="E3644">
        <v>1</v>
      </c>
      <c r="F3644" s="32" t="s">
        <v>3637</v>
      </c>
      <c r="G3644" s="33">
        <v>14</v>
      </c>
      <c r="H3644" s="33" t="s">
        <v>10820</v>
      </c>
      <c r="I3644" s="33">
        <v>0.01</v>
      </c>
      <c r="J3644" s="33" t="s">
        <v>9461</v>
      </c>
      <c r="K3644" s="33" t="s">
        <v>10758</v>
      </c>
      <c r="L3644" s="33">
        <v>1</v>
      </c>
      <c r="M3644" t="s">
        <v>10826</v>
      </c>
    </row>
    <row r="3645" spans="1:13" x14ac:dyDescent="0.3">
      <c r="A3645" s="38">
        <v>47554658</v>
      </c>
      <c r="B3645" t="s">
        <v>6706</v>
      </c>
      <c r="C3645" s="37">
        <f>VLOOKUP(G3645,Remise!$A$3:$D$17,4,FALSE)</f>
        <v>0</v>
      </c>
      <c r="D3645" t="str">
        <f t="shared" si="56"/>
        <v>Nous consulter</v>
      </c>
      <c r="E3645">
        <v>1</v>
      </c>
      <c r="F3645" s="32" t="s">
        <v>3638</v>
      </c>
      <c r="G3645" s="33">
        <v>14</v>
      </c>
      <c r="H3645" s="33" t="s">
        <v>10820</v>
      </c>
      <c r="I3645" s="33">
        <v>6.0000000000000001E-3</v>
      </c>
      <c r="J3645" s="33" t="s">
        <v>9462</v>
      </c>
      <c r="K3645" s="33" t="s">
        <v>10758</v>
      </c>
      <c r="L3645" s="33">
        <v>1</v>
      </c>
      <c r="M3645" t="s">
        <v>10826</v>
      </c>
    </row>
    <row r="3646" spans="1:13" x14ac:dyDescent="0.3">
      <c r="A3646" s="38">
        <v>47554659</v>
      </c>
      <c r="B3646" t="s">
        <v>6706</v>
      </c>
      <c r="C3646" s="37">
        <f>VLOOKUP(G3646,Remise!$A$3:$D$17,4,FALSE)</f>
        <v>0</v>
      </c>
      <c r="D3646" t="str">
        <f t="shared" si="56"/>
        <v>Nous consulter</v>
      </c>
      <c r="E3646">
        <v>1</v>
      </c>
      <c r="F3646" s="32" t="s">
        <v>3639</v>
      </c>
      <c r="G3646" s="33">
        <v>14</v>
      </c>
      <c r="H3646" s="33" t="s">
        <v>10820</v>
      </c>
      <c r="I3646" s="33">
        <v>0.02</v>
      </c>
      <c r="J3646" s="33" t="s">
        <v>9463</v>
      </c>
      <c r="K3646" s="33" t="s">
        <v>10758</v>
      </c>
      <c r="L3646" s="33">
        <v>1</v>
      </c>
      <c r="M3646" t="s">
        <v>10826</v>
      </c>
    </row>
    <row r="3647" spans="1:13" x14ac:dyDescent="0.3">
      <c r="A3647" s="38">
        <v>47554660</v>
      </c>
      <c r="B3647" t="s">
        <v>6706</v>
      </c>
      <c r="C3647" s="37">
        <f>VLOOKUP(G3647,Remise!$A$3:$D$17,4,FALSE)</f>
        <v>0</v>
      </c>
      <c r="D3647" t="str">
        <f t="shared" si="56"/>
        <v>Nous consulter</v>
      </c>
      <c r="E3647">
        <v>1</v>
      </c>
      <c r="F3647" s="32" t="s">
        <v>3640</v>
      </c>
      <c r="G3647" s="33">
        <v>14</v>
      </c>
      <c r="H3647" s="33" t="s">
        <v>10820</v>
      </c>
      <c r="I3647" s="33">
        <v>0.01</v>
      </c>
      <c r="J3647" s="33" t="s">
        <v>9464</v>
      </c>
      <c r="K3647" s="33" t="s">
        <v>10758</v>
      </c>
      <c r="L3647" s="33">
        <v>1</v>
      </c>
      <c r="M3647" t="s">
        <v>10826</v>
      </c>
    </row>
    <row r="3648" spans="1:13" x14ac:dyDescent="0.3">
      <c r="A3648" s="38">
        <v>47554662</v>
      </c>
      <c r="B3648" t="s">
        <v>6706</v>
      </c>
      <c r="C3648" s="37">
        <f>VLOOKUP(G3648,Remise!$A$3:$D$17,4,FALSE)</f>
        <v>0</v>
      </c>
      <c r="D3648" t="str">
        <f t="shared" si="56"/>
        <v>Nous consulter</v>
      </c>
      <c r="E3648">
        <v>1</v>
      </c>
      <c r="F3648" s="32" t="s">
        <v>3641</v>
      </c>
      <c r="G3648" s="33">
        <v>14</v>
      </c>
      <c r="H3648" s="33" t="s">
        <v>10820</v>
      </c>
      <c r="I3648" s="33">
        <v>0.01</v>
      </c>
      <c r="J3648" s="33" t="s">
        <v>9465</v>
      </c>
      <c r="K3648" s="33" t="s">
        <v>10758</v>
      </c>
      <c r="L3648" s="33">
        <v>1</v>
      </c>
      <c r="M3648" t="s">
        <v>10826</v>
      </c>
    </row>
    <row r="3649" spans="1:13" x14ac:dyDescent="0.3">
      <c r="A3649" s="38">
        <v>47554663</v>
      </c>
      <c r="B3649" t="s">
        <v>6706</v>
      </c>
      <c r="C3649" s="37">
        <f>VLOOKUP(G3649,Remise!$A$3:$D$17,4,FALSE)</f>
        <v>0</v>
      </c>
      <c r="D3649" t="str">
        <f t="shared" ref="D3649:D3712" si="57">IFERROR((1-C3649)*B3649,"Nous consulter")</f>
        <v>Nous consulter</v>
      </c>
      <c r="E3649">
        <v>1</v>
      </c>
      <c r="F3649" s="32" t="s">
        <v>3642</v>
      </c>
      <c r="G3649" s="33">
        <v>14</v>
      </c>
      <c r="H3649" s="33" t="s">
        <v>10820</v>
      </c>
      <c r="I3649" s="33">
        <v>0.04</v>
      </c>
      <c r="J3649" s="33" t="s">
        <v>9466</v>
      </c>
      <c r="K3649" s="33" t="s">
        <v>10758</v>
      </c>
      <c r="L3649" s="33">
        <v>1</v>
      </c>
      <c r="M3649" t="s">
        <v>10826</v>
      </c>
    </row>
    <row r="3650" spans="1:13" x14ac:dyDescent="0.3">
      <c r="A3650" s="38">
        <v>47554664</v>
      </c>
      <c r="B3650" t="s">
        <v>6706</v>
      </c>
      <c r="C3650" s="37">
        <f>VLOOKUP(G3650,Remise!$A$3:$D$17,4,FALSE)</f>
        <v>0</v>
      </c>
      <c r="D3650" t="str">
        <f t="shared" si="57"/>
        <v>Nous consulter</v>
      </c>
      <c r="E3650">
        <v>1</v>
      </c>
      <c r="F3650" s="32" t="s">
        <v>3643</v>
      </c>
      <c r="G3650" s="33">
        <v>14</v>
      </c>
      <c r="H3650" s="33" t="s">
        <v>10820</v>
      </c>
      <c r="I3650" s="33">
        <v>0.03</v>
      </c>
      <c r="J3650" s="33" t="s">
        <v>9467</v>
      </c>
      <c r="K3650" s="33" t="s">
        <v>10758</v>
      </c>
      <c r="L3650" s="33">
        <v>1</v>
      </c>
      <c r="M3650" t="s">
        <v>10826</v>
      </c>
    </row>
    <row r="3651" spans="1:13" x14ac:dyDescent="0.3">
      <c r="A3651" s="38">
        <v>47554665</v>
      </c>
      <c r="B3651" t="s">
        <v>6706</v>
      </c>
      <c r="C3651" s="37">
        <f>VLOOKUP(G3651,Remise!$A$3:$D$17,4,FALSE)</f>
        <v>0</v>
      </c>
      <c r="D3651" t="str">
        <f t="shared" si="57"/>
        <v>Nous consulter</v>
      </c>
      <c r="E3651">
        <v>1</v>
      </c>
      <c r="F3651" s="32" t="s">
        <v>3644</v>
      </c>
      <c r="G3651" s="33">
        <v>14</v>
      </c>
      <c r="H3651" s="33" t="s">
        <v>10820</v>
      </c>
      <c r="I3651" s="33">
        <v>0.02</v>
      </c>
      <c r="J3651" s="33" t="s">
        <v>9468</v>
      </c>
      <c r="K3651" s="33" t="s">
        <v>10758</v>
      </c>
      <c r="L3651" s="33">
        <v>1</v>
      </c>
      <c r="M3651" t="s">
        <v>10826</v>
      </c>
    </row>
    <row r="3652" spans="1:13" x14ac:dyDescent="0.3">
      <c r="A3652" s="38">
        <v>47554666</v>
      </c>
      <c r="B3652" t="s">
        <v>6706</v>
      </c>
      <c r="C3652" s="37">
        <f>VLOOKUP(G3652,Remise!$A$3:$D$17,4,FALSE)</f>
        <v>0</v>
      </c>
      <c r="D3652" t="str">
        <f t="shared" si="57"/>
        <v>Nous consulter</v>
      </c>
      <c r="E3652">
        <v>1</v>
      </c>
      <c r="F3652" s="32" t="s">
        <v>3645</v>
      </c>
      <c r="G3652" s="33">
        <v>14</v>
      </c>
      <c r="H3652" s="33" t="s">
        <v>10820</v>
      </c>
      <c r="I3652" s="33">
        <v>0.1</v>
      </c>
      <c r="J3652" s="33" t="s">
        <v>9469</v>
      </c>
      <c r="K3652" s="33" t="s">
        <v>10758</v>
      </c>
      <c r="L3652" s="33">
        <v>1</v>
      </c>
      <c r="M3652" t="s">
        <v>10826</v>
      </c>
    </row>
    <row r="3653" spans="1:13" x14ac:dyDescent="0.3">
      <c r="A3653" s="38">
        <v>47554667</v>
      </c>
      <c r="B3653" t="s">
        <v>6706</v>
      </c>
      <c r="C3653" s="37">
        <f>VLOOKUP(G3653,Remise!$A$3:$D$17,4,FALSE)</f>
        <v>0</v>
      </c>
      <c r="D3653" t="str">
        <f t="shared" si="57"/>
        <v>Nous consulter</v>
      </c>
      <c r="E3653">
        <v>1</v>
      </c>
      <c r="F3653" s="32" t="s">
        <v>3646</v>
      </c>
      <c r="G3653" s="33">
        <v>14</v>
      </c>
      <c r="H3653" s="33" t="s">
        <v>10820</v>
      </c>
      <c r="I3653" s="33">
        <v>7.0000000000000007E-2</v>
      </c>
      <c r="J3653" s="33" t="s">
        <v>9470</v>
      </c>
      <c r="K3653" s="33" t="s">
        <v>10758</v>
      </c>
      <c r="L3653" s="33">
        <v>1</v>
      </c>
      <c r="M3653" t="s">
        <v>10826</v>
      </c>
    </row>
    <row r="3654" spans="1:13" x14ac:dyDescent="0.3">
      <c r="A3654" s="38">
        <v>47554668</v>
      </c>
      <c r="B3654" t="s">
        <v>6706</v>
      </c>
      <c r="C3654" s="37">
        <f>VLOOKUP(G3654,Remise!$A$3:$D$17,4,FALSE)</f>
        <v>0</v>
      </c>
      <c r="D3654" t="str">
        <f t="shared" si="57"/>
        <v>Nous consulter</v>
      </c>
      <c r="E3654">
        <v>1</v>
      </c>
      <c r="F3654" s="32" t="s">
        <v>3647</v>
      </c>
      <c r="G3654" s="33">
        <v>14</v>
      </c>
      <c r="H3654" s="33" t="s">
        <v>10820</v>
      </c>
      <c r="I3654" s="33">
        <v>0.05</v>
      </c>
      <c r="J3654" s="33" t="s">
        <v>9471</v>
      </c>
      <c r="K3654" s="33" t="s">
        <v>10758</v>
      </c>
      <c r="L3654" s="33">
        <v>1</v>
      </c>
      <c r="M3654" t="s">
        <v>10826</v>
      </c>
    </row>
    <row r="3655" spans="1:13" x14ac:dyDescent="0.3">
      <c r="A3655" s="38">
        <v>47554682</v>
      </c>
      <c r="B3655" t="s">
        <v>6706</v>
      </c>
      <c r="C3655" s="37">
        <f>VLOOKUP(G3655,Remise!$A$3:$D$17,4,FALSE)</f>
        <v>0</v>
      </c>
      <c r="D3655" t="str">
        <f t="shared" si="57"/>
        <v>Nous consulter</v>
      </c>
      <c r="E3655">
        <v>1</v>
      </c>
      <c r="F3655" s="32" t="s">
        <v>3648</v>
      </c>
      <c r="G3655" s="33">
        <v>14</v>
      </c>
      <c r="H3655" s="33" t="s">
        <v>10820</v>
      </c>
      <c r="I3655" s="33">
        <v>1E-3</v>
      </c>
      <c r="J3655" s="33"/>
      <c r="K3655" s="33" t="s">
        <v>10773</v>
      </c>
      <c r="L3655" s="33">
        <v>1</v>
      </c>
      <c r="M3655" t="s">
        <v>10826</v>
      </c>
    </row>
    <row r="3656" spans="1:13" x14ac:dyDescent="0.3">
      <c r="A3656" s="38">
        <v>47554685</v>
      </c>
      <c r="B3656" t="s">
        <v>6706</v>
      </c>
      <c r="C3656" s="37">
        <f>VLOOKUP(G3656,Remise!$A$3:$D$17,4,FALSE)</f>
        <v>0</v>
      </c>
      <c r="D3656" t="str">
        <f t="shared" si="57"/>
        <v>Nous consulter</v>
      </c>
      <c r="E3656">
        <v>1</v>
      </c>
      <c r="F3656" s="32" t="s">
        <v>3649</v>
      </c>
      <c r="G3656" s="33">
        <v>14</v>
      </c>
      <c r="H3656" s="33" t="s">
        <v>10820</v>
      </c>
      <c r="I3656" s="33">
        <v>1E-3</v>
      </c>
      <c r="J3656" s="33" t="s">
        <v>9472</v>
      </c>
      <c r="K3656" s="33" t="s">
        <v>10774</v>
      </c>
      <c r="L3656" s="33">
        <v>1</v>
      </c>
      <c r="M3656" t="s">
        <v>10826</v>
      </c>
    </row>
    <row r="3657" spans="1:13" x14ac:dyDescent="0.3">
      <c r="A3657" s="38">
        <v>47554686</v>
      </c>
      <c r="B3657" t="s">
        <v>6706</v>
      </c>
      <c r="C3657" s="37">
        <f>VLOOKUP(G3657,Remise!$A$3:$D$17,4,FALSE)</f>
        <v>0</v>
      </c>
      <c r="D3657" t="str">
        <f t="shared" si="57"/>
        <v>Nous consulter</v>
      </c>
      <c r="E3657">
        <v>1</v>
      </c>
      <c r="F3657" s="32" t="s">
        <v>3650</v>
      </c>
      <c r="G3657" s="33">
        <v>14</v>
      </c>
      <c r="H3657" s="33" t="s">
        <v>10820</v>
      </c>
      <c r="I3657" s="33">
        <v>1E-3</v>
      </c>
      <c r="J3657" s="33" t="s">
        <v>9473</v>
      </c>
      <c r="K3657" s="33" t="s">
        <v>10774</v>
      </c>
      <c r="L3657" s="33">
        <v>1</v>
      </c>
      <c r="M3657" t="s">
        <v>10826</v>
      </c>
    </row>
    <row r="3658" spans="1:13" x14ac:dyDescent="0.3">
      <c r="A3658" s="38">
        <v>47554687</v>
      </c>
      <c r="B3658" t="s">
        <v>6706</v>
      </c>
      <c r="C3658" s="37">
        <f>VLOOKUP(G3658,Remise!$A$3:$D$17,4,FALSE)</f>
        <v>0</v>
      </c>
      <c r="D3658" t="str">
        <f t="shared" si="57"/>
        <v>Nous consulter</v>
      </c>
      <c r="E3658">
        <v>1</v>
      </c>
      <c r="F3658" s="32" t="s">
        <v>3651</v>
      </c>
      <c r="G3658" s="33">
        <v>14</v>
      </c>
      <c r="H3658" s="33" t="s">
        <v>10820</v>
      </c>
      <c r="I3658" s="33">
        <v>3.0000000000000001E-3</v>
      </c>
      <c r="J3658" s="33" t="s">
        <v>9474</v>
      </c>
      <c r="K3658" s="33" t="s">
        <v>10774</v>
      </c>
      <c r="L3658" s="33">
        <v>1</v>
      </c>
      <c r="M3658" t="s">
        <v>10826</v>
      </c>
    </row>
    <row r="3659" spans="1:13" x14ac:dyDescent="0.3">
      <c r="A3659" s="38">
        <v>47554690</v>
      </c>
      <c r="B3659" t="s">
        <v>6706</v>
      </c>
      <c r="C3659" s="37">
        <f>VLOOKUP(G3659,Remise!$A$3:$D$17,4,FALSE)</f>
        <v>0</v>
      </c>
      <c r="D3659" t="str">
        <f t="shared" si="57"/>
        <v>Nous consulter</v>
      </c>
      <c r="E3659">
        <v>1</v>
      </c>
      <c r="F3659" s="32" t="s">
        <v>3652</v>
      </c>
      <c r="G3659" s="33">
        <v>14</v>
      </c>
      <c r="H3659" s="33" t="s">
        <v>10820</v>
      </c>
      <c r="I3659" s="33">
        <v>1E-3</v>
      </c>
      <c r="J3659" s="33" t="s">
        <v>9475</v>
      </c>
      <c r="K3659" s="33" t="s">
        <v>10758</v>
      </c>
      <c r="L3659" s="33">
        <v>1</v>
      </c>
      <c r="M3659" t="s">
        <v>10826</v>
      </c>
    </row>
    <row r="3660" spans="1:13" x14ac:dyDescent="0.3">
      <c r="A3660" s="38">
        <v>47554691</v>
      </c>
      <c r="B3660" t="s">
        <v>6706</v>
      </c>
      <c r="C3660" s="37">
        <f>VLOOKUP(G3660,Remise!$A$3:$D$17,4,FALSE)</f>
        <v>0</v>
      </c>
      <c r="D3660" t="str">
        <f t="shared" si="57"/>
        <v>Nous consulter</v>
      </c>
      <c r="E3660">
        <v>1</v>
      </c>
      <c r="F3660" s="32" t="s">
        <v>3653</v>
      </c>
      <c r="G3660" s="33">
        <v>14</v>
      </c>
      <c r="H3660" s="33" t="s">
        <v>10820</v>
      </c>
      <c r="I3660" s="33">
        <v>1E-3</v>
      </c>
      <c r="J3660" s="33"/>
      <c r="K3660" s="33" t="s">
        <v>10758</v>
      </c>
      <c r="L3660" s="33">
        <v>1</v>
      </c>
      <c r="M3660" t="s">
        <v>10826</v>
      </c>
    </row>
    <row r="3661" spans="1:13" x14ac:dyDescent="0.3">
      <c r="A3661" s="38">
        <v>47554692</v>
      </c>
      <c r="B3661" t="s">
        <v>6706</v>
      </c>
      <c r="C3661" s="37">
        <f>VLOOKUP(G3661,Remise!$A$3:$D$17,4,FALSE)</f>
        <v>0</v>
      </c>
      <c r="D3661" t="str">
        <f t="shared" si="57"/>
        <v>Nous consulter</v>
      </c>
      <c r="E3661">
        <v>1</v>
      </c>
      <c r="F3661" s="32" t="s">
        <v>3654</v>
      </c>
      <c r="G3661" s="33">
        <v>14</v>
      </c>
      <c r="H3661" s="33" t="s">
        <v>10820</v>
      </c>
      <c r="I3661" s="33" t="s">
        <v>6706</v>
      </c>
      <c r="J3661" s="33" t="s">
        <v>9476</v>
      </c>
      <c r="K3661" s="33" t="s">
        <v>10758</v>
      </c>
      <c r="L3661" s="33">
        <v>1</v>
      </c>
      <c r="M3661" t="s">
        <v>10826</v>
      </c>
    </row>
    <row r="3662" spans="1:13" x14ac:dyDescent="0.3">
      <c r="A3662" s="38">
        <v>47554693</v>
      </c>
      <c r="B3662" t="s">
        <v>6706</v>
      </c>
      <c r="C3662" s="37">
        <f>VLOOKUP(G3662,Remise!$A$3:$D$17,4,FALSE)</f>
        <v>0</v>
      </c>
      <c r="D3662" t="str">
        <f t="shared" si="57"/>
        <v>Nous consulter</v>
      </c>
      <c r="E3662">
        <v>1</v>
      </c>
      <c r="F3662" s="32" t="s">
        <v>3655</v>
      </c>
      <c r="G3662" s="33">
        <v>14</v>
      </c>
      <c r="H3662" s="33" t="s">
        <v>10820</v>
      </c>
      <c r="I3662" s="33" t="s">
        <v>6706</v>
      </c>
      <c r="J3662" s="33" t="s">
        <v>9477</v>
      </c>
      <c r="K3662" s="33" t="s">
        <v>10758</v>
      </c>
      <c r="L3662" s="33">
        <v>1</v>
      </c>
      <c r="M3662" t="s">
        <v>10826</v>
      </c>
    </row>
    <row r="3663" spans="1:13" x14ac:dyDescent="0.3">
      <c r="A3663" s="38">
        <v>47554694</v>
      </c>
      <c r="B3663" t="s">
        <v>6706</v>
      </c>
      <c r="C3663" s="37">
        <f>VLOOKUP(G3663,Remise!$A$3:$D$17,4,FALSE)</f>
        <v>0</v>
      </c>
      <c r="D3663" t="str">
        <f t="shared" si="57"/>
        <v>Nous consulter</v>
      </c>
      <c r="E3663">
        <v>1</v>
      </c>
      <c r="F3663" s="32" t="s">
        <v>3656</v>
      </c>
      <c r="G3663" s="33">
        <v>14</v>
      </c>
      <c r="H3663" s="33" t="s">
        <v>10820</v>
      </c>
      <c r="I3663" s="33" t="s">
        <v>6706</v>
      </c>
      <c r="J3663" s="33" t="s">
        <v>9478</v>
      </c>
      <c r="K3663" s="33" t="s">
        <v>10758</v>
      </c>
      <c r="L3663" s="33">
        <v>1</v>
      </c>
      <c r="M3663" t="s">
        <v>10826</v>
      </c>
    </row>
    <row r="3664" spans="1:13" x14ac:dyDescent="0.3">
      <c r="A3664" s="38">
        <v>47554710</v>
      </c>
      <c r="B3664" t="s">
        <v>6706</v>
      </c>
      <c r="C3664" s="37">
        <f>VLOOKUP(G3664,Remise!$A$3:$D$17,4,FALSE)</f>
        <v>0</v>
      </c>
      <c r="D3664" t="str">
        <f t="shared" si="57"/>
        <v>Nous consulter</v>
      </c>
      <c r="E3664">
        <v>1</v>
      </c>
      <c r="F3664" s="32" t="s">
        <v>3657</v>
      </c>
      <c r="G3664" s="33">
        <v>14</v>
      </c>
      <c r="H3664" s="33" t="s">
        <v>10820</v>
      </c>
      <c r="I3664" s="33">
        <v>1E-3</v>
      </c>
      <c r="J3664" s="33" t="s">
        <v>9479</v>
      </c>
      <c r="K3664" s="33" t="s">
        <v>10691</v>
      </c>
      <c r="L3664" s="33">
        <v>1</v>
      </c>
      <c r="M3664" t="s">
        <v>10826</v>
      </c>
    </row>
    <row r="3665" spans="1:13" x14ac:dyDescent="0.3">
      <c r="A3665" s="38">
        <v>47554711</v>
      </c>
      <c r="B3665" t="s">
        <v>6706</v>
      </c>
      <c r="C3665" s="37">
        <f>VLOOKUP(G3665,Remise!$A$3:$D$17,4,FALSE)</f>
        <v>0</v>
      </c>
      <c r="D3665" t="str">
        <f t="shared" si="57"/>
        <v>Nous consulter</v>
      </c>
      <c r="E3665">
        <v>1</v>
      </c>
      <c r="F3665" s="32" t="s">
        <v>3658</v>
      </c>
      <c r="G3665" s="33">
        <v>14</v>
      </c>
      <c r="H3665" s="33" t="s">
        <v>10820</v>
      </c>
      <c r="I3665" s="33">
        <v>1E-3</v>
      </c>
      <c r="J3665" s="33" t="s">
        <v>9480</v>
      </c>
      <c r="K3665" s="33" t="s">
        <v>10691</v>
      </c>
      <c r="L3665" s="33">
        <v>1</v>
      </c>
      <c r="M3665" t="s">
        <v>10826</v>
      </c>
    </row>
    <row r="3666" spans="1:13" x14ac:dyDescent="0.3">
      <c r="A3666" s="38">
        <v>47554712</v>
      </c>
      <c r="B3666" t="s">
        <v>6706</v>
      </c>
      <c r="C3666" s="37">
        <f>VLOOKUP(G3666,Remise!$A$3:$D$17,4,FALSE)</f>
        <v>0</v>
      </c>
      <c r="D3666" t="str">
        <f t="shared" si="57"/>
        <v>Nous consulter</v>
      </c>
      <c r="E3666">
        <v>1</v>
      </c>
      <c r="F3666" s="32" t="s">
        <v>3659</v>
      </c>
      <c r="G3666" s="33">
        <v>14</v>
      </c>
      <c r="H3666" s="33" t="s">
        <v>10820</v>
      </c>
      <c r="I3666" s="33">
        <v>1E-3</v>
      </c>
      <c r="J3666" s="33" t="s">
        <v>9481</v>
      </c>
      <c r="K3666" s="33" t="s">
        <v>10691</v>
      </c>
      <c r="L3666" s="33">
        <v>1</v>
      </c>
      <c r="M3666" t="s">
        <v>10826</v>
      </c>
    </row>
    <row r="3667" spans="1:13" x14ac:dyDescent="0.3">
      <c r="A3667" s="38">
        <v>47554713</v>
      </c>
      <c r="B3667" t="s">
        <v>6706</v>
      </c>
      <c r="C3667" s="37">
        <f>VLOOKUP(G3667,Remise!$A$3:$D$17,4,FALSE)</f>
        <v>0</v>
      </c>
      <c r="D3667" t="str">
        <f t="shared" si="57"/>
        <v>Nous consulter</v>
      </c>
      <c r="E3667">
        <v>1</v>
      </c>
      <c r="F3667" s="32" t="s">
        <v>3660</v>
      </c>
      <c r="G3667" s="33">
        <v>14</v>
      </c>
      <c r="H3667" s="33" t="s">
        <v>10820</v>
      </c>
      <c r="I3667" s="33">
        <v>2E-3</v>
      </c>
      <c r="J3667" s="33" t="s">
        <v>9482</v>
      </c>
      <c r="K3667" s="33" t="s">
        <v>10691</v>
      </c>
      <c r="L3667" s="33">
        <v>1</v>
      </c>
      <c r="M3667" t="s">
        <v>10826</v>
      </c>
    </row>
    <row r="3668" spans="1:13" x14ac:dyDescent="0.3">
      <c r="A3668" s="38">
        <v>47554714</v>
      </c>
      <c r="B3668" t="s">
        <v>6706</v>
      </c>
      <c r="C3668" s="37">
        <f>VLOOKUP(G3668,Remise!$A$3:$D$17,4,FALSE)</f>
        <v>0</v>
      </c>
      <c r="D3668" t="str">
        <f t="shared" si="57"/>
        <v>Nous consulter</v>
      </c>
      <c r="E3668">
        <v>1</v>
      </c>
      <c r="F3668" s="32" t="s">
        <v>3661</v>
      </c>
      <c r="G3668" s="33">
        <v>14</v>
      </c>
      <c r="H3668" s="33" t="s">
        <v>10820</v>
      </c>
      <c r="I3668" s="33">
        <v>2E-3</v>
      </c>
      <c r="J3668" s="33" t="s">
        <v>9483</v>
      </c>
      <c r="K3668" s="33" t="s">
        <v>10691</v>
      </c>
      <c r="L3668" s="33">
        <v>1</v>
      </c>
      <c r="M3668" t="s">
        <v>10826</v>
      </c>
    </row>
    <row r="3669" spans="1:13" x14ac:dyDescent="0.3">
      <c r="A3669" s="38">
        <v>47554715</v>
      </c>
      <c r="B3669" t="s">
        <v>6706</v>
      </c>
      <c r="C3669" s="37">
        <f>VLOOKUP(G3669,Remise!$A$3:$D$17,4,FALSE)</f>
        <v>0</v>
      </c>
      <c r="D3669" t="str">
        <f t="shared" si="57"/>
        <v>Nous consulter</v>
      </c>
      <c r="E3669">
        <v>1</v>
      </c>
      <c r="F3669" s="32" t="s">
        <v>3662</v>
      </c>
      <c r="G3669" s="33">
        <v>14</v>
      </c>
      <c r="H3669" s="33" t="s">
        <v>10820</v>
      </c>
      <c r="I3669" s="33">
        <v>3.0000000000000001E-3</v>
      </c>
      <c r="J3669" s="33" t="s">
        <v>9484</v>
      </c>
      <c r="K3669" s="33" t="s">
        <v>10691</v>
      </c>
      <c r="L3669" s="33">
        <v>1</v>
      </c>
      <c r="M3669" t="s">
        <v>10826</v>
      </c>
    </row>
    <row r="3670" spans="1:13" x14ac:dyDescent="0.3">
      <c r="A3670" s="38">
        <v>47554716</v>
      </c>
      <c r="B3670" t="s">
        <v>6706</v>
      </c>
      <c r="C3670" s="37">
        <f>VLOOKUP(G3670,Remise!$A$3:$D$17,4,FALSE)</f>
        <v>0</v>
      </c>
      <c r="D3670" t="str">
        <f t="shared" si="57"/>
        <v>Nous consulter</v>
      </c>
      <c r="E3670">
        <v>1</v>
      </c>
      <c r="F3670" s="32" t="s">
        <v>3663</v>
      </c>
      <c r="G3670" s="33">
        <v>14</v>
      </c>
      <c r="H3670" s="33" t="s">
        <v>10820</v>
      </c>
      <c r="I3670" s="33">
        <v>6.0000000000000001E-3</v>
      </c>
      <c r="J3670" s="33" t="s">
        <v>9485</v>
      </c>
      <c r="K3670" s="33" t="s">
        <v>10691</v>
      </c>
      <c r="L3670" s="33">
        <v>1</v>
      </c>
      <c r="M3670" t="s">
        <v>10826</v>
      </c>
    </row>
    <row r="3671" spans="1:13" x14ac:dyDescent="0.3">
      <c r="A3671" s="38">
        <v>47554717</v>
      </c>
      <c r="B3671" t="s">
        <v>6706</v>
      </c>
      <c r="C3671" s="37">
        <f>VLOOKUP(G3671,Remise!$A$3:$D$17,4,FALSE)</f>
        <v>0</v>
      </c>
      <c r="D3671" t="str">
        <f t="shared" si="57"/>
        <v>Nous consulter</v>
      </c>
      <c r="E3671">
        <v>1</v>
      </c>
      <c r="F3671" s="32" t="s">
        <v>3664</v>
      </c>
      <c r="G3671" s="33">
        <v>14</v>
      </c>
      <c r="H3671" s="33" t="s">
        <v>10820</v>
      </c>
      <c r="I3671" s="33">
        <v>0.01</v>
      </c>
      <c r="J3671" s="33" t="s">
        <v>9486</v>
      </c>
      <c r="K3671" s="33" t="s">
        <v>10691</v>
      </c>
      <c r="L3671" s="33">
        <v>1</v>
      </c>
      <c r="M3671" t="s">
        <v>10826</v>
      </c>
    </row>
    <row r="3672" spans="1:13" x14ac:dyDescent="0.3">
      <c r="A3672" s="38">
        <v>47554718</v>
      </c>
      <c r="B3672" t="s">
        <v>6706</v>
      </c>
      <c r="C3672" s="37">
        <f>VLOOKUP(G3672,Remise!$A$3:$D$17,4,FALSE)</f>
        <v>0</v>
      </c>
      <c r="D3672" t="str">
        <f t="shared" si="57"/>
        <v>Nous consulter</v>
      </c>
      <c r="E3672">
        <v>1</v>
      </c>
      <c r="F3672" s="32" t="s">
        <v>3665</v>
      </c>
      <c r="G3672" s="33">
        <v>14</v>
      </c>
      <c r="H3672" s="33" t="s">
        <v>10820</v>
      </c>
      <c r="I3672" s="33">
        <v>0.01</v>
      </c>
      <c r="J3672" s="33" t="s">
        <v>9487</v>
      </c>
      <c r="K3672" s="33" t="s">
        <v>10691</v>
      </c>
      <c r="L3672" s="33">
        <v>1</v>
      </c>
      <c r="M3672" t="s">
        <v>10826</v>
      </c>
    </row>
    <row r="3673" spans="1:13" x14ac:dyDescent="0.3">
      <c r="A3673" s="38">
        <v>47554719</v>
      </c>
      <c r="B3673" t="s">
        <v>6706</v>
      </c>
      <c r="C3673" s="37">
        <f>VLOOKUP(G3673,Remise!$A$3:$D$17,4,FALSE)</f>
        <v>0</v>
      </c>
      <c r="D3673" t="str">
        <f t="shared" si="57"/>
        <v>Nous consulter</v>
      </c>
      <c r="E3673">
        <v>1</v>
      </c>
      <c r="F3673" s="32" t="s">
        <v>3666</v>
      </c>
      <c r="G3673" s="33">
        <v>14</v>
      </c>
      <c r="H3673" s="33" t="s">
        <v>10820</v>
      </c>
      <c r="I3673" s="33">
        <v>12.71</v>
      </c>
      <c r="J3673" s="33" t="s">
        <v>9488</v>
      </c>
      <c r="K3673" s="33" t="s">
        <v>10691</v>
      </c>
      <c r="L3673" s="33">
        <v>1</v>
      </c>
      <c r="M3673" t="s">
        <v>10826</v>
      </c>
    </row>
    <row r="3674" spans="1:13" x14ac:dyDescent="0.3">
      <c r="A3674" s="38">
        <v>47554720</v>
      </c>
      <c r="B3674" t="s">
        <v>6706</v>
      </c>
      <c r="C3674" s="37">
        <f>VLOOKUP(G3674,Remise!$A$3:$D$17,4,FALSE)</f>
        <v>0</v>
      </c>
      <c r="D3674" t="str">
        <f t="shared" si="57"/>
        <v>Nous consulter</v>
      </c>
      <c r="E3674">
        <v>1</v>
      </c>
      <c r="F3674" s="32" t="s">
        <v>3667</v>
      </c>
      <c r="G3674" s="33">
        <v>14</v>
      </c>
      <c r="H3674" s="33" t="s">
        <v>10820</v>
      </c>
      <c r="I3674" s="33">
        <v>1E-3</v>
      </c>
      <c r="J3674" s="33" t="s">
        <v>9489</v>
      </c>
      <c r="K3674" s="33" t="s">
        <v>10691</v>
      </c>
      <c r="L3674" s="33">
        <v>1</v>
      </c>
      <c r="M3674" t="s">
        <v>10826</v>
      </c>
    </row>
    <row r="3675" spans="1:13" x14ac:dyDescent="0.3">
      <c r="A3675" s="38">
        <v>47554721</v>
      </c>
      <c r="B3675" t="s">
        <v>6706</v>
      </c>
      <c r="C3675" s="37">
        <f>VLOOKUP(G3675,Remise!$A$3:$D$17,4,FALSE)</f>
        <v>0</v>
      </c>
      <c r="D3675" t="str">
        <f t="shared" si="57"/>
        <v>Nous consulter</v>
      </c>
      <c r="E3675">
        <v>1</v>
      </c>
      <c r="F3675" s="32" t="s">
        <v>3668</v>
      </c>
      <c r="G3675" s="33">
        <v>14</v>
      </c>
      <c r="H3675" s="33" t="s">
        <v>10820</v>
      </c>
      <c r="I3675" s="33">
        <v>1E-3</v>
      </c>
      <c r="J3675" s="33" t="s">
        <v>9490</v>
      </c>
      <c r="K3675" s="33" t="s">
        <v>10691</v>
      </c>
      <c r="L3675" s="33">
        <v>1</v>
      </c>
      <c r="M3675" t="s">
        <v>10826</v>
      </c>
    </row>
    <row r="3676" spans="1:13" x14ac:dyDescent="0.3">
      <c r="A3676" s="38">
        <v>47554722</v>
      </c>
      <c r="B3676" t="s">
        <v>6706</v>
      </c>
      <c r="C3676" s="37">
        <f>VLOOKUP(G3676,Remise!$A$3:$D$17,4,FALSE)</f>
        <v>0</v>
      </c>
      <c r="D3676" t="str">
        <f t="shared" si="57"/>
        <v>Nous consulter</v>
      </c>
      <c r="E3676">
        <v>1</v>
      </c>
      <c r="F3676" s="32" t="s">
        <v>3669</v>
      </c>
      <c r="G3676" s="33">
        <v>14</v>
      </c>
      <c r="H3676" s="33" t="s">
        <v>10820</v>
      </c>
      <c r="I3676" s="33">
        <v>1E-3</v>
      </c>
      <c r="J3676" s="33" t="s">
        <v>9491</v>
      </c>
      <c r="K3676" s="33" t="s">
        <v>10691</v>
      </c>
      <c r="L3676" s="33">
        <v>1</v>
      </c>
      <c r="M3676" t="s">
        <v>10826</v>
      </c>
    </row>
    <row r="3677" spans="1:13" x14ac:dyDescent="0.3">
      <c r="A3677" s="38">
        <v>47554723</v>
      </c>
      <c r="B3677" t="s">
        <v>6706</v>
      </c>
      <c r="C3677" s="37">
        <f>VLOOKUP(G3677,Remise!$A$3:$D$17,4,FALSE)</f>
        <v>0</v>
      </c>
      <c r="D3677" t="str">
        <f t="shared" si="57"/>
        <v>Nous consulter</v>
      </c>
      <c r="E3677">
        <v>1</v>
      </c>
      <c r="F3677" s="32" t="s">
        <v>3670</v>
      </c>
      <c r="G3677" s="33">
        <v>14</v>
      </c>
      <c r="H3677" s="33" t="s">
        <v>10820</v>
      </c>
      <c r="I3677" s="33">
        <v>2E-3</v>
      </c>
      <c r="J3677" s="33" t="s">
        <v>9492</v>
      </c>
      <c r="K3677" s="33" t="s">
        <v>10691</v>
      </c>
      <c r="L3677" s="33">
        <v>1</v>
      </c>
      <c r="M3677" t="s">
        <v>10826</v>
      </c>
    </row>
    <row r="3678" spans="1:13" x14ac:dyDescent="0.3">
      <c r="A3678" s="38">
        <v>47554724</v>
      </c>
      <c r="B3678" t="s">
        <v>6706</v>
      </c>
      <c r="C3678" s="37">
        <f>VLOOKUP(G3678,Remise!$A$3:$D$17,4,FALSE)</f>
        <v>0</v>
      </c>
      <c r="D3678" t="str">
        <f t="shared" si="57"/>
        <v>Nous consulter</v>
      </c>
      <c r="E3678">
        <v>1</v>
      </c>
      <c r="F3678" s="32" t="s">
        <v>3671</v>
      </c>
      <c r="G3678" s="33">
        <v>14</v>
      </c>
      <c r="H3678" s="33" t="s">
        <v>10820</v>
      </c>
      <c r="I3678" s="33">
        <v>2E-3</v>
      </c>
      <c r="J3678" s="33" t="s">
        <v>9493</v>
      </c>
      <c r="K3678" s="33" t="s">
        <v>10691</v>
      </c>
      <c r="L3678" s="33">
        <v>1</v>
      </c>
      <c r="M3678" t="s">
        <v>10826</v>
      </c>
    </row>
    <row r="3679" spans="1:13" x14ac:dyDescent="0.3">
      <c r="A3679" s="38">
        <v>47554725</v>
      </c>
      <c r="B3679" t="s">
        <v>6706</v>
      </c>
      <c r="C3679" s="37">
        <f>VLOOKUP(G3679,Remise!$A$3:$D$17,4,FALSE)</f>
        <v>0</v>
      </c>
      <c r="D3679" t="str">
        <f t="shared" si="57"/>
        <v>Nous consulter</v>
      </c>
      <c r="E3679">
        <v>1</v>
      </c>
      <c r="F3679" s="32" t="s">
        <v>3672</v>
      </c>
      <c r="G3679" s="33">
        <v>14</v>
      </c>
      <c r="H3679" s="33" t="s">
        <v>10820</v>
      </c>
      <c r="I3679" s="33">
        <v>4.0000000000000001E-3</v>
      </c>
      <c r="J3679" s="33" t="s">
        <v>9494</v>
      </c>
      <c r="K3679" s="33" t="s">
        <v>10691</v>
      </c>
      <c r="L3679" s="33">
        <v>1</v>
      </c>
      <c r="M3679" t="s">
        <v>10826</v>
      </c>
    </row>
    <row r="3680" spans="1:13" x14ac:dyDescent="0.3">
      <c r="A3680" s="38">
        <v>47554726</v>
      </c>
      <c r="B3680" t="s">
        <v>6706</v>
      </c>
      <c r="C3680" s="37">
        <f>VLOOKUP(G3680,Remise!$A$3:$D$17,4,FALSE)</f>
        <v>0</v>
      </c>
      <c r="D3680" t="str">
        <f t="shared" si="57"/>
        <v>Nous consulter</v>
      </c>
      <c r="E3680">
        <v>1</v>
      </c>
      <c r="F3680" s="32" t="s">
        <v>3673</v>
      </c>
      <c r="G3680" s="33">
        <v>14</v>
      </c>
      <c r="H3680" s="33" t="s">
        <v>10820</v>
      </c>
      <c r="I3680" s="33">
        <v>5.0000000000000001E-3</v>
      </c>
      <c r="J3680" s="33" t="s">
        <v>9495</v>
      </c>
      <c r="K3680" s="33" t="s">
        <v>10691</v>
      </c>
      <c r="L3680" s="33">
        <v>1</v>
      </c>
      <c r="M3680" t="s">
        <v>10826</v>
      </c>
    </row>
    <row r="3681" spans="1:13" x14ac:dyDescent="0.3">
      <c r="A3681" s="38">
        <v>47554727</v>
      </c>
      <c r="B3681" t="s">
        <v>6706</v>
      </c>
      <c r="C3681" s="37">
        <f>VLOOKUP(G3681,Remise!$A$3:$D$17,4,FALSE)</f>
        <v>0</v>
      </c>
      <c r="D3681" t="str">
        <f t="shared" si="57"/>
        <v>Nous consulter</v>
      </c>
      <c r="E3681">
        <v>1</v>
      </c>
      <c r="F3681" s="32" t="s">
        <v>3674</v>
      </c>
      <c r="G3681" s="33">
        <v>14</v>
      </c>
      <c r="H3681" s="33" t="s">
        <v>10820</v>
      </c>
      <c r="I3681" s="33">
        <v>8.9999999999999993E-3</v>
      </c>
      <c r="J3681" s="33" t="s">
        <v>9496</v>
      </c>
      <c r="K3681" s="33" t="s">
        <v>10691</v>
      </c>
      <c r="L3681" s="33">
        <v>1</v>
      </c>
      <c r="M3681" t="s">
        <v>10826</v>
      </c>
    </row>
    <row r="3682" spans="1:13" x14ac:dyDescent="0.3">
      <c r="A3682" s="38">
        <v>47554728</v>
      </c>
      <c r="B3682" t="s">
        <v>6706</v>
      </c>
      <c r="C3682" s="37">
        <f>VLOOKUP(G3682,Remise!$A$3:$D$17,4,FALSE)</f>
        <v>0</v>
      </c>
      <c r="D3682" t="str">
        <f t="shared" si="57"/>
        <v>Nous consulter</v>
      </c>
      <c r="E3682">
        <v>1</v>
      </c>
      <c r="F3682" s="32" t="s">
        <v>3675</v>
      </c>
      <c r="G3682" s="33">
        <v>14</v>
      </c>
      <c r="H3682" s="33" t="s">
        <v>10820</v>
      </c>
      <c r="I3682" s="33">
        <v>0.01</v>
      </c>
      <c r="J3682" s="33" t="s">
        <v>9497</v>
      </c>
      <c r="K3682" s="33" t="s">
        <v>10691</v>
      </c>
      <c r="L3682" s="33">
        <v>1</v>
      </c>
      <c r="M3682" t="s">
        <v>10826</v>
      </c>
    </row>
    <row r="3683" spans="1:13" x14ac:dyDescent="0.3">
      <c r="A3683" s="38">
        <v>47554729</v>
      </c>
      <c r="B3683" t="s">
        <v>6706</v>
      </c>
      <c r="C3683" s="37">
        <f>VLOOKUP(G3683,Remise!$A$3:$D$17,4,FALSE)</f>
        <v>0</v>
      </c>
      <c r="D3683" t="str">
        <f t="shared" si="57"/>
        <v>Nous consulter</v>
      </c>
      <c r="E3683">
        <v>1</v>
      </c>
      <c r="F3683" s="32" t="s">
        <v>3676</v>
      </c>
      <c r="G3683" s="33">
        <v>14</v>
      </c>
      <c r="H3683" s="33" t="s">
        <v>10820</v>
      </c>
      <c r="I3683" s="33">
        <v>0.01</v>
      </c>
      <c r="J3683" s="33" t="s">
        <v>9498</v>
      </c>
      <c r="K3683" s="33" t="s">
        <v>10691</v>
      </c>
      <c r="L3683" s="33">
        <v>1</v>
      </c>
      <c r="M3683" t="s">
        <v>10826</v>
      </c>
    </row>
    <row r="3684" spans="1:13" x14ac:dyDescent="0.3">
      <c r="A3684" s="38">
        <v>47554730</v>
      </c>
      <c r="B3684" t="s">
        <v>6706</v>
      </c>
      <c r="C3684" s="37">
        <f>VLOOKUP(G3684,Remise!$A$3:$D$17,4,FALSE)</f>
        <v>0</v>
      </c>
      <c r="D3684" t="str">
        <f t="shared" si="57"/>
        <v>Nous consulter</v>
      </c>
      <c r="E3684">
        <v>1</v>
      </c>
      <c r="F3684" s="32" t="s">
        <v>3677</v>
      </c>
      <c r="G3684" s="33">
        <v>14</v>
      </c>
      <c r="H3684" s="33" t="s">
        <v>10820</v>
      </c>
      <c r="I3684" s="33">
        <v>1E-3</v>
      </c>
      <c r="J3684" s="33" t="s">
        <v>9499</v>
      </c>
      <c r="K3684" s="33" t="s">
        <v>10691</v>
      </c>
      <c r="L3684" s="33">
        <v>1</v>
      </c>
      <c r="M3684" t="s">
        <v>10826</v>
      </c>
    </row>
    <row r="3685" spans="1:13" x14ac:dyDescent="0.3">
      <c r="A3685" s="38">
        <v>47554731</v>
      </c>
      <c r="B3685" t="s">
        <v>6706</v>
      </c>
      <c r="C3685" s="37">
        <f>VLOOKUP(G3685,Remise!$A$3:$D$17,4,FALSE)</f>
        <v>0</v>
      </c>
      <c r="D3685" t="str">
        <f t="shared" si="57"/>
        <v>Nous consulter</v>
      </c>
      <c r="E3685">
        <v>1</v>
      </c>
      <c r="F3685" s="32" t="s">
        <v>3678</v>
      </c>
      <c r="G3685" s="33">
        <v>14</v>
      </c>
      <c r="H3685" s="33" t="s">
        <v>10820</v>
      </c>
      <c r="I3685" s="33">
        <v>1E-3</v>
      </c>
      <c r="J3685" s="33" t="s">
        <v>9500</v>
      </c>
      <c r="K3685" s="33" t="s">
        <v>10691</v>
      </c>
      <c r="L3685" s="33">
        <v>1</v>
      </c>
      <c r="M3685" t="s">
        <v>10826</v>
      </c>
    </row>
    <row r="3686" spans="1:13" x14ac:dyDescent="0.3">
      <c r="A3686" s="38">
        <v>47554732</v>
      </c>
      <c r="B3686" t="s">
        <v>6706</v>
      </c>
      <c r="C3686" s="37">
        <f>VLOOKUP(G3686,Remise!$A$3:$D$17,4,FALSE)</f>
        <v>0</v>
      </c>
      <c r="D3686" t="str">
        <f t="shared" si="57"/>
        <v>Nous consulter</v>
      </c>
      <c r="E3686">
        <v>1</v>
      </c>
      <c r="F3686" s="32" t="s">
        <v>3679</v>
      </c>
      <c r="G3686" s="33">
        <v>14</v>
      </c>
      <c r="H3686" s="33" t="s">
        <v>10820</v>
      </c>
      <c r="I3686" s="33">
        <v>2E-3</v>
      </c>
      <c r="J3686" s="33" t="s">
        <v>9501</v>
      </c>
      <c r="K3686" s="33" t="s">
        <v>10691</v>
      </c>
      <c r="L3686" s="33">
        <v>1</v>
      </c>
      <c r="M3686" t="s">
        <v>10826</v>
      </c>
    </row>
    <row r="3687" spans="1:13" x14ac:dyDescent="0.3">
      <c r="A3687" s="38">
        <v>47554733</v>
      </c>
      <c r="B3687" t="s">
        <v>6706</v>
      </c>
      <c r="C3687" s="37">
        <f>VLOOKUP(G3687,Remise!$A$3:$D$17,4,FALSE)</f>
        <v>0</v>
      </c>
      <c r="D3687" t="str">
        <f t="shared" si="57"/>
        <v>Nous consulter</v>
      </c>
      <c r="E3687">
        <v>1</v>
      </c>
      <c r="F3687" s="32" t="s">
        <v>3680</v>
      </c>
      <c r="G3687" s="33">
        <v>14</v>
      </c>
      <c r="H3687" s="33" t="s">
        <v>10820</v>
      </c>
      <c r="I3687" s="33">
        <v>2E-3</v>
      </c>
      <c r="J3687" s="33" t="s">
        <v>9502</v>
      </c>
      <c r="K3687" s="33" t="s">
        <v>10691</v>
      </c>
      <c r="L3687" s="33">
        <v>1</v>
      </c>
      <c r="M3687" t="s">
        <v>10826</v>
      </c>
    </row>
    <row r="3688" spans="1:13" x14ac:dyDescent="0.3">
      <c r="A3688" s="38">
        <v>47554734</v>
      </c>
      <c r="B3688" t="s">
        <v>6706</v>
      </c>
      <c r="C3688" s="37">
        <f>VLOOKUP(G3688,Remise!$A$3:$D$17,4,FALSE)</f>
        <v>0</v>
      </c>
      <c r="D3688" t="str">
        <f t="shared" si="57"/>
        <v>Nous consulter</v>
      </c>
      <c r="E3688">
        <v>1</v>
      </c>
      <c r="F3688" s="32" t="s">
        <v>3681</v>
      </c>
      <c r="G3688" s="33">
        <v>14</v>
      </c>
      <c r="H3688" s="33" t="s">
        <v>10820</v>
      </c>
      <c r="I3688" s="33">
        <v>2E-3</v>
      </c>
      <c r="J3688" s="33" t="s">
        <v>9503</v>
      </c>
      <c r="K3688" s="33" t="s">
        <v>10691</v>
      </c>
      <c r="L3688" s="33">
        <v>1</v>
      </c>
      <c r="M3688" t="s">
        <v>10826</v>
      </c>
    </row>
    <row r="3689" spans="1:13" x14ac:dyDescent="0.3">
      <c r="A3689" s="38">
        <v>47554735</v>
      </c>
      <c r="B3689" t="s">
        <v>6706</v>
      </c>
      <c r="C3689" s="37">
        <f>VLOOKUP(G3689,Remise!$A$3:$D$17,4,FALSE)</f>
        <v>0</v>
      </c>
      <c r="D3689" t="str">
        <f t="shared" si="57"/>
        <v>Nous consulter</v>
      </c>
      <c r="E3689">
        <v>1</v>
      </c>
      <c r="F3689" s="32" t="s">
        <v>3682</v>
      </c>
      <c r="G3689" s="33">
        <v>14</v>
      </c>
      <c r="H3689" s="33" t="s">
        <v>10820</v>
      </c>
      <c r="I3689" s="33">
        <v>4.0000000000000001E-3</v>
      </c>
      <c r="J3689" s="33" t="s">
        <v>9504</v>
      </c>
      <c r="K3689" s="33" t="s">
        <v>10691</v>
      </c>
      <c r="L3689" s="33">
        <v>1</v>
      </c>
      <c r="M3689" t="s">
        <v>10826</v>
      </c>
    </row>
    <row r="3690" spans="1:13" x14ac:dyDescent="0.3">
      <c r="A3690" s="38">
        <v>47554736</v>
      </c>
      <c r="B3690" t="s">
        <v>6706</v>
      </c>
      <c r="C3690" s="37">
        <f>VLOOKUP(G3690,Remise!$A$3:$D$17,4,FALSE)</f>
        <v>0</v>
      </c>
      <c r="D3690" t="str">
        <f t="shared" si="57"/>
        <v>Nous consulter</v>
      </c>
      <c r="E3690">
        <v>1</v>
      </c>
      <c r="F3690" s="32" t="s">
        <v>3683</v>
      </c>
      <c r="G3690" s="33">
        <v>14</v>
      </c>
      <c r="H3690" s="33" t="s">
        <v>10820</v>
      </c>
      <c r="I3690" s="33">
        <v>5.0000000000000001E-3</v>
      </c>
      <c r="J3690" s="33" t="s">
        <v>9505</v>
      </c>
      <c r="K3690" s="33" t="s">
        <v>10691</v>
      </c>
      <c r="L3690" s="33">
        <v>1</v>
      </c>
      <c r="M3690" t="s">
        <v>10826</v>
      </c>
    </row>
    <row r="3691" spans="1:13" x14ac:dyDescent="0.3">
      <c r="A3691" s="38">
        <v>47554737</v>
      </c>
      <c r="B3691" t="s">
        <v>6706</v>
      </c>
      <c r="C3691" s="37">
        <f>VLOOKUP(G3691,Remise!$A$3:$D$17,4,FALSE)</f>
        <v>0</v>
      </c>
      <c r="D3691" t="str">
        <f t="shared" si="57"/>
        <v>Nous consulter</v>
      </c>
      <c r="E3691">
        <v>1</v>
      </c>
      <c r="F3691" s="32" t="s">
        <v>3684</v>
      </c>
      <c r="G3691" s="33">
        <v>14</v>
      </c>
      <c r="H3691" s="33" t="s">
        <v>10820</v>
      </c>
      <c r="I3691" s="33">
        <v>0.01</v>
      </c>
      <c r="J3691" s="33" t="s">
        <v>9506</v>
      </c>
      <c r="K3691" s="33" t="s">
        <v>10691</v>
      </c>
      <c r="L3691" s="33">
        <v>1</v>
      </c>
      <c r="M3691" t="s">
        <v>10826</v>
      </c>
    </row>
    <row r="3692" spans="1:13" x14ac:dyDescent="0.3">
      <c r="A3692" s="38">
        <v>47554738</v>
      </c>
      <c r="B3692" t="s">
        <v>6706</v>
      </c>
      <c r="C3692" s="37">
        <f>VLOOKUP(G3692,Remise!$A$3:$D$17,4,FALSE)</f>
        <v>0</v>
      </c>
      <c r="D3692" t="str">
        <f t="shared" si="57"/>
        <v>Nous consulter</v>
      </c>
      <c r="E3692">
        <v>1</v>
      </c>
      <c r="F3692" s="32" t="s">
        <v>3685</v>
      </c>
      <c r="G3692" s="33">
        <v>14</v>
      </c>
      <c r="H3692" s="33" t="s">
        <v>10820</v>
      </c>
      <c r="I3692" s="33">
        <v>0.01</v>
      </c>
      <c r="J3692" s="33" t="s">
        <v>9507</v>
      </c>
      <c r="K3692" s="33" t="s">
        <v>10691</v>
      </c>
      <c r="L3692" s="33">
        <v>1</v>
      </c>
      <c r="M3692" t="s">
        <v>10826</v>
      </c>
    </row>
    <row r="3693" spans="1:13" x14ac:dyDescent="0.3">
      <c r="A3693" s="38">
        <v>47554740</v>
      </c>
      <c r="B3693" t="s">
        <v>6706</v>
      </c>
      <c r="C3693" s="37">
        <f>VLOOKUP(G3693,Remise!$A$3:$D$17,4,FALSE)</f>
        <v>0</v>
      </c>
      <c r="D3693" t="str">
        <f t="shared" si="57"/>
        <v>Nous consulter</v>
      </c>
      <c r="E3693">
        <v>1</v>
      </c>
      <c r="F3693" s="32" t="s">
        <v>3686</v>
      </c>
      <c r="G3693" s="33">
        <v>14</v>
      </c>
      <c r="H3693" s="33" t="s">
        <v>10820</v>
      </c>
      <c r="I3693" s="33">
        <v>6.0000000000000001E-3</v>
      </c>
      <c r="J3693" s="33" t="s">
        <v>9508</v>
      </c>
      <c r="K3693" s="33" t="s">
        <v>10691</v>
      </c>
      <c r="L3693" s="33">
        <v>1</v>
      </c>
      <c r="M3693" t="s">
        <v>10826</v>
      </c>
    </row>
    <row r="3694" spans="1:13" x14ac:dyDescent="0.3">
      <c r="A3694" s="38">
        <v>47554741</v>
      </c>
      <c r="B3694" t="s">
        <v>6706</v>
      </c>
      <c r="C3694" s="37">
        <f>VLOOKUP(G3694,Remise!$A$3:$D$17,4,FALSE)</f>
        <v>0</v>
      </c>
      <c r="D3694" t="str">
        <f t="shared" si="57"/>
        <v>Nous consulter</v>
      </c>
      <c r="E3694">
        <v>1</v>
      </c>
      <c r="F3694" s="32" t="s">
        <v>3687</v>
      </c>
      <c r="G3694" s="33">
        <v>14</v>
      </c>
      <c r="H3694" s="33" t="s">
        <v>10820</v>
      </c>
      <c r="I3694" s="33">
        <v>6.0000000000000001E-3</v>
      </c>
      <c r="J3694" s="33" t="s">
        <v>9509</v>
      </c>
      <c r="K3694" s="33" t="s">
        <v>10691</v>
      </c>
      <c r="L3694" s="33">
        <v>1</v>
      </c>
      <c r="M3694" t="s">
        <v>10826</v>
      </c>
    </row>
    <row r="3695" spans="1:13" x14ac:dyDescent="0.3">
      <c r="A3695" s="38">
        <v>47554742</v>
      </c>
      <c r="B3695" t="s">
        <v>6706</v>
      </c>
      <c r="C3695" s="37">
        <f>VLOOKUP(G3695,Remise!$A$3:$D$17,4,FALSE)</f>
        <v>0</v>
      </c>
      <c r="D3695" t="str">
        <f t="shared" si="57"/>
        <v>Nous consulter</v>
      </c>
      <c r="E3695">
        <v>1</v>
      </c>
      <c r="F3695" s="32" t="s">
        <v>3688</v>
      </c>
      <c r="G3695" s="33">
        <v>14</v>
      </c>
      <c r="H3695" s="33" t="s">
        <v>10820</v>
      </c>
      <c r="I3695" s="33">
        <v>6.0000000000000001E-3</v>
      </c>
      <c r="J3695" s="33" t="s">
        <v>9510</v>
      </c>
      <c r="K3695" s="33" t="s">
        <v>10691</v>
      </c>
      <c r="L3695" s="33">
        <v>1</v>
      </c>
      <c r="M3695" t="s">
        <v>10826</v>
      </c>
    </row>
    <row r="3696" spans="1:13" x14ac:dyDescent="0.3">
      <c r="A3696" s="38">
        <v>47554743</v>
      </c>
      <c r="B3696" t="s">
        <v>6706</v>
      </c>
      <c r="C3696" s="37">
        <f>VLOOKUP(G3696,Remise!$A$3:$D$17,4,FALSE)</f>
        <v>0</v>
      </c>
      <c r="D3696" t="str">
        <f t="shared" si="57"/>
        <v>Nous consulter</v>
      </c>
      <c r="E3696">
        <v>1</v>
      </c>
      <c r="F3696" s="32" t="s">
        <v>3689</v>
      </c>
      <c r="G3696" s="33">
        <v>14</v>
      </c>
      <c r="H3696" s="33" t="s">
        <v>10820</v>
      </c>
      <c r="I3696" s="33">
        <v>7.0000000000000001E-3</v>
      </c>
      <c r="J3696" s="33" t="s">
        <v>9511</v>
      </c>
      <c r="K3696" s="33" t="s">
        <v>10691</v>
      </c>
      <c r="L3696" s="33">
        <v>1</v>
      </c>
      <c r="M3696" t="s">
        <v>10826</v>
      </c>
    </row>
    <row r="3697" spans="1:13" x14ac:dyDescent="0.3">
      <c r="A3697" s="38">
        <v>47554744</v>
      </c>
      <c r="B3697" t="s">
        <v>6706</v>
      </c>
      <c r="C3697" s="37">
        <f>VLOOKUP(G3697,Remise!$A$3:$D$17,4,FALSE)</f>
        <v>0</v>
      </c>
      <c r="D3697" t="str">
        <f t="shared" si="57"/>
        <v>Nous consulter</v>
      </c>
      <c r="E3697">
        <v>1</v>
      </c>
      <c r="F3697" s="32" t="s">
        <v>3690</v>
      </c>
      <c r="G3697" s="33">
        <v>14</v>
      </c>
      <c r="H3697" s="33" t="s">
        <v>10820</v>
      </c>
      <c r="I3697" s="33">
        <v>0.01</v>
      </c>
      <c r="J3697" s="33" t="s">
        <v>9512</v>
      </c>
      <c r="K3697" s="33" t="s">
        <v>10691</v>
      </c>
      <c r="L3697" s="33">
        <v>1</v>
      </c>
      <c r="M3697" t="s">
        <v>10826</v>
      </c>
    </row>
    <row r="3698" spans="1:13" x14ac:dyDescent="0.3">
      <c r="A3698" s="38">
        <v>47554745</v>
      </c>
      <c r="B3698" t="s">
        <v>6706</v>
      </c>
      <c r="C3698" s="37">
        <f>VLOOKUP(G3698,Remise!$A$3:$D$17,4,FALSE)</f>
        <v>0</v>
      </c>
      <c r="D3698" t="str">
        <f t="shared" si="57"/>
        <v>Nous consulter</v>
      </c>
      <c r="E3698">
        <v>1</v>
      </c>
      <c r="F3698" s="32" t="s">
        <v>3691</v>
      </c>
      <c r="G3698" s="33">
        <v>14</v>
      </c>
      <c r="H3698" s="33" t="s">
        <v>10820</v>
      </c>
      <c r="I3698" s="33">
        <v>0.01</v>
      </c>
      <c r="J3698" s="33" t="s">
        <v>9513</v>
      </c>
      <c r="K3698" s="33" t="s">
        <v>10691</v>
      </c>
      <c r="L3698" s="33">
        <v>1</v>
      </c>
      <c r="M3698" t="s">
        <v>10826</v>
      </c>
    </row>
    <row r="3699" spans="1:13" x14ac:dyDescent="0.3">
      <c r="A3699" s="38">
        <v>47554746</v>
      </c>
      <c r="B3699" t="s">
        <v>6706</v>
      </c>
      <c r="C3699" s="37">
        <f>VLOOKUP(G3699,Remise!$A$3:$D$17,4,FALSE)</f>
        <v>0</v>
      </c>
      <c r="D3699" t="str">
        <f t="shared" si="57"/>
        <v>Nous consulter</v>
      </c>
      <c r="E3699">
        <v>1</v>
      </c>
      <c r="F3699" s="32" t="s">
        <v>3692</v>
      </c>
      <c r="G3699" s="33">
        <v>14</v>
      </c>
      <c r="H3699" s="33" t="s">
        <v>10820</v>
      </c>
      <c r="I3699" s="33">
        <v>0.02</v>
      </c>
      <c r="J3699" s="33" t="s">
        <v>9514</v>
      </c>
      <c r="K3699" s="33" t="s">
        <v>10691</v>
      </c>
      <c r="L3699" s="33">
        <v>1</v>
      </c>
      <c r="M3699" t="s">
        <v>10826</v>
      </c>
    </row>
    <row r="3700" spans="1:13" x14ac:dyDescent="0.3">
      <c r="A3700" s="38">
        <v>47554747</v>
      </c>
      <c r="B3700" t="s">
        <v>6706</v>
      </c>
      <c r="C3700" s="37">
        <f>VLOOKUP(G3700,Remise!$A$3:$D$17,4,FALSE)</f>
        <v>0</v>
      </c>
      <c r="D3700" t="str">
        <f t="shared" si="57"/>
        <v>Nous consulter</v>
      </c>
      <c r="E3700">
        <v>1</v>
      </c>
      <c r="F3700" s="32" t="s">
        <v>3693</v>
      </c>
      <c r="G3700" s="33">
        <v>14</v>
      </c>
      <c r="H3700" s="33" t="s">
        <v>10820</v>
      </c>
      <c r="I3700" s="33">
        <v>0.03</v>
      </c>
      <c r="J3700" s="33" t="s">
        <v>9515</v>
      </c>
      <c r="K3700" s="33" t="s">
        <v>10691</v>
      </c>
      <c r="L3700" s="33">
        <v>1</v>
      </c>
      <c r="M3700" t="s">
        <v>10826</v>
      </c>
    </row>
    <row r="3701" spans="1:13" x14ac:dyDescent="0.3">
      <c r="A3701" s="38">
        <v>47554748</v>
      </c>
      <c r="B3701" t="s">
        <v>6706</v>
      </c>
      <c r="C3701" s="37">
        <f>VLOOKUP(G3701,Remise!$A$3:$D$17,4,FALSE)</f>
        <v>0</v>
      </c>
      <c r="D3701" t="str">
        <f t="shared" si="57"/>
        <v>Nous consulter</v>
      </c>
      <c r="E3701">
        <v>1</v>
      </c>
      <c r="F3701" s="32" t="s">
        <v>3694</v>
      </c>
      <c r="G3701" s="33">
        <v>14</v>
      </c>
      <c r="H3701" s="33" t="s">
        <v>10820</v>
      </c>
      <c r="I3701" s="33">
        <v>0.03</v>
      </c>
      <c r="J3701" s="33" t="s">
        <v>9516</v>
      </c>
      <c r="K3701" s="33" t="s">
        <v>10691</v>
      </c>
      <c r="L3701" s="33">
        <v>1</v>
      </c>
      <c r="M3701" t="s">
        <v>10826</v>
      </c>
    </row>
    <row r="3702" spans="1:13" x14ac:dyDescent="0.3">
      <c r="A3702" s="38">
        <v>47554751</v>
      </c>
      <c r="B3702" t="s">
        <v>6706</v>
      </c>
      <c r="C3702" s="37">
        <f>VLOOKUP(G3702,Remise!$A$3:$D$17,4,FALSE)</f>
        <v>0</v>
      </c>
      <c r="D3702" t="str">
        <f t="shared" si="57"/>
        <v>Nous consulter</v>
      </c>
      <c r="E3702">
        <v>1</v>
      </c>
      <c r="F3702" s="32" t="s">
        <v>3695</v>
      </c>
      <c r="G3702" s="33">
        <v>14</v>
      </c>
      <c r="H3702" s="33" t="s">
        <v>10820</v>
      </c>
      <c r="I3702" s="33">
        <v>5.0000000000000001E-3</v>
      </c>
      <c r="J3702" s="33" t="s">
        <v>9517</v>
      </c>
      <c r="K3702" s="33" t="s">
        <v>10691</v>
      </c>
      <c r="L3702" s="33">
        <v>1</v>
      </c>
      <c r="M3702" t="s">
        <v>10826</v>
      </c>
    </row>
    <row r="3703" spans="1:13" x14ac:dyDescent="0.3">
      <c r="A3703" s="38">
        <v>47554752</v>
      </c>
      <c r="B3703" t="s">
        <v>6706</v>
      </c>
      <c r="C3703" s="37">
        <f>VLOOKUP(G3703,Remise!$A$3:$D$17,4,FALSE)</f>
        <v>0</v>
      </c>
      <c r="D3703" t="str">
        <f t="shared" si="57"/>
        <v>Nous consulter</v>
      </c>
      <c r="E3703">
        <v>1</v>
      </c>
      <c r="F3703" s="32" t="s">
        <v>3696</v>
      </c>
      <c r="G3703" s="33">
        <v>14</v>
      </c>
      <c r="H3703" s="33" t="s">
        <v>10820</v>
      </c>
      <c r="I3703" s="33">
        <v>5.0000000000000001E-3</v>
      </c>
      <c r="J3703" s="33" t="s">
        <v>9518</v>
      </c>
      <c r="K3703" s="33" t="s">
        <v>10691</v>
      </c>
      <c r="L3703" s="33">
        <v>1</v>
      </c>
      <c r="M3703" t="s">
        <v>10826</v>
      </c>
    </row>
    <row r="3704" spans="1:13" x14ac:dyDescent="0.3">
      <c r="A3704" s="38">
        <v>47554753</v>
      </c>
      <c r="B3704" t="s">
        <v>6706</v>
      </c>
      <c r="C3704" s="37">
        <f>VLOOKUP(G3704,Remise!$A$3:$D$17,4,FALSE)</f>
        <v>0</v>
      </c>
      <c r="D3704" t="str">
        <f t="shared" si="57"/>
        <v>Nous consulter</v>
      </c>
      <c r="E3704">
        <v>1</v>
      </c>
      <c r="F3704" s="32" t="s">
        <v>3697</v>
      </c>
      <c r="G3704" s="33">
        <v>14</v>
      </c>
      <c r="H3704" s="33" t="s">
        <v>10820</v>
      </c>
      <c r="I3704" s="33">
        <v>7.0000000000000001E-3</v>
      </c>
      <c r="J3704" s="33" t="s">
        <v>9519</v>
      </c>
      <c r="K3704" s="33" t="s">
        <v>10691</v>
      </c>
      <c r="L3704" s="33">
        <v>1</v>
      </c>
      <c r="M3704" t="s">
        <v>10826</v>
      </c>
    </row>
    <row r="3705" spans="1:13" x14ac:dyDescent="0.3">
      <c r="A3705" s="38">
        <v>47554754</v>
      </c>
      <c r="B3705" t="s">
        <v>6706</v>
      </c>
      <c r="C3705" s="37">
        <f>VLOOKUP(G3705,Remise!$A$3:$D$17,4,FALSE)</f>
        <v>0</v>
      </c>
      <c r="D3705" t="str">
        <f t="shared" si="57"/>
        <v>Nous consulter</v>
      </c>
      <c r="E3705">
        <v>1</v>
      </c>
      <c r="F3705" s="32" t="s">
        <v>3698</v>
      </c>
      <c r="G3705" s="33">
        <v>14</v>
      </c>
      <c r="H3705" s="33" t="s">
        <v>10820</v>
      </c>
      <c r="I3705" s="33">
        <v>0.01</v>
      </c>
      <c r="J3705" s="33" t="s">
        <v>9520</v>
      </c>
      <c r="K3705" s="33" t="s">
        <v>10691</v>
      </c>
      <c r="L3705" s="33">
        <v>1</v>
      </c>
      <c r="M3705" t="s">
        <v>10826</v>
      </c>
    </row>
    <row r="3706" spans="1:13" x14ac:dyDescent="0.3">
      <c r="A3706" s="38">
        <v>47554755</v>
      </c>
      <c r="B3706" t="s">
        <v>6706</v>
      </c>
      <c r="C3706" s="37">
        <f>VLOOKUP(G3706,Remise!$A$3:$D$17,4,FALSE)</f>
        <v>0</v>
      </c>
      <c r="D3706" t="str">
        <f t="shared" si="57"/>
        <v>Nous consulter</v>
      </c>
      <c r="E3706">
        <v>1</v>
      </c>
      <c r="F3706" s="32" t="s">
        <v>3699</v>
      </c>
      <c r="G3706" s="33">
        <v>14</v>
      </c>
      <c r="H3706" s="33" t="s">
        <v>10820</v>
      </c>
      <c r="I3706" s="33">
        <v>0.01</v>
      </c>
      <c r="J3706" s="33" t="s">
        <v>9521</v>
      </c>
      <c r="K3706" s="33" t="s">
        <v>10691</v>
      </c>
      <c r="L3706" s="33">
        <v>1</v>
      </c>
      <c r="M3706" t="s">
        <v>10826</v>
      </c>
    </row>
    <row r="3707" spans="1:13" x14ac:dyDescent="0.3">
      <c r="A3707" s="38">
        <v>47554756</v>
      </c>
      <c r="B3707" t="s">
        <v>6706</v>
      </c>
      <c r="C3707" s="37">
        <f>VLOOKUP(G3707,Remise!$A$3:$D$17,4,FALSE)</f>
        <v>0</v>
      </c>
      <c r="D3707" t="str">
        <f t="shared" si="57"/>
        <v>Nous consulter</v>
      </c>
      <c r="E3707">
        <v>1</v>
      </c>
      <c r="F3707" s="32" t="s">
        <v>3700</v>
      </c>
      <c r="G3707" s="33">
        <v>14</v>
      </c>
      <c r="H3707" s="33" t="s">
        <v>10820</v>
      </c>
      <c r="I3707" s="33">
        <v>0.01</v>
      </c>
      <c r="J3707" s="33" t="s">
        <v>9522</v>
      </c>
      <c r="K3707" s="33" t="s">
        <v>10691</v>
      </c>
      <c r="L3707" s="33">
        <v>1</v>
      </c>
      <c r="M3707" t="s">
        <v>10826</v>
      </c>
    </row>
    <row r="3708" spans="1:13" x14ac:dyDescent="0.3">
      <c r="A3708" s="38">
        <v>47554757</v>
      </c>
      <c r="B3708" t="s">
        <v>6706</v>
      </c>
      <c r="C3708" s="37">
        <f>VLOOKUP(G3708,Remise!$A$3:$D$17,4,FALSE)</f>
        <v>0</v>
      </c>
      <c r="D3708" t="str">
        <f t="shared" si="57"/>
        <v>Nous consulter</v>
      </c>
      <c r="E3708">
        <v>1</v>
      </c>
      <c r="F3708" s="32" t="s">
        <v>3701</v>
      </c>
      <c r="G3708" s="33">
        <v>14</v>
      </c>
      <c r="H3708" s="33" t="s">
        <v>10820</v>
      </c>
      <c r="I3708" s="33">
        <v>0.01</v>
      </c>
      <c r="J3708" s="33" t="s">
        <v>9523</v>
      </c>
      <c r="K3708" s="33" t="s">
        <v>10691</v>
      </c>
      <c r="L3708" s="33">
        <v>1</v>
      </c>
      <c r="M3708" t="s">
        <v>10826</v>
      </c>
    </row>
    <row r="3709" spans="1:13" x14ac:dyDescent="0.3">
      <c r="A3709" s="38">
        <v>47554761</v>
      </c>
      <c r="B3709" t="s">
        <v>6706</v>
      </c>
      <c r="C3709" s="37">
        <f>VLOOKUP(G3709,Remise!$A$3:$D$17,4,FALSE)</f>
        <v>0</v>
      </c>
      <c r="D3709" t="str">
        <f t="shared" si="57"/>
        <v>Nous consulter</v>
      </c>
      <c r="E3709">
        <v>1</v>
      </c>
      <c r="F3709" s="32" t="s">
        <v>3702</v>
      </c>
      <c r="G3709" s="33">
        <v>14</v>
      </c>
      <c r="H3709" s="33" t="s">
        <v>10820</v>
      </c>
      <c r="I3709" s="33">
        <v>0.02</v>
      </c>
      <c r="J3709" s="33" t="s">
        <v>9524</v>
      </c>
      <c r="K3709" s="33" t="s">
        <v>10691</v>
      </c>
      <c r="L3709" s="33">
        <v>1</v>
      </c>
      <c r="M3709" t="s">
        <v>10826</v>
      </c>
    </row>
    <row r="3710" spans="1:13" x14ac:dyDescent="0.3">
      <c r="A3710" s="38">
        <v>47554762</v>
      </c>
      <c r="B3710" t="s">
        <v>6706</v>
      </c>
      <c r="C3710" s="37">
        <f>VLOOKUP(G3710,Remise!$A$3:$D$17,4,FALSE)</f>
        <v>0</v>
      </c>
      <c r="D3710" t="str">
        <f t="shared" si="57"/>
        <v>Nous consulter</v>
      </c>
      <c r="E3710">
        <v>1</v>
      </c>
      <c r="F3710" s="32" t="s">
        <v>3703</v>
      </c>
      <c r="G3710" s="33">
        <v>14</v>
      </c>
      <c r="H3710" s="33" t="s">
        <v>10820</v>
      </c>
      <c r="I3710" s="33">
        <v>0.03</v>
      </c>
      <c r="J3710" s="33" t="s">
        <v>9525</v>
      </c>
      <c r="K3710" s="33" t="s">
        <v>10691</v>
      </c>
      <c r="L3710" s="33">
        <v>1</v>
      </c>
      <c r="M3710" t="s">
        <v>10826</v>
      </c>
    </row>
    <row r="3711" spans="1:13" x14ac:dyDescent="0.3">
      <c r="A3711" s="38">
        <v>47554763</v>
      </c>
      <c r="B3711" t="s">
        <v>6706</v>
      </c>
      <c r="C3711" s="37">
        <f>VLOOKUP(G3711,Remise!$A$3:$D$17,4,FALSE)</f>
        <v>0</v>
      </c>
      <c r="D3711" t="str">
        <f t="shared" si="57"/>
        <v>Nous consulter</v>
      </c>
      <c r="E3711">
        <v>1</v>
      </c>
      <c r="F3711" s="32" t="s">
        <v>3704</v>
      </c>
      <c r="G3711" s="33">
        <v>14</v>
      </c>
      <c r="H3711" s="33" t="s">
        <v>10820</v>
      </c>
      <c r="I3711" s="33">
        <v>0.03</v>
      </c>
      <c r="J3711" s="33" t="s">
        <v>9526</v>
      </c>
      <c r="K3711" s="33" t="s">
        <v>10691</v>
      </c>
      <c r="L3711" s="33">
        <v>1</v>
      </c>
      <c r="M3711" t="s">
        <v>10826</v>
      </c>
    </row>
    <row r="3712" spans="1:13" x14ac:dyDescent="0.3">
      <c r="A3712" s="38">
        <v>47554764</v>
      </c>
      <c r="B3712" t="s">
        <v>6706</v>
      </c>
      <c r="C3712" s="37">
        <f>VLOOKUP(G3712,Remise!$A$3:$D$17,4,FALSE)</f>
        <v>0</v>
      </c>
      <c r="D3712" t="str">
        <f t="shared" si="57"/>
        <v>Nous consulter</v>
      </c>
      <c r="E3712">
        <v>1</v>
      </c>
      <c r="F3712" s="32" t="s">
        <v>3705</v>
      </c>
      <c r="G3712" s="33">
        <v>14</v>
      </c>
      <c r="H3712" s="33" t="s">
        <v>10820</v>
      </c>
      <c r="I3712" s="33">
        <v>0.03</v>
      </c>
      <c r="J3712" s="33" t="s">
        <v>9527</v>
      </c>
      <c r="K3712" s="33" t="s">
        <v>10691</v>
      </c>
      <c r="L3712" s="33">
        <v>1</v>
      </c>
      <c r="M3712" t="s">
        <v>10826</v>
      </c>
    </row>
    <row r="3713" spans="1:13" x14ac:dyDescent="0.3">
      <c r="A3713" s="38">
        <v>47554765</v>
      </c>
      <c r="B3713" t="s">
        <v>6706</v>
      </c>
      <c r="C3713" s="37">
        <f>VLOOKUP(G3713,Remise!$A$3:$D$17,4,FALSE)</f>
        <v>0</v>
      </c>
      <c r="D3713" t="str">
        <f t="shared" ref="D3713:D3776" si="58">IFERROR((1-C3713)*B3713,"Nous consulter")</f>
        <v>Nous consulter</v>
      </c>
      <c r="E3713">
        <v>1</v>
      </c>
      <c r="F3713" s="32" t="s">
        <v>3706</v>
      </c>
      <c r="G3713" s="33">
        <v>14</v>
      </c>
      <c r="H3713" s="33" t="s">
        <v>10820</v>
      </c>
      <c r="I3713" s="33">
        <v>0.04</v>
      </c>
      <c r="J3713" s="33" t="s">
        <v>9528</v>
      </c>
      <c r="K3713" s="33" t="s">
        <v>10691</v>
      </c>
      <c r="L3713" s="33">
        <v>1</v>
      </c>
      <c r="M3713" t="s">
        <v>10826</v>
      </c>
    </row>
    <row r="3714" spans="1:13" x14ac:dyDescent="0.3">
      <c r="A3714" s="38">
        <v>47554766</v>
      </c>
      <c r="B3714" t="s">
        <v>6706</v>
      </c>
      <c r="C3714" s="37">
        <f>VLOOKUP(G3714,Remise!$A$3:$D$17,4,FALSE)</f>
        <v>0</v>
      </c>
      <c r="D3714" t="str">
        <f t="shared" si="58"/>
        <v>Nous consulter</v>
      </c>
      <c r="E3714">
        <v>1</v>
      </c>
      <c r="F3714" s="32" t="s">
        <v>3707</v>
      </c>
      <c r="G3714" s="33">
        <v>14</v>
      </c>
      <c r="H3714" s="33" t="s">
        <v>10820</v>
      </c>
      <c r="I3714" s="33">
        <v>0.02</v>
      </c>
      <c r="J3714" s="33" t="s">
        <v>9529</v>
      </c>
      <c r="K3714" s="33" t="s">
        <v>10691</v>
      </c>
      <c r="L3714" s="33">
        <v>1</v>
      </c>
      <c r="M3714" t="s">
        <v>10826</v>
      </c>
    </row>
    <row r="3715" spans="1:13" x14ac:dyDescent="0.3">
      <c r="A3715" s="38">
        <v>47554771</v>
      </c>
      <c r="B3715" t="s">
        <v>6706</v>
      </c>
      <c r="C3715" s="37">
        <f>VLOOKUP(G3715,Remise!$A$3:$D$17,4,FALSE)</f>
        <v>0</v>
      </c>
      <c r="D3715" t="str">
        <f t="shared" si="58"/>
        <v>Nous consulter</v>
      </c>
      <c r="E3715">
        <v>1</v>
      </c>
      <c r="F3715" s="32" t="s">
        <v>3708</v>
      </c>
      <c r="G3715" s="33">
        <v>14</v>
      </c>
      <c r="H3715" s="33" t="s">
        <v>10820</v>
      </c>
      <c r="I3715" s="33">
        <v>7.0000000000000001E-3</v>
      </c>
      <c r="J3715" s="33" t="s">
        <v>9530</v>
      </c>
      <c r="K3715" s="33" t="s">
        <v>10691</v>
      </c>
      <c r="L3715" s="33">
        <v>1</v>
      </c>
      <c r="M3715" t="s">
        <v>10826</v>
      </c>
    </row>
    <row r="3716" spans="1:13" x14ac:dyDescent="0.3">
      <c r="A3716" s="38">
        <v>47554772</v>
      </c>
      <c r="B3716" t="s">
        <v>6706</v>
      </c>
      <c r="C3716" s="37">
        <f>VLOOKUP(G3716,Remise!$A$3:$D$17,4,FALSE)</f>
        <v>0</v>
      </c>
      <c r="D3716" t="str">
        <f t="shared" si="58"/>
        <v>Nous consulter</v>
      </c>
      <c r="E3716">
        <v>1</v>
      </c>
      <c r="F3716" s="32" t="s">
        <v>3709</v>
      </c>
      <c r="G3716" s="33">
        <v>14</v>
      </c>
      <c r="H3716" s="33" t="s">
        <v>10820</v>
      </c>
      <c r="I3716" s="33">
        <v>8.0000000000000002E-3</v>
      </c>
      <c r="J3716" s="33" t="s">
        <v>9531</v>
      </c>
      <c r="K3716" s="33" t="s">
        <v>10691</v>
      </c>
      <c r="L3716" s="33">
        <v>1</v>
      </c>
      <c r="M3716" t="s">
        <v>10826</v>
      </c>
    </row>
    <row r="3717" spans="1:13" x14ac:dyDescent="0.3">
      <c r="A3717" s="38">
        <v>47554773</v>
      </c>
      <c r="B3717" t="s">
        <v>6706</v>
      </c>
      <c r="C3717" s="37">
        <f>VLOOKUP(G3717,Remise!$A$3:$D$17,4,FALSE)</f>
        <v>0</v>
      </c>
      <c r="D3717" t="str">
        <f t="shared" si="58"/>
        <v>Nous consulter</v>
      </c>
      <c r="E3717">
        <v>1</v>
      </c>
      <c r="F3717" s="32" t="s">
        <v>3710</v>
      </c>
      <c r="G3717" s="33">
        <v>14</v>
      </c>
      <c r="H3717" s="33" t="s">
        <v>10820</v>
      </c>
      <c r="I3717" s="33">
        <v>4.0000000000000001E-3</v>
      </c>
      <c r="J3717" s="33" t="s">
        <v>9532</v>
      </c>
      <c r="K3717" s="33" t="s">
        <v>10691</v>
      </c>
      <c r="L3717" s="33">
        <v>1</v>
      </c>
      <c r="M3717" t="s">
        <v>10826</v>
      </c>
    </row>
    <row r="3718" spans="1:13" x14ac:dyDescent="0.3">
      <c r="A3718" s="38">
        <v>47554774</v>
      </c>
      <c r="B3718" t="s">
        <v>6706</v>
      </c>
      <c r="C3718" s="37">
        <f>VLOOKUP(G3718,Remise!$A$3:$D$17,4,FALSE)</f>
        <v>0</v>
      </c>
      <c r="D3718" t="str">
        <f t="shared" si="58"/>
        <v>Nous consulter</v>
      </c>
      <c r="E3718">
        <v>1</v>
      </c>
      <c r="F3718" s="32" t="s">
        <v>3711</v>
      </c>
      <c r="G3718" s="33">
        <v>14</v>
      </c>
      <c r="H3718" s="33" t="s">
        <v>10820</v>
      </c>
      <c r="I3718" s="33">
        <v>0.01</v>
      </c>
      <c r="J3718" s="33" t="s">
        <v>9533</v>
      </c>
      <c r="K3718" s="33" t="s">
        <v>10691</v>
      </c>
      <c r="L3718" s="33">
        <v>1</v>
      </c>
      <c r="M3718" t="s">
        <v>10826</v>
      </c>
    </row>
    <row r="3719" spans="1:13" x14ac:dyDescent="0.3">
      <c r="A3719" s="38">
        <v>47554777</v>
      </c>
      <c r="B3719" t="s">
        <v>6706</v>
      </c>
      <c r="C3719" s="37">
        <f>VLOOKUP(G3719,Remise!$A$3:$D$17,4,FALSE)</f>
        <v>0</v>
      </c>
      <c r="D3719" t="str">
        <f t="shared" si="58"/>
        <v>Nous consulter</v>
      </c>
      <c r="E3719">
        <v>1</v>
      </c>
      <c r="F3719" s="32" t="s">
        <v>3712</v>
      </c>
      <c r="G3719" s="33">
        <v>14</v>
      </c>
      <c r="H3719" s="33" t="s">
        <v>10820</v>
      </c>
      <c r="I3719" s="33">
        <v>0.02</v>
      </c>
      <c r="J3719" s="33" t="s">
        <v>9534</v>
      </c>
      <c r="K3719" s="33" t="s">
        <v>10691</v>
      </c>
      <c r="L3719" s="33">
        <v>1</v>
      </c>
      <c r="M3719" t="s">
        <v>10826</v>
      </c>
    </row>
    <row r="3720" spans="1:13" x14ac:dyDescent="0.3">
      <c r="A3720" s="38">
        <v>47554778</v>
      </c>
      <c r="B3720" t="s">
        <v>6706</v>
      </c>
      <c r="C3720" s="37">
        <f>VLOOKUP(G3720,Remise!$A$3:$D$17,4,FALSE)</f>
        <v>0</v>
      </c>
      <c r="D3720" t="str">
        <f t="shared" si="58"/>
        <v>Nous consulter</v>
      </c>
      <c r="E3720">
        <v>1</v>
      </c>
      <c r="F3720" s="32" t="s">
        <v>3713</v>
      </c>
      <c r="G3720" s="33">
        <v>14</v>
      </c>
      <c r="H3720" s="33" t="s">
        <v>10820</v>
      </c>
      <c r="I3720" s="33">
        <v>0.02</v>
      </c>
      <c r="J3720" s="33" t="s">
        <v>9535</v>
      </c>
      <c r="K3720" s="33" t="s">
        <v>10691</v>
      </c>
      <c r="L3720" s="33">
        <v>25</v>
      </c>
      <c r="M3720" t="s">
        <v>10826</v>
      </c>
    </row>
    <row r="3721" spans="1:13" x14ac:dyDescent="0.3">
      <c r="A3721" s="38">
        <v>47554781</v>
      </c>
      <c r="B3721" t="s">
        <v>6706</v>
      </c>
      <c r="C3721" s="37">
        <f>VLOOKUP(G3721,Remise!$A$3:$D$17,4,FALSE)</f>
        <v>0</v>
      </c>
      <c r="D3721" t="str">
        <f t="shared" si="58"/>
        <v>Nous consulter</v>
      </c>
      <c r="E3721">
        <v>1</v>
      </c>
      <c r="F3721" s="32" t="s">
        <v>3714</v>
      </c>
      <c r="G3721" s="33">
        <v>14</v>
      </c>
      <c r="H3721" s="33" t="s">
        <v>10820</v>
      </c>
      <c r="I3721" s="33">
        <v>3.0000000000000001E-3</v>
      </c>
      <c r="J3721" s="33" t="s">
        <v>9536</v>
      </c>
      <c r="K3721" s="33" t="s">
        <v>10691</v>
      </c>
      <c r="L3721" s="33">
        <v>1</v>
      </c>
      <c r="M3721" t="s">
        <v>10826</v>
      </c>
    </row>
    <row r="3722" spans="1:13" x14ac:dyDescent="0.3">
      <c r="A3722" s="38">
        <v>47554782</v>
      </c>
      <c r="B3722" t="s">
        <v>6706</v>
      </c>
      <c r="C3722" s="37">
        <f>VLOOKUP(G3722,Remise!$A$3:$D$17,4,FALSE)</f>
        <v>0</v>
      </c>
      <c r="D3722" t="str">
        <f t="shared" si="58"/>
        <v>Nous consulter</v>
      </c>
      <c r="E3722">
        <v>1</v>
      </c>
      <c r="F3722" s="32" t="s">
        <v>3715</v>
      </c>
      <c r="G3722" s="33">
        <v>14</v>
      </c>
      <c r="H3722" s="33" t="s">
        <v>10820</v>
      </c>
      <c r="I3722" s="33">
        <v>4.0000000000000001E-3</v>
      </c>
      <c r="J3722" s="33" t="s">
        <v>9537</v>
      </c>
      <c r="K3722" s="33" t="s">
        <v>10691</v>
      </c>
      <c r="L3722" s="33">
        <v>1</v>
      </c>
      <c r="M3722" t="s">
        <v>10826</v>
      </c>
    </row>
    <row r="3723" spans="1:13" x14ac:dyDescent="0.3">
      <c r="A3723" s="38">
        <v>47554783</v>
      </c>
      <c r="B3723" t="s">
        <v>6706</v>
      </c>
      <c r="C3723" s="37">
        <f>VLOOKUP(G3723,Remise!$A$3:$D$17,4,FALSE)</f>
        <v>0</v>
      </c>
      <c r="D3723" t="str">
        <f t="shared" si="58"/>
        <v>Nous consulter</v>
      </c>
      <c r="E3723">
        <v>1</v>
      </c>
      <c r="F3723" s="32" t="s">
        <v>3716</v>
      </c>
      <c r="G3723" s="33">
        <v>14</v>
      </c>
      <c r="H3723" s="33" t="s">
        <v>10820</v>
      </c>
      <c r="I3723" s="33">
        <v>3.0000000000000001E-3</v>
      </c>
      <c r="J3723" s="33" t="s">
        <v>9538</v>
      </c>
      <c r="K3723" s="33" t="s">
        <v>10691</v>
      </c>
      <c r="L3723" s="33">
        <v>1</v>
      </c>
      <c r="M3723" t="s">
        <v>10826</v>
      </c>
    </row>
    <row r="3724" spans="1:13" x14ac:dyDescent="0.3">
      <c r="A3724" s="38">
        <v>47554784</v>
      </c>
      <c r="B3724" t="s">
        <v>6706</v>
      </c>
      <c r="C3724" s="37">
        <f>VLOOKUP(G3724,Remise!$A$3:$D$17,4,FALSE)</f>
        <v>0</v>
      </c>
      <c r="D3724" t="str">
        <f t="shared" si="58"/>
        <v>Nous consulter</v>
      </c>
      <c r="E3724">
        <v>1</v>
      </c>
      <c r="F3724" s="32" t="s">
        <v>3717</v>
      </c>
      <c r="G3724" s="33">
        <v>14</v>
      </c>
      <c r="H3724" s="33" t="s">
        <v>10820</v>
      </c>
      <c r="I3724" s="33">
        <v>7.0000000000000001E-3</v>
      </c>
      <c r="J3724" s="33" t="s">
        <v>9539</v>
      </c>
      <c r="K3724" s="33" t="s">
        <v>10691</v>
      </c>
      <c r="L3724" s="33">
        <v>1</v>
      </c>
      <c r="M3724" t="s">
        <v>10826</v>
      </c>
    </row>
    <row r="3725" spans="1:13" x14ac:dyDescent="0.3">
      <c r="A3725" s="38">
        <v>47554785</v>
      </c>
      <c r="B3725" t="s">
        <v>6706</v>
      </c>
      <c r="C3725" s="37">
        <f>VLOOKUP(G3725,Remise!$A$3:$D$17,4,FALSE)</f>
        <v>0</v>
      </c>
      <c r="D3725" t="str">
        <f t="shared" si="58"/>
        <v>Nous consulter</v>
      </c>
      <c r="E3725">
        <v>1</v>
      </c>
      <c r="F3725" s="32" t="s">
        <v>3718</v>
      </c>
      <c r="G3725" s="33">
        <v>14</v>
      </c>
      <c r="H3725" s="33" t="s">
        <v>10820</v>
      </c>
      <c r="I3725" s="33">
        <v>5.0000000000000001E-3</v>
      </c>
      <c r="J3725" s="33" t="s">
        <v>9540</v>
      </c>
      <c r="K3725" s="33" t="s">
        <v>10691</v>
      </c>
      <c r="L3725" s="33">
        <v>1</v>
      </c>
      <c r="M3725" t="s">
        <v>10826</v>
      </c>
    </row>
    <row r="3726" spans="1:13" x14ac:dyDescent="0.3">
      <c r="A3726" s="38">
        <v>47554786</v>
      </c>
      <c r="B3726" t="s">
        <v>6706</v>
      </c>
      <c r="C3726" s="37">
        <f>VLOOKUP(G3726,Remise!$A$3:$D$17,4,FALSE)</f>
        <v>0</v>
      </c>
      <c r="D3726" t="str">
        <f t="shared" si="58"/>
        <v>Nous consulter</v>
      </c>
      <c r="E3726">
        <v>1</v>
      </c>
      <c r="F3726" s="32" t="s">
        <v>3719</v>
      </c>
      <c r="G3726" s="33">
        <v>14</v>
      </c>
      <c r="H3726" s="33" t="s">
        <v>10820</v>
      </c>
      <c r="I3726" s="33">
        <v>0.01</v>
      </c>
      <c r="J3726" s="33" t="s">
        <v>9541</v>
      </c>
      <c r="K3726" s="33" t="s">
        <v>10691</v>
      </c>
      <c r="L3726" s="33">
        <v>1</v>
      </c>
      <c r="M3726" t="s">
        <v>10826</v>
      </c>
    </row>
    <row r="3727" spans="1:13" x14ac:dyDescent="0.3">
      <c r="A3727" s="38">
        <v>47554787</v>
      </c>
      <c r="B3727" t="s">
        <v>6706</v>
      </c>
      <c r="C3727" s="37">
        <f>VLOOKUP(G3727,Remise!$A$3:$D$17,4,FALSE)</f>
        <v>0</v>
      </c>
      <c r="D3727" t="str">
        <f t="shared" si="58"/>
        <v>Nous consulter</v>
      </c>
      <c r="E3727">
        <v>1</v>
      </c>
      <c r="F3727" s="32" t="s">
        <v>3720</v>
      </c>
      <c r="G3727" s="33">
        <v>14</v>
      </c>
      <c r="H3727" s="33" t="s">
        <v>10820</v>
      </c>
      <c r="I3727" s="33">
        <v>15.94</v>
      </c>
      <c r="J3727" s="33" t="s">
        <v>9542</v>
      </c>
      <c r="K3727" s="33" t="s">
        <v>10691</v>
      </c>
      <c r="L3727" s="33">
        <v>1</v>
      </c>
      <c r="M3727" t="s">
        <v>10826</v>
      </c>
    </row>
    <row r="3728" spans="1:13" x14ac:dyDescent="0.3">
      <c r="A3728" s="38">
        <v>47554810</v>
      </c>
      <c r="B3728" t="s">
        <v>6706</v>
      </c>
      <c r="C3728" s="37">
        <f>VLOOKUP(G3728,Remise!$A$3:$D$17,4,FALSE)</f>
        <v>0</v>
      </c>
      <c r="D3728" t="str">
        <f t="shared" si="58"/>
        <v>Nous consulter</v>
      </c>
      <c r="E3728">
        <v>1</v>
      </c>
      <c r="F3728" s="32" t="s">
        <v>3721</v>
      </c>
      <c r="G3728" s="33">
        <v>14</v>
      </c>
      <c r="H3728" s="33" t="s">
        <v>10820</v>
      </c>
      <c r="I3728" s="33">
        <v>2E-3</v>
      </c>
      <c r="J3728" s="33" t="s">
        <v>9543</v>
      </c>
      <c r="K3728" s="33" t="s">
        <v>10756</v>
      </c>
      <c r="L3728" s="33">
        <v>1</v>
      </c>
      <c r="M3728" t="s">
        <v>10826</v>
      </c>
    </row>
    <row r="3729" spans="1:13" x14ac:dyDescent="0.3">
      <c r="A3729" s="38">
        <v>47554811</v>
      </c>
      <c r="B3729" t="s">
        <v>6706</v>
      </c>
      <c r="C3729" s="37">
        <f>VLOOKUP(G3729,Remise!$A$3:$D$17,4,FALSE)</f>
        <v>0</v>
      </c>
      <c r="D3729" t="str">
        <f t="shared" si="58"/>
        <v>Nous consulter</v>
      </c>
      <c r="E3729">
        <v>1</v>
      </c>
      <c r="F3729" s="32" t="s">
        <v>3722</v>
      </c>
      <c r="G3729" s="33">
        <v>14</v>
      </c>
      <c r="H3729" s="33" t="s">
        <v>10820</v>
      </c>
      <c r="I3729" s="33">
        <v>2E-3</v>
      </c>
      <c r="J3729" s="33" t="s">
        <v>9544</v>
      </c>
      <c r="K3729" s="33" t="s">
        <v>10756</v>
      </c>
      <c r="L3729" s="33">
        <v>1</v>
      </c>
      <c r="M3729" t="s">
        <v>10826</v>
      </c>
    </row>
    <row r="3730" spans="1:13" x14ac:dyDescent="0.3">
      <c r="A3730" s="38">
        <v>47554812</v>
      </c>
      <c r="B3730" t="s">
        <v>6706</v>
      </c>
      <c r="C3730" s="37">
        <f>VLOOKUP(G3730,Remise!$A$3:$D$17,4,FALSE)</f>
        <v>0</v>
      </c>
      <c r="D3730" t="str">
        <f t="shared" si="58"/>
        <v>Nous consulter</v>
      </c>
      <c r="E3730">
        <v>1</v>
      </c>
      <c r="F3730" s="32" t="s">
        <v>3723</v>
      </c>
      <c r="G3730" s="33">
        <v>14</v>
      </c>
      <c r="H3730" s="33" t="s">
        <v>10820</v>
      </c>
      <c r="I3730" s="33">
        <v>3.0000000000000001E-3</v>
      </c>
      <c r="J3730" s="33" t="s">
        <v>9545</v>
      </c>
      <c r="K3730" s="33" t="s">
        <v>10756</v>
      </c>
      <c r="L3730" s="33">
        <v>1</v>
      </c>
      <c r="M3730" t="s">
        <v>10826</v>
      </c>
    </row>
    <row r="3731" spans="1:13" x14ac:dyDescent="0.3">
      <c r="A3731" s="38">
        <v>47554813</v>
      </c>
      <c r="B3731" t="s">
        <v>6706</v>
      </c>
      <c r="C3731" s="37">
        <f>VLOOKUP(G3731,Remise!$A$3:$D$17,4,FALSE)</f>
        <v>0</v>
      </c>
      <c r="D3731" t="str">
        <f t="shared" si="58"/>
        <v>Nous consulter</v>
      </c>
      <c r="E3731">
        <v>1</v>
      </c>
      <c r="F3731" s="32" t="s">
        <v>3724</v>
      </c>
      <c r="G3731" s="33">
        <v>14</v>
      </c>
      <c r="H3731" s="33" t="s">
        <v>10820</v>
      </c>
      <c r="I3731" s="33">
        <v>3.0000000000000001E-3</v>
      </c>
      <c r="J3731" s="33" t="s">
        <v>9546</v>
      </c>
      <c r="K3731" s="33" t="s">
        <v>10756</v>
      </c>
      <c r="L3731" s="33">
        <v>1</v>
      </c>
      <c r="M3731" t="s">
        <v>10826</v>
      </c>
    </row>
    <row r="3732" spans="1:13" x14ac:dyDescent="0.3">
      <c r="A3732" s="38">
        <v>47554814</v>
      </c>
      <c r="B3732" t="s">
        <v>6706</v>
      </c>
      <c r="C3732" s="37">
        <f>VLOOKUP(G3732,Remise!$A$3:$D$17,4,FALSE)</f>
        <v>0</v>
      </c>
      <c r="D3732" t="str">
        <f t="shared" si="58"/>
        <v>Nous consulter</v>
      </c>
      <c r="E3732">
        <v>1</v>
      </c>
      <c r="F3732" s="32" t="s">
        <v>3725</v>
      </c>
      <c r="G3732" s="33">
        <v>14</v>
      </c>
      <c r="H3732" s="33" t="s">
        <v>10820</v>
      </c>
      <c r="I3732" s="33">
        <v>5.0000000000000001E-3</v>
      </c>
      <c r="J3732" s="33" t="s">
        <v>9547</v>
      </c>
      <c r="K3732" s="33" t="s">
        <v>10756</v>
      </c>
      <c r="L3732" s="33">
        <v>1</v>
      </c>
      <c r="M3732" t="s">
        <v>10826</v>
      </c>
    </row>
    <row r="3733" spans="1:13" x14ac:dyDescent="0.3">
      <c r="A3733" s="38">
        <v>47554815</v>
      </c>
      <c r="B3733" t="s">
        <v>6706</v>
      </c>
      <c r="C3733" s="37">
        <f>VLOOKUP(G3733,Remise!$A$3:$D$17,4,FALSE)</f>
        <v>0</v>
      </c>
      <c r="D3733" t="str">
        <f t="shared" si="58"/>
        <v>Nous consulter</v>
      </c>
      <c r="E3733">
        <v>1</v>
      </c>
      <c r="F3733" s="32" t="s">
        <v>3726</v>
      </c>
      <c r="G3733" s="33">
        <v>14</v>
      </c>
      <c r="H3733" s="33" t="s">
        <v>10820</v>
      </c>
      <c r="I3733" s="33">
        <v>8.0000000000000002E-3</v>
      </c>
      <c r="J3733" s="33" t="s">
        <v>9548</v>
      </c>
      <c r="K3733" s="33" t="s">
        <v>10756</v>
      </c>
      <c r="L3733" s="33">
        <v>1</v>
      </c>
      <c r="M3733" t="s">
        <v>10826</v>
      </c>
    </row>
    <row r="3734" spans="1:13" x14ac:dyDescent="0.3">
      <c r="A3734" s="38">
        <v>47554816</v>
      </c>
      <c r="B3734" t="s">
        <v>6706</v>
      </c>
      <c r="C3734" s="37">
        <f>VLOOKUP(G3734,Remise!$A$3:$D$17,4,FALSE)</f>
        <v>0</v>
      </c>
      <c r="D3734" t="str">
        <f t="shared" si="58"/>
        <v>Nous consulter</v>
      </c>
      <c r="E3734">
        <v>1</v>
      </c>
      <c r="F3734" s="32" t="s">
        <v>3727</v>
      </c>
      <c r="G3734" s="33">
        <v>14</v>
      </c>
      <c r="H3734" s="33" t="s">
        <v>10820</v>
      </c>
      <c r="I3734" s="33">
        <v>0.01</v>
      </c>
      <c r="J3734" s="33" t="s">
        <v>9549</v>
      </c>
      <c r="K3734" s="33" t="s">
        <v>10756</v>
      </c>
      <c r="L3734" s="33">
        <v>1</v>
      </c>
      <c r="M3734" t="s">
        <v>10826</v>
      </c>
    </row>
    <row r="3735" spans="1:13" x14ac:dyDescent="0.3">
      <c r="A3735" s="38">
        <v>47554817</v>
      </c>
      <c r="B3735" t="s">
        <v>6706</v>
      </c>
      <c r="C3735" s="37">
        <f>VLOOKUP(G3735,Remise!$A$3:$D$17,4,FALSE)</f>
        <v>0</v>
      </c>
      <c r="D3735" t="str">
        <f t="shared" si="58"/>
        <v>Nous consulter</v>
      </c>
      <c r="E3735">
        <v>1</v>
      </c>
      <c r="F3735" s="32" t="s">
        <v>3728</v>
      </c>
      <c r="G3735" s="33">
        <v>14</v>
      </c>
      <c r="H3735" s="33" t="s">
        <v>10820</v>
      </c>
      <c r="I3735" s="33">
        <v>0.02</v>
      </c>
      <c r="J3735" s="33" t="s">
        <v>9550</v>
      </c>
      <c r="K3735" s="33" t="s">
        <v>10756</v>
      </c>
      <c r="L3735" s="33">
        <v>1</v>
      </c>
      <c r="M3735" t="s">
        <v>10826</v>
      </c>
    </row>
    <row r="3736" spans="1:13" x14ac:dyDescent="0.3">
      <c r="A3736" s="38">
        <v>47554818</v>
      </c>
      <c r="B3736" t="s">
        <v>6706</v>
      </c>
      <c r="C3736" s="37">
        <f>VLOOKUP(G3736,Remise!$A$3:$D$17,4,FALSE)</f>
        <v>0</v>
      </c>
      <c r="D3736" t="str">
        <f t="shared" si="58"/>
        <v>Nous consulter</v>
      </c>
      <c r="E3736">
        <v>1</v>
      </c>
      <c r="F3736" s="32" t="s">
        <v>3729</v>
      </c>
      <c r="G3736" s="33">
        <v>14</v>
      </c>
      <c r="H3736" s="33" t="s">
        <v>10820</v>
      </c>
      <c r="I3736" s="33">
        <v>0.03</v>
      </c>
      <c r="J3736" s="33" t="s">
        <v>9551</v>
      </c>
      <c r="K3736" s="33" t="s">
        <v>10756</v>
      </c>
      <c r="L3736" s="33">
        <v>1</v>
      </c>
      <c r="M3736" t="s">
        <v>10826</v>
      </c>
    </row>
    <row r="3737" spans="1:13" x14ac:dyDescent="0.3">
      <c r="A3737" s="38">
        <v>47554819</v>
      </c>
      <c r="B3737" t="s">
        <v>6706</v>
      </c>
      <c r="C3737" s="37">
        <f>VLOOKUP(G3737,Remise!$A$3:$D$17,4,FALSE)</f>
        <v>0</v>
      </c>
      <c r="D3737" t="str">
        <f t="shared" si="58"/>
        <v>Nous consulter</v>
      </c>
      <c r="E3737">
        <v>1</v>
      </c>
      <c r="F3737" s="32" t="s">
        <v>3730</v>
      </c>
      <c r="G3737" s="33">
        <v>14</v>
      </c>
      <c r="H3737" s="33" t="s">
        <v>10820</v>
      </c>
      <c r="I3737" s="33">
        <v>0.03</v>
      </c>
      <c r="J3737" s="33" t="s">
        <v>9552</v>
      </c>
      <c r="K3737" s="33" t="s">
        <v>10756</v>
      </c>
      <c r="L3737" s="33">
        <v>1</v>
      </c>
      <c r="M3737" t="s">
        <v>10826</v>
      </c>
    </row>
    <row r="3738" spans="1:13" x14ac:dyDescent="0.3">
      <c r="A3738" s="38">
        <v>47554820</v>
      </c>
      <c r="B3738" t="s">
        <v>6706</v>
      </c>
      <c r="C3738" s="37">
        <f>VLOOKUP(G3738,Remise!$A$3:$D$17,4,FALSE)</f>
        <v>0</v>
      </c>
      <c r="D3738" t="str">
        <f t="shared" si="58"/>
        <v>Nous consulter</v>
      </c>
      <c r="E3738">
        <v>1</v>
      </c>
      <c r="F3738" s="32" t="s">
        <v>3731</v>
      </c>
      <c r="G3738" s="33">
        <v>14</v>
      </c>
      <c r="H3738" s="33" t="s">
        <v>10820</v>
      </c>
      <c r="I3738" s="33">
        <v>3.0000000000000001E-3</v>
      </c>
      <c r="J3738" s="33" t="s">
        <v>9553</v>
      </c>
      <c r="K3738" s="33" t="s">
        <v>10768</v>
      </c>
      <c r="L3738" s="33">
        <v>1</v>
      </c>
      <c r="M3738" t="s">
        <v>10826</v>
      </c>
    </row>
    <row r="3739" spans="1:13" x14ac:dyDescent="0.3">
      <c r="A3739" s="38">
        <v>47554821</v>
      </c>
      <c r="B3739" t="s">
        <v>6706</v>
      </c>
      <c r="C3739" s="37">
        <f>VLOOKUP(G3739,Remise!$A$3:$D$17,4,FALSE)</f>
        <v>0</v>
      </c>
      <c r="D3739" t="str">
        <f t="shared" si="58"/>
        <v>Nous consulter</v>
      </c>
      <c r="E3739">
        <v>1</v>
      </c>
      <c r="F3739" s="32" t="s">
        <v>3732</v>
      </c>
      <c r="G3739" s="33">
        <v>14</v>
      </c>
      <c r="H3739" s="33" t="s">
        <v>10820</v>
      </c>
      <c r="I3739" s="33">
        <v>5.0000000000000001E-3</v>
      </c>
      <c r="J3739" s="33" t="s">
        <v>9554</v>
      </c>
      <c r="K3739" s="33" t="s">
        <v>10768</v>
      </c>
      <c r="L3739" s="33">
        <v>1</v>
      </c>
      <c r="M3739" t="s">
        <v>10826</v>
      </c>
    </row>
    <row r="3740" spans="1:13" x14ac:dyDescent="0.3">
      <c r="A3740" s="38">
        <v>47554822</v>
      </c>
      <c r="B3740" t="s">
        <v>6706</v>
      </c>
      <c r="C3740" s="37">
        <f>VLOOKUP(G3740,Remise!$A$3:$D$17,4,FALSE)</f>
        <v>0</v>
      </c>
      <c r="D3740" t="str">
        <f t="shared" si="58"/>
        <v>Nous consulter</v>
      </c>
      <c r="E3740">
        <v>1</v>
      </c>
      <c r="F3740" s="32" t="s">
        <v>3733</v>
      </c>
      <c r="G3740" s="33">
        <v>14</v>
      </c>
      <c r="H3740" s="33" t="s">
        <v>10820</v>
      </c>
      <c r="I3740" s="33">
        <v>7.0000000000000001E-3</v>
      </c>
      <c r="J3740" s="33" t="s">
        <v>9555</v>
      </c>
      <c r="K3740" s="33" t="s">
        <v>10768</v>
      </c>
      <c r="L3740" s="33">
        <v>1</v>
      </c>
      <c r="M3740" t="s">
        <v>10826</v>
      </c>
    </row>
    <row r="3741" spans="1:13" x14ac:dyDescent="0.3">
      <c r="A3741" s="38">
        <v>47554823</v>
      </c>
      <c r="B3741" t="s">
        <v>6706</v>
      </c>
      <c r="C3741" s="37">
        <f>VLOOKUP(G3741,Remise!$A$3:$D$17,4,FALSE)</f>
        <v>0</v>
      </c>
      <c r="D3741" t="str">
        <f t="shared" si="58"/>
        <v>Nous consulter</v>
      </c>
      <c r="E3741">
        <v>1</v>
      </c>
      <c r="F3741" s="32" t="s">
        <v>3734</v>
      </c>
      <c r="G3741" s="33">
        <v>14</v>
      </c>
      <c r="H3741" s="33" t="s">
        <v>10820</v>
      </c>
      <c r="I3741" s="33">
        <v>0.01</v>
      </c>
      <c r="J3741" s="33" t="s">
        <v>9556</v>
      </c>
      <c r="K3741" s="33" t="s">
        <v>10768</v>
      </c>
      <c r="L3741" s="33">
        <v>1</v>
      </c>
      <c r="M3741" t="s">
        <v>10826</v>
      </c>
    </row>
    <row r="3742" spans="1:13" x14ac:dyDescent="0.3">
      <c r="A3742" s="38">
        <v>47554824</v>
      </c>
      <c r="B3742" t="s">
        <v>6706</v>
      </c>
      <c r="C3742" s="37">
        <f>VLOOKUP(G3742,Remise!$A$3:$D$17,4,FALSE)</f>
        <v>0</v>
      </c>
      <c r="D3742" t="str">
        <f t="shared" si="58"/>
        <v>Nous consulter</v>
      </c>
      <c r="E3742">
        <v>1</v>
      </c>
      <c r="F3742" s="32" t="s">
        <v>3735</v>
      </c>
      <c r="G3742" s="33">
        <v>14</v>
      </c>
      <c r="H3742" s="33" t="s">
        <v>10820</v>
      </c>
      <c r="I3742" s="33">
        <v>0.01</v>
      </c>
      <c r="J3742" s="33" t="s">
        <v>9557</v>
      </c>
      <c r="K3742" s="33" t="s">
        <v>10768</v>
      </c>
      <c r="L3742" s="33">
        <v>1</v>
      </c>
      <c r="M3742" t="s">
        <v>10826</v>
      </c>
    </row>
    <row r="3743" spans="1:13" x14ac:dyDescent="0.3">
      <c r="A3743" s="38">
        <v>47554825</v>
      </c>
      <c r="B3743" t="s">
        <v>6706</v>
      </c>
      <c r="C3743" s="37">
        <f>VLOOKUP(G3743,Remise!$A$3:$D$17,4,FALSE)</f>
        <v>0</v>
      </c>
      <c r="D3743" t="str">
        <f t="shared" si="58"/>
        <v>Nous consulter</v>
      </c>
      <c r="E3743">
        <v>1</v>
      </c>
      <c r="F3743" s="32" t="s">
        <v>3736</v>
      </c>
      <c r="G3743" s="33">
        <v>14</v>
      </c>
      <c r="H3743" s="33" t="s">
        <v>10820</v>
      </c>
      <c r="I3743" s="33">
        <v>0.02</v>
      </c>
      <c r="J3743" s="33" t="s">
        <v>9558</v>
      </c>
      <c r="K3743" s="33" t="s">
        <v>10768</v>
      </c>
      <c r="L3743" s="33">
        <v>1</v>
      </c>
      <c r="M3743" t="s">
        <v>10826</v>
      </c>
    </row>
    <row r="3744" spans="1:13" x14ac:dyDescent="0.3">
      <c r="A3744" s="38">
        <v>47554826</v>
      </c>
      <c r="B3744" t="s">
        <v>6706</v>
      </c>
      <c r="C3744" s="37">
        <f>VLOOKUP(G3744,Remise!$A$3:$D$17,4,FALSE)</f>
        <v>0</v>
      </c>
      <c r="D3744" t="str">
        <f t="shared" si="58"/>
        <v>Nous consulter</v>
      </c>
      <c r="E3744">
        <v>1</v>
      </c>
      <c r="F3744" s="32" t="s">
        <v>3737</v>
      </c>
      <c r="G3744" s="33">
        <v>14</v>
      </c>
      <c r="H3744" s="33" t="s">
        <v>10820</v>
      </c>
      <c r="I3744" s="33">
        <v>0.03</v>
      </c>
      <c r="J3744" s="33" t="s">
        <v>9559</v>
      </c>
      <c r="K3744" s="33" t="s">
        <v>10768</v>
      </c>
      <c r="L3744" s="33">
        <v>1</v>
      </c>
      <c r="M3744" t="s">
        <v>10826</v>
      </c>
    </row>
    <row r="3745" spans="1:13" x14ac:dyDescent="0.3">
      <c r="A3745" s="38">
        <v>47554827</v>
      </c>
      <c r="B3745" t="s">
        <v>6706</v>
      </c>
      <c r="C3745" s="37">
        <f>VLOOKUP(G3745,Remise!$A$3:$D$17,4,FALSE)</f>
        <v>0</v>
      </c>
      <c r="D3745" t="str">
        <f t="shared" si="58"/>
        <v>Nous consulter</v>
      </c>
      <c r="E3745">
        <v>1</v>
      </c>
      <c r="F3745" s="32" t="s">
        <v>3738</v>
      </c>
      <c r="G3745" s="33">
        <v>14</v>
      </c>
      <c r="H3745" s="33" t="s">
        <v>10820</v>
      </c>
      <c r="I3745" s="33">
        <v>0.08</v>
      </c>
      <c r="J3745" s="33" t="s">
        <v>9560</v>
      </c>
      <c r="K3745" s="33" t="s">
        <v>10768</v>
      </c>
      <c r="L3745" s="33">
        <v>1</v>
      </c>
      <c r="M3745" t="s">
        <v>10826</v>
      </c>
    </row>
    <row r="3746" spans="1:13" x14ac:dyDescent="0.3">
      <c r="A3746" s="38">
        <v>47554828</v>
      </c>
      <c r="B3746" t="s">
        <v>6706</v>
      </c>
      <c r="C3746" s="37">
        <f>VLOOKUP(G3746,Remise!$A$3:$D$17,4,FALSE)</f>
        <v>0</v>
      </c>
      <c r="D3746" t="str">
        <f t="shared" si="58"/>
        <v>Nous consulter</v>
      </c>
      <c r="E3746">
        <v>1</v>
      </c>
      <c r="F3746" s="32" t="s">
        <v>3739</v>
      </c>
      <c r="G3746" s="33">
        <v>14</v>
      </c>
      <c r="H3746" s="33" t="s">
        <v>10820</v>
      </c>
      <c r="I3746" s="33">
        <v>0.08</v>
      </c>
      <c r="J3746" s="33" t="s">
        <v>9561</v>
      </c>
      <c r="K3746" s="33" t="s">
        <v>10768</v>
      </c>
      <c r="L3746" s="33">
        <v>1</v>
      </c>
      <c r="M3746" t="s">
        <v>10826</v>
      </c>
    </row>
    <row r="3747" spans="1:13" x14ac:dyDescent="0.3">
      <c r="A3747" s="38">
        <v>47554829</v>
      </c>
      <c r="B3747" t="s">
        <v>6706</v>
      </c>
      <c r="C3747" s="37">
        <f>VLOOKUP(G3747,Remise!$A$3:$D$17,4,FALSE)</f>
        <v>0</v>
      </c>
      <c r="D3747" t="str">
        <f t="shared" si="58"/>
        <v>Nous consulter</v>
      </c>
      <c r="E3747">
        <v>1</v>
      </c>
      <c r="F3747" s="32" t="s">
        <v>3740</v>
      </c>
      <c r="G3747" s="33">
        <v>14</v>
      </c>
      <c r="H3747" s="33" t="s">
        <v>10820</v>
      </c>
      <c r="I3747" s="33">
        <v>0.11</v>
      </c>
      <c r="J3747" s="33" t="s">
        <v>9562</v>
      </c>
      <c r="K3747" s="33" t="s">
        <v>10768</v>
      </c>
      <c r="L3747" s="33">
        <v>1</v>
      </c>
      <c r="M3747" t="s">
        <v>10826</v>
      </c>
    </row>
    <row r="3748" spans="1:13" x14ac:dyDescent="0.3">
      <c r="A3748" s="38">
        <v>47554830</v>
      </c>
      <c r="B3748" t="s">
        <v>6706</v>
      </c>
      <c r="C3748" s="37">
        <f>VLOOKUP(G3748,Remise!$A$3:$D$17,4,FALSE)</f>
        <v>0</v>
      </c>
      <c r="D3748" t="str">
        <f t="shared" si="58"/>
        <v>Nous consulter</v>
      </c>
      <c r="E3748">
        <v>1</v>
      </c>
      <c r="F3748" s="32" t="s">
        <v>3741</v>
      </c>
      <c r="G3748" s="33">
        <v>14</v>
      </c>
      <c r="H3748" s="33" t="s">
        <v>10820</v>
      </c>
      <c r="I3748" s="33">
        <v>7.0000000000000001E-3</v>
      </c>
      <c r="J3748" s="33" t="s">
        <v>9563</v>
      </c>
      <c r="K3748" s="33" t="s">
        <v>10768</v>
      </c>
      <c r="L3748" s="33">
        <v>100</v>
      </c>
      <c r="M3748" t="s">
        <v>10826</v>
      </c>
    </row>
    <row r="3749" spans="1:13" x14ac:dyDescent="0.3">
      <c r="A3749" s="38">
        <v>47554831</v>
      </c>
      <c r="B3749" t="s">
        <v>6706</v>
      </c>
      <c r="C3749" s="37">
        <f>VLOOKUP(G3749,Remise!$A$3:$D$17,4,FALSE)</f>
        <v>0</v>
      </c>
      <c r="D3749" t="str">
        <f t="shared" si="58"/>
        <v>Nous consulter</v>
      </c>
      <c r="E3749">
        <v>1</v>
      </c>
      <c r="F3749" s="32" t="s">
        <v>3742</v>
      </c>
      <c r="G3749" s="33">
        <v>14</v>
      </c>
      <c r="H3749" s="33" t="s">
        <v>10820</v>
      </c>
      <c r="I3749" s="33">
        <v>8.0000000000000002E-3</v>
      </c>
      <c r="J3749" s="33" t="s">
        <v>9564</v>
      </c>
      <c r="K3749" s="33" t="s">
        <v>10768</v>
      </c>
      <c r="L3749" s="33">
        <v>1</v>
      </c>
      <c r="M3749" t="s">
        <v>10826</v>
      </c>
    </row>
    <row r="3750" spans="1:13" x14ac:dyDescent="0.3">
      <c r="A3750" s="38">
        <v>47554832</v>
      </c>
      <c r="B3750" t="s">
        <v>6706</v>
      </c>
      <c r="C3750" s="37">
        <f>VLOOKUP(G3750,Remise!$A$3:$D$17,4,FALSE)</f>
        <v>0</v>
      </c>
      <c r="D3750" t="str">
        <f t="shared" si="58"/>
        <v>Nous consulter</v>
      </c>
      <c r="E3750">
        <v>1</v>
      </c>
      <c r="F3750" s="32" t="s">
        <v>3743</v>
      </c>
      <c r="G3750" s="33">
        <v>14</v>
      </c>
      <c r="H3750" s="33" t="s">
        <v>10820</v>
      </c>
      <c r="I3750" s="33">
        <v>0.01</v>
      </c>
      <c r="J3750" s="33" t="s">
        <v>9565</v>
      </c>
      <c r="K3750" s="33" t="s">
        <v>10768</v>
      </c>
      <c r="L3750" s="33">
        <v>1</v>
      </c>
      <c r="M3750" t="s">
        <v>10826</v>
      </c>
    </row>
    <row r="3751" spans="1:13" x14ac:dyDescent="0.3">
      <c r="A3751" s="38">
        <v>47554833</v>
      </c>
      <c r="B3751" t="s">
        <v>6706</v>
      </c>
      <c r="C3751" s="37">
        <f>VLOOKUP(G3751,Remise!$A$3:$D$17,4,FALSE)</f>
        <v>0</v>
      </c>
      <c r="D3751" t="str">
        <f t="shared" si="58"/>
        <v>Nous consulter</v>
      </c>
      <c r="E3751">
        <v>1</v>
      </c>
      <c r="F3751" s="32" t="s">
        <v>3744</v>
      </c>
      <c r="G3751" s="33">
        <v>14</v>
      </c>
      <c r="H3751" s="33" t="s">
        <v>10820</v>
      </c>
      <c r="I3751" s="33">
        <v>0.01</v>
      </c>
      <c r="J3751" s="33" t="s">
        <v>9566</v>
      </c>
      <c r="K3751" s="33" t="s">
        <v>10768</v>
      </c>
      <c r="L3751" s="33">
        <v>1</v>
      </c>
      <c r="M3751" t="s">
        <v>10826</v>
      </c>
    </row>
    <row r="3752" spans="1:13" x14ac:dyDescent="0.3">
      <c r="A3752" s="38">
        <v>47554834</v>
      </c>
      <c r="B3752" t="s">
        <v>6706</v>
      </c>
      <c r="C3752" s="37">
        <f>VLOOKUP(G3752,Remise!$A$3:$D$17,4,FALSE)</f>
        <v>0</v>
      </c>
      <c r="D3752" t="str">
        <f t="shared" si="58"/>
        <v>Nous consulter</v>
      </c>
      <c r="E3752">
        <v>1</v>
      </c>
      <c r="F3752" s="32" t="s">
        <v>3745</v>
      </c>
      <c r="G3752" s="33">
        <v>14</v>
      </c>
      <c r="H3752" s="33" t="s">
        <v>10820</v>
      </c>
      <c r="I3752" s="33">
        <v>0.01</v>
      </c>
      <c r="J3752" s="33" t="s">
        <v>9567</v>
      </c>
      <c r="K3752" s="33" t="s">
        <v>10768</v>
      </c>
      <c r="L3752" s="33">
        <v>1</v>
      </c>
      <c r="M3752" t="s">
        <v>10826</v>
      </c>
    </row>
    <row r="3753" spans="1:13" x14ac:dyDescent="0.3">
      <c r="A3753" s="38">
        <v>47554836</v>
      </c>
      <c r="B3753" t="s">
        <v>6706</v>
      </c>
      <c r="C3753" s="37">
        <f>VLOOKUP(G3753,Remise!$A$3:$D$17,4,FALSE)</f>
        <v>0</v>
      </c>
      <c r="D3753" t="str">
        <f t="shared" si="58"/>
        <v>Nous consulter</v>
      </c>
      <c r="E3753">
        <v>1</v>
      </c>
      <c r="F3753" s="32" t="s">
        <v>3746</v>
      </c>
      <c r="G3753" s="33">
        <v>14</v>
      </c>
      <c r="H3753" s="33" t="s">
        <v>10820</v>
      </c>
      <c r="I3753" s="33">
        <v>0.01</v>
      </c>
      <c r="J3753" s="33" t="s">
        <v>9568</v>
      </c>
      <c r="K3753" s="33" t="s">
        <v>10768</v>
      </c>
      <c r="L3753" s="33">
        <v>1</v>
      </c>
      <c r="M3753" t="s">
        <v>10826</v>
      </c>
    </row>
    <row r="3754" spans="1:13" x14ac:dyDescent="0.3">
      <c r="A3754" s="38">
        <v>47554837</v>
      </c>
      <c r="B3754" t="s">
        <v>6706</v>
      </c>
      <c r="C3754" s="37">
        <f>VLOOKUP(G3754,Remise!$A$3:$D$17,4,FALSE)</f>
        <v>0</v>
      </c>
      <c r="D3754" t="str">
        <f t="shared" si="58"/>
        <v>Nous consulter</v>
      </c>
      <c r="E3754">
        <v>1</v>
      </c>
      <c r="F3754" s="32" t="s">
        <v>3747</v>
      </c>
      <c r="G3754" s="33">
        <v>14</v>
      </c>
      <c r="H3754" s="33" t="s">
        <v>10820</v>
      </c>
      <c r="I3754" s="33">
        <v>0.02</v>
      </c>
      <c r="J3754" s="33" t="s">
        <v>9569</v>
      </c>
      <c r="K3754" s="33" t="s">
        <v>10768</v>
      </c>
      <c r="L3754" s="33">
        <v>1</v>
      </c>
      <c r="M3754" t="s">
        <v>10826</v>
      </c>
    </row>
    <row r="3755" spans="1:13" x14ac:dyDescent="0.3">
      <c r="A3755" s="38">
        <v>47554840</v>
      </c>
      <c r="B3755" t="s">
        <v>6706</v>
      </c>
      <c r="C3755" s="37">
        <f>VLOOKUP(G3755,Remise!$A$3:$D$17,4,FALSE)</f>
        <v>0</v>
      </c>
      <c r="D3755" t="str">
        <f t="shared" si="58"/>
        <v>Nous consulter</v>
      </c>
      <c r="E3755">
        <v>1</v>
      </c>
      <c r="F3755" s="32" t="s">
        <v>3748</v>
      </c>
      <c r="G3755" s="33">
        <v>14</v>
      </c>
      <c r="H3755" s="33" t="s">
        <v>10820</v>
      </c>
      <c r="I3755" s="33">
        <v>0.02</v>
      </c>
      <c r="J3755" s="33" t="s">
        <v>9570</v>
      </c>
      <c r="K3755" s="33" t="s">
        <v>10768</v>
      </c>
      <c r="L3755" s="33">
        <v>1</v>
      </c>
      <c r="M3755" t="s">
        <v>10826</v>
      </c>
    </row>
    <row r="3756" spans="1:13" x14ac:dyDescent="0.3">
      <c r="A3756" s="38">
        <v>47554841</v>
      </c>
      <c r="B3756" t="s">
        <v>6706</v>
      </c>
      <c r="C3756" s="37">
        <f>VLOOKUP(G3756,Remise!$A$3:$D$17,4,FALSE)</f>
        <v>0</v>
      </c>
      <c r="D3756" t="str">
        <f t="shared" si="58"/>
        <v>Nous consulter</v>
      </c>
      <c r="E3756">
        <v>1</v>
      </c>
      <c r="F3756" s="32" t="s">
        <v>3749</v>
      </c>
      <c r="G3756" s="33">
        <v>14</v>
      </c>
      <c r="H3756" s="33" t="s">
        <v>10820</v>
      </c>
      <c r="I3756" s="33">
        <v>0.03</v>
      </c>
      <c r="J3756" s="33" t="s">
        <v>9571</v>
      </c>
      <c r="K3756" s="33" t="s">
        <v>10768</v>
      </c>
      <c r="L3756" s="33">
        <v>1</v>
      </c>
      <c r="M3756" t="s">
        <v>10826</v>
      </c>
    </row>
    <row r="3757" spans="1:13" x14ac:dyDescent="0.3">
      <c r="A3757" s="38">
        <v>47554842</v>
      </c>
      <c r="B3757" t="s">
        <v>6706</v>
      </c>
      <c r="C3757" s="37">
        <f>VLOOKUP(G3757,Remise!$A$3:$D$17,4,FALSE)</f>
        <v>0</v>
      </c>
      <c r="D3757" t="str">
        <f t="shared" si="58"/>
        <v>Nous consulter</v>
      </c>
      <c r="E3757">
        <v>1</v>
      </c>
      <c r="F3757" s="32" t="s">
        <v>3750</v>
      </c>
      <c r="G3757" s="33">
        <v>14</v>
      </c>
      <c r="H3757" s="33" t="s">
        <v>10820</v>
      </c>
      <c r="I3757" s="33">
        <v>0.03</v>
      </c>
      <c r="J3757" s="33" t="s">
        <v>9572</v>
      </c>
      <c r="K3757" s="33" t="s">
        <v>10768</v>
      </c>
      <c r="L3757" s="33">
        <v>1</v>
      </c>
      <c r="M3757" t="s">
        <v>10826</v>
      </c>
    </row>
    <row r="3758" spans="1:13" x14ac:dyDescent="0.3">
      <c r="A3758" s="38">
        <v>47554843</v>
      </c>
      <c r="B3758" t="s">
        <v>6706</v>
      </c>
      <c r="C3758" s="37">
        <f>VLOOKUP(G3758,Remise!$A$3:$D$17,4,FALSE)</f>
        <v>0</v>
      </c>
      <c r="D3758" t="str">
        <f t="shared" si="58"/>
        <v>Nous consulter</v>
      </c>
      <c r="E3758">
        <v>1</v>
      </c>
      <c r="F3758" s="32" t="s">
        <v>3751</v>
      </c>
      <c r="G3758" s="33">
        <v>14</v>
      </c>
      <c r="H3758" s="33" t="s">
        <v>10820</v>
      </c>
      <c r="I3758" s="33">
        <v>7.0000000000000007E-2</v>
      </c>
      <c r="J3758" s="33" t="s">
        <v>9573</v>
      </c>
      <c r="K3758" s="33" t="s">
        <v>10768</v>
      </c>
      <c r="L3758" s="33">
        <v>1</v>
      </c>
      <c r="M3758" t="s">
        <v>10826</v>
      </c>
    </row>
    <row r="3759" spans="1:13" x14ac:dyDescent="0.3">
      <c r="A3759" s="38">
        <v>47554844</v>
      </c>
      <c r="B3759" t="s">
        <v>6706</v>
      </c>
      <c r="C3759" s="37">
        <f>VLOOKUP(G3759,Remise!$A$3:$D$17,4,FALSE)</f>
        <v>0</v>
      </c>
      <c r="D3759" t="str">
        <f t="shared" si="58"/>
        <v>Nous consulter</v>
      </c>
      <c r="E3759">
        <v>1</v>
      </c>
      <c r="F3759" s="32" t="s">
        <v>3752</v>
      </c>
      <c r="G3759" s="33">
        <v>14</v>
      </c>
      <c r="H3759" s="33" t="s">
        <v>10820</v>
      </c>
      <c r="I3759" s="33">
        <v>0.09</v>
      </c>
      <c r="J3759" s="33" t="s">
        <v>9574</v>
      </c>
      <c r="K3759" s="33" t="s">
        <v>10768</v>
      </c>
      <c r="L3759" s="33">
        <v>1</v>
      </c>
      <c r="M3759" t="s">
        <v>10826</v>
      </c>
    </row>
    <row r="3760" spans="1:13" x14ac:dyDescent="0.3">
      <c r="A3760" s="38">
        <v>47554845</v>
      </c>
      <c r="B3760" t="s">
        <v>6706</v>
      </c>
      <c r="C3760" s="37">
        <f>VLOOKUP(G3760,Remise!$A$3:$D$17,4,FALSE)</f>
        <v>0</v>
      </c>
      <c r="D3760" t="str">
        <f t="shared" si="58"/>
        <v>Nous consulter</v>
      </c>
      <c r="E3760">
        <v>1</v>
      </c>
      <c r="F3760" s="32" t="s">
        <v>3753</v>
      </c>
      <c r="G3760" s="33">
        <v>14</v>
      </c>
      <c r="H3760" s="33" t="s">
        <v>10820</v>
      </c>
      <c r="I3760" s="33">
        <v>0.13</v>
      </c>
      <c r="J3760" s="33" t="s">
        <v>9575</v>
      </c>
      <c r="K3760" s="33" t="s">
        <v>10768</v>
      </c>
      <c r="L3760" s="33">
        <v>1</v>
      </c>
      <c r="M3760" t="s">
        <v>10826</v>
      </c>
    </row>
    <row r="3761" spans="1:13" x14ac:dyDescent="0.3">
      <c r="A3761" s="38">
        <v>47554851</v>
      </c>
      <c r="B3761" t="s">
        <v>6706</v>
      </c>
      <c r="C3761" s="37">
        <f>VLOOKUP(G3761,Remise!$A$3:$D$17,4,FALSE)</f>
        <v>0</v>
      </c>
      <c r="D3761" t="str">
        <f t="shared" si="58"/>
        <v>Nous consulter</v>
      </c>
      <c r="E3761">
        <v>1</v>
      </c>
      <c r="F3761" s="32" t="s">
        <v>3754</v>
      </c>
      <c r="G3761" s="33">
        <v>14</v>
      </c>
      <c r="H3761" s="33" t="s">
        <v>10820</v>
      </c>
      <c r="I3761" s="33">
        <v>4.0000000000000001E-3</v>
      </c>
      <c r="J3761" s="33" t="s">
        <v>9576</v>
      </c>
      <c r="K3761" s="33" t="s">
        <v>10768</v>
      </c>
      <c r="L3761" s="33">
        <v>1</v>
      </c>
      <c r="M3761" t="s">
        <v>10826</v>
      </c>
    </row>
    <row r="3762" spans="1:13" x14ac:dyDescent="0.3">
      <c r="A3762" s="38">
        <v>47554852</v>
      </c>
      <c r="B3762" t="s">
        <v>6706</v>
      </c>
      <c r="C3762" s="37">
        <f>VLOOKUP(G3762,Remise!$A$3:$D$17,4,FALSE)</f>
        <v>0</v>
      </c>
      <c r="D3762" t="str">
        <f t="shared" si="58"/>
        <v>Nous consulter</v>
      </c>
      <c r="E3762">
        <v>1</v>
      </c>
      <c r="F3762" s="32" t="s">
        <v>3755</v>
      </c>
      <c r="G3762" s="33">
        <v>14</v>
      </c>
      <c r="H3762" s="33" t="s">
        <v>10820</v>
      </c>
      <c r="I3762" s="33">
        <v>0.01</v>
      </c>
      <c r="J3762" s="33" t="s">
        <v>9577</v>
      </c>
      <c r="K3762" s="33" t="s">
        <v>10768</v>
      </c>
      <c r="L3762" s="33">
        <v>1</v>
      </c>
      <c r="M3762" t="s">
        <v>10826</v>
      </c>
    </row>
    <row r="3763" spans="1:13" x14ac:dyDescent="0.3">
      <c r="A3763" s="38">
        <v>47554853</v>
      </c>
      <c r="B3763" t="s">
        <v>6706</v>
      </c>
      <c r="C3763" s="37">
        <f>VLOOKUP(G3763,Remise!$A$3:$D$17,4,FALSE)</f>
        <v>0</v>
      </c>
      <c r="D3763" t="str">
        <f t="shared" si="58"/>
        <v>Nous consulter</v>
      </c>
      <c r="E3763">
        <v>1</v>
      </c>
      <c r="F3763" s="32" t="s">
        <v>3756</v>
      </c>
      <c r="G3763" s="33">
        <v>14</v>
      </c>
      <c r="H3763" s="33" t="s">
        <v>10820</v>
      </c>
      <c r="I3763" s="33">
        <v>6.0000000000000001E-3</v>
      </c>
      <c r="J3763" s="33" t="s">
        <v>9578</v>
      </c>
      <c r="K3763" s="33" t="s">
        <v>10768</v>
      </c>
      <c r="L3763" s="33">
        <v>1</v>
      </c>
      <c r="M3763" t="s">
        <v>10826</v>
      </c>
    </row>
    <row r="3764" spans="1:13" x14ac:dyDescent="0.3">
      <c r="A3764" s="38">
        <v>47554854</v>
      </c>
      <c r="B3764" t="s">
        <v>6706</v>
      </c>
      <c r="C3764" s="37">
        <f>VLOOKUP(G3764,Remise!$A$3:$D$17,4,FALSE)</f>
        <v>0</v>
      </c>
      <c r="D3764" t="str">
        <f t="shared" si="58"/>
        <v>Nous consulter</v>
      </c>
      <c r="E3764">
        <v>1</v>
      </c>
      <c r="F3764" s="32" t="s">
        <v>3757</v>
      </c>
      <c r="G3764" s="33">
        <v>14</v>
      </c>
      <c r="H3764" s="33" t="s">
        <v>10820</v>
      </c>
      <c r="I3764" s="33">
        <v>0.01</v>
      </c>
      <c r="J3764" s="33" t="s">
        <v>9579</v>
      </c>
      <c r="K3764" s="33" t="s">
        <v>10768</v>
      </c>
      <c r="L3764" s="33">
        <v>1</v>
      </c>
      <c r="M3764" t="s">
        <v>10826</v>
      </c>
    </row>
    <row r="3765" spans="1:13" x14ac:dyDescent="0.3">
      <c r="A3765" s="38">
        <v>47554855</v>
      </c>
      <c r="B3765" t="s">
        <v>6706</v>
      </c>
      <c r="C3765" s="37">
        <f>VLOOKUP(G3765,Remise!$A$3:$D$17,4,FALSE)</f>
        <v>0</v>
      </c>
      <c r="D3765" t="str">
        <f t="shared" si="58"/>
        <v>Nous consulter</v>
      </c>
      <c r="E3765">
        <v>1</v>
      </c>
      <c r="F3765" s="32" t="s">
        <v>3758</v>
      </c>
      <c r="G3765" s="33">
        <v>14</v>
      </c>
      <c r="H3765" s="33" t="s">
        <v>10820</v>
      </c>
      <c r="I3765" s="33">
        <v>0.01</v>
      </c>
      <c r="J3765" s="33" t="s">
        <v>9580</v>
      </c>
      <c r="K3765" s="33" t="s">
        <v>10768</v>
      </c>
      <c r="L3765" s="33">
        <v>1</v>
      </c>
      <c r="M3765" t="s">
        <v>10826</v>
      </c>
    </row>
    <row r="3766" spans="1:13" x14ac:dyDescent="0.3">
      <c r="A3766" s="38">
        <v>47554856</v>
      </c>
      <c r="B3766" t="s">
        <v>6706</v>
      </c>
      <c r="C3766" s="37">
        <f>VLOOKUP(G3766,Remise!$A$3:$D$17,4,FALSE)</f>
        <v>0</v>
      </c>
      <c r="D3766" t="str">
        <f t="shared" si="58"/>
        <v>Nous consulter</v>
      </c>
      <c r="E3766">
        <v>1</v>
      </c>
      <c r="F3766" s="32" t="s">
        <v>3759</v>
      </c>
      <c r="G3766" s="33">
        <v>14</v>
      </c>
      <c r="H3766" s="33" t="s">
        <v>10820</v>
      </c>
      <c r="I3766" s="33">
        <v>5.0000000000000001E-3</v>
      </c>
      <c r="J3766" s="33" t="s">
        <v>9581</v>
      </c>
      <c r="K3766" s="33" t="s">
        <v>10768</v>
      </c>
      <c r="L3766" s="33">
        <v>100</v>
      </c>
      <c r="M3766" t="s">
        <v>10826</v>
      </c>
    </row>
    <row r="3767" spans="1:13" x14ac:dyDescent="0.3">
      <c r="A3767" s="38">
        <v>47554857</v>
      </c>
      <c r="B3767" t="s">
        <v>6706</v>
      </c>
      <c r="C3767" s="37">
        <f>VLOOKUP(G3767,Remise!$A$3:$D$17,4,FALSE)</f>
        <v>0</v>
      </c>
      <c r="D3767" t="str">
        <f t="shared" si="58"/>
        <v>Nous consulter</v>
      </c>
      <c r="E3767">
        <v>1</v>
      </c>
      <c r="F3767" s="32" t="s">
        <v>3760</v>
      </c>
      <c r="G3767" s="33">
        <v>14</v>
      </c>
      <c r="H3767" s="33" t="s">
        <v>10820</v>
      </c>
      <c r="I3767" s="33">
        <v>0.02</v>
      </c>
      <c r="J3767" s="33" t="s">
        <v>9582</v>
      </c>
      <c r="K3767" s="33" t="s">
        <v>10768</v>
      </c>
      <c r="L3767" s="33">
        <v>1</v>
      </c>
      <c r="M3767" t="s">
        <v>10826</v>
      </c>
    </row>
    <row r="3768" spans="1:13" x14ac:dyDescent="0.3">
      <c r="A3768" s="38">
        <v>47554858</v>
      </c>
      <c r="B3768" t="s">
        <v>6706</v>
      </c>
      <c r="C3768" s="37">
        <f>VLOOKUP(G3768,Remise!$A$3:$D$17,4,FALSE)</f>
        <v>0</v>
      </c>
      <c r="D3768" t="str">
        <f t="shared" si="58"/>
        <v>Nous consulter</v>
      </c>
      <c r="E3768">
        <v>1</v>
      </c>
      <c r="F3768" s="32" t="s">
        <v>3761</v>
      </c>
      <c r="G3768" s="33">
        <v>14</v>
      </c>
      <c r="H3768" s="33" t="s">
        <v>10820</v>
      </c>
      <c r="I3768" s="33">
        <v>0.01</v>
      </c>
      <c r="J3768" s="33" t="s">
        <v>9583</v>
      </c>
      <c r="K3768" s="33" t="s">
        <v>10768</v>
      </c>
      <c r="L3768" s="33">
        <v>1</v>
      </c>
      <c r="M3768" t="s">
        <v>10826</v>
      </c>
    </row>
    <row r="3769" spans="1:13" x14ac:dyDescent="0.3">
      <c r="A3769" s="38">
        <v>47554861</v>
      </c>
      <c r="B3769" t="s">
        <v>6706</v>
      </c>
      <c r="C3769" s="37">
        <f>VLOOKUP(G3769,Remise!$A$3:$D$17,4,FALSE)</f>
        <v>0</v>
      </c>
      <c r="D3769" t="str">
        <f t="shared" si="58"/>
        <v>Nous consulter</v>
      </c>
      <c r="E3769">
        <v>1</v>
      </c>
      <c r="F3769" s="32" t="s">
        <v>3762</v>
      </c>
      <c r="G3769" s="33">
        <v>14</v>
      </c>
      <c r="H3769" s="33" t="s">
        <v>10820</v>
      </c>
      <c r="I3769" s="33">
        <v>8.9999999999999993E-3</v>
      </c>
      <c r="J3769" s="33" t="s">
        <v>9584</v>
      </c>
      <c r="K3769" s="33" t="s">
        <v>10768</v>
      </c>
      <c r="L3769" s="33">
        <v>1</v>
      </c>
      <c r="M3769" t="s">
        <v>10826</v>
      </c>
    </row>
    <row r="3770" spans="1:13" x14ac:dyDescent="0.3">
      <c r="A3770" s="38">
        <v>47554862</v>
      </c>
      <c r="B3770" t="s">
        <v>6706</v>
      </c>
      <c r="C3770" s="37">
        <f>VLOOKUP(G3770,Remise!$A$3:$D$17,4,FALSE)</f>
        <v>0</v>
      </c>
      <c r="D3770" t="str">
        <f t="shared" si="58"/>
        <v>Nous consulter</v>
      </c>
      <c r="E3770">
        <v>1</v>
      </c>
      <c r="F3770" s="32" t="s">
        <v>3763</v>
      </c>
      <c r="G3770" s="33">
        <v>14</v>
      </c>
      <c r="H3770" s="33" t="s">
        <v>10820</v>
      </c>
      <c r="I3770" s="33">
        <v>6.0000000000000001E-3</v>
      </c>
      <c r="J3770" s="33" t="s">
        <v>9585</v>
      </c>
      <c r="K3770" s="33" t="s">
        <v>10768</v>
      </c>
      <c r="L3770" s="33">
        <v>1</v>
      </c>
      <c r="M3770" t="s">
        <v>10826</v>
      </c>
    </row>
    <row r="3771" spans="1:13" x14ac:dyDescent="0.3">
      <c r="A3771" s="38">
        <v>47554863</v>
      </c>
      <c r="B3771" t="s">
        <v>6706</v>
      </c>
      <c r="C3771" s="37">
        <f>VLOOKUP(G3771,Remise!$A$3:$D$17,4,FALSE)</f>
        <v>0</v>
      </c>
      <c r="D3771" t="str">
        <f t="shared" si="58"/>
        <v>Nous consulter</v>
      </c>
      <c r="E3771">
        <v>1</v>
      </c>
      <c r="F3771" s="32" t="s">
        <v>3764</v>
      </c>
      <c r="G3771" s="33">
        <v>14</v>
      </c>
      <c r="H3771" s="33" t="s">
        <v>10820</v>
      </c>
      <c r="I3771" s="33">
        <v>0.02</v>
      </c>
      <c r="J3771" s="33" t="s">
        <v>9586</v>
      </c>
      <c r="K3771" s="33" t="s">
        <v>10768</v>
      </c>
      <c r="L3771" s="33">
        <v>1</v>
      </c>
      <c r="M3771" t="s">
        <v>10826</v>
      </c>
    </row>
    <row r="3772" spans="1:13" x14ac:dyDescent="0.3">
      <c r="A3772" s="38">
        <v>47554864</v>
      </c>
      <c r="B3772" t="s">
        <v>6706</v>
      </c>
      <c r="C3772" s="37">
        <f>VLOOKUP(G3772,Remise!$A$3:$D$17,4,FALSE)</f>
        <v>0</v>
      </c>
      <c r="D3772" t="str">
        <f t="shared" si="58"/>
        <v>Nous consulter</v>
      </c>
      <c r="E3772">
        <v>1</v>
      </c>
      <c r="F3772" s="32" t="s">
        <v>3765</v>
      </c>
      <c r="G3772" s="33">
        <v>14</v>
      </c>
      <c r="H3772" s="33" t="s">
        <v>10820</v>
      </c>
      <c r="I3772" s="33">
        <v>0.02</v>
      </c>
      <c r="J3772" s="33" t="s">
        <v>9587</v>
      </c>
      <c r="K3772" s="33" t="s">
        <v>10768</v>
      </c>
      <c r="L3772" s="33">
        <v>1</v>
      </c>
      <c r="M3772" t="s">
        <v>10826</v>
      </c>
    </row>
    <row r="3773" spans="1:13" x14ac:dyDescent="0.3">
      <c r="A3773" s="38">
        <v>47554865</v>
      </c>
      <c r="B3773" t="s">
        <v>6706</v>
      </c>
      <c r="C3773" s="37">
        <f>VLOOKUP(G3773,Remise!$A$3:$D$17,4,FALSE)</f>
        <v>0</v>
      </c>
      <c r="D3773" t="str">
        <f t="shared" si="58"/>
        <v>Nous consulter</v>
      </c>
      <c r="E3773">
        <v>1</v>
      </c>
      <c r="F3773" s="32" t="s">
        <v>3766</v>
      </c>
      <c r="G3773" s="33">
        <v>14</v>
      </c>
      <c r="H3773" s="33" t="s">
        <v>10820</v>
      </c>
      <c r="I3773" s="33">
        <v>0.01</v>
      </c>
      <c r="J3773" s="33" t="s">
        <v>9588</v>
      </c>
      <c r="K3773" s="33" t="s">
        <v>10768</v>
      </c>
      <c r="L3773" s="33">
        <v>1</v>
      </c>
      <c r="M3773" t="s">
        <v>10826</v>
      </c>
    </row>
    <row r="3774" spans="1:13" x14ac:dyDescent="0.3">
      <c r="A3774" s="38">
        <v>47554866</v>
      </c>
      <c r="B3774" t="s">
        <v>6706</v>
      </c>
      <c r="C3774" s="37">
        <f>VLOOKUP(G3774,Remise!$A$3:$D$17,4,FALSE)</f>
        <v>0</v>
      </c>
      <c r="D3774" t="str">
        <f t="shared" si="58"/>
        <v>Nous consulter</v>
      </c>
      <c r="E3774">
        <v>1</v>
      </c>
      <c r="F3774" s="32" t="s">
        <v>3767</v>
      </c>
      <c r="G3774" s="33">
        <v>14</v>
      </c>
      <c r="H3774" s="33" t="s">
        <v>10820</v>
      </c>
      <c r="I3774" s="33">
        <v>7.0000000000000007E-2</v>
      </c>
      <c r="J3774" s="33" t="s">
        <v>9589</v>
      </c>
      <c r="K3774" s="33" t="s">
        <v>10768</v>
      </c>
      <c r="L3774" s="33">
        <v>1</v>
      </c>
      <c r="M3774" t="s">
        <v>10826</v>
      </c>
    </row>
    <row r="3775" spans="1:13" x14ac:dyDescent="0.3">
      <c r="A3775" s="38">
        <v>47554867</v>
      </c>
      <c r="B3775" t="s">
        <v>6706</v>
      </c>
      <c r="C3775" s="37">
        <f>VLOOKUP(G3775,Remise!$A$3:$D$17,4,FALSE)</f>
        <v>0</v>
      </c>
      <c r="D3775" t="str">
        <f t="shared" si="58"/>
        <v>Nous consulter</v>
      </c>
      <c r="E3775">
        <v>1</v>
      </c>
      <c r="F3775" s="32" t="s">
        <v>3768</v>
      </c>
      <c r="G3775" s="33">
        <v>14</v>
      </c>
      <c r="H3775" s="33" t="s">
        <v>10820</v>
      </c>
      <c r="I3775" s="33">
        <v>0.06</v>
      </c>
      <c r="J3775" s="33" t="s">
        <v>9590</v>
      </c>
      <c r="K3775" s="33" t="s">
        <v>10768</v>
      </c>
      <c r="L3775" s="33">
        <v>1</v>
      </c>
      <c r="M3775" t="s">
        <v>10826</v>
      </c>
    </row>
    <row r="3776" spans="1:13" x14ac:dyDescent="0.3">
      <c r="A3776" s="38">
        <v>47554868</v>
      </c>
      <c r="B3776" t="s">
        <v>6706</v>
      </c>
      <c r="C3776" s="37">
        <f>VLOOKUP(G3776,Remise!$A$3:$D$17,4,FALSE)</f>
        <v>0</v>
      </c>
      <c r="D3776" t="str">
        <f t="shared" si="58"/>
        <v>Nous consulter</v>
      </c>
      <c r="E3776">
        <v>1</v>
      </c>
      <c r="F3776" s="32" t="s">
        <v>3769</v>
      </c>
      <c r="G3776" s="33">
        <v>14</v>
      </c>
      <c r="H3776" s="33" t="s">
        <v>10820</v>
      </c>
      <c r="I3776" s="33">
        <v>0.04</v>
      </c>
      <c r="J3776" s="33" t="s">
        <v>9591</v>
      </c>
      <c r="K3776" s="33" t="s">
        <v>10768</v>
      </c>
      <c r="L3776" s="33">
        <v>50</v>
      </c>
      <c r="M3776" t="s">
        <v>10826</v>
      </c>
    </row>
    <row r="3777" spans="1:13" x14ac:dyDescent="0.3">
      <c r="A3777" s="38">
        <v>47554871</v>
      </c>
      <c r="B3777" t="s">
        <v>6706</v>
      </c>
      <c r="C3777" s="37">
        <f>VLOOKUP(G3777,Remise!$A$3:$D$17,4,FALSE)</f>
        <v>0</v>
      </c>
      <c r="D3777" t="str">
        <f t="shared" ref="D3777:D3840" si="59">IFERROR((1-C3777)*B3777,"Nous consulter")</f>
        <v>Nous consulter</v>
      </c>
      <c r="E3777">
        <v>1</v>
      </c>
      <c r="F3777" s="32" t="s">
        <v>3770</v>
      </c>
      <c r="G3777" s="33">
        <v>14</v>
      </c>
      <c r="H3777" s="33" t="s">
        <v>10820</v>
      </c>
      <c r="I3777" s="33">
        <v>0.14000000000000001</v>
      </c>
      <c r="J3777" s="33" t="s">
        <v>9592</v>
      </c>
      <c r="K3777" s="33" t="s">
        <v>10768</v>
      </c>
      <c r="L3777" s="33">
        <v>1</v>
      </c>
      <c r="M3777" t="s">
        <v>10826</v>
      </c>
    </row>
    <row r="3778" spans="1:13" x14ac:dyDescent="0.3">
      <c r="A3778" s="38">
        <v>47554872</v>
      </c>
      <c r="B3778" t="s">
        <v>6706</v>
      </c>
      <c r="C3778" s="37">
        <f>VLOOKUP(G3778,Remise!$A$3:$D$17,4,FALSE)</f>
        <v>0</v>
      </c>
      <c r="D3778" t="str">
        <f t="shared" si="59"/>
        <v>Nous consulter</v>
      </c>
      <c r="E3778">
        <v>1</v>
      </c>
      <c r="F3778" s="32" t="s">
        <v>3771</v>
      </c>
      <c r="G3778" s="33">
        <v>14</v>
      </c>
      <c r="H3778" s="33" t="s">
        <v>10820</v>
      </c>
      <c r="I3778" s="33">
        <v>0.11</v>
      </c>
      <c r="J3778" s="33" t="s">
        <v>9593</v>
      </c>
      <c r="K3778" s="33" t="s">
        <v>10768</v>
      </c>
      <c r="L3778" s="33">
        <v>25</v>
      </c>
      <c r="M3778" t="s">
        <v>10826</v>
      </c>
    </row>
    <row r="3779" spans="1:13" x14ac:dyDescent="0.3">
      <c r="A3779" s="38">
        <v>47554873</v>
      </c>
      <c r="B3779" t="s">
        <v>6706</v>
      </c>
      <c r="C3779" s="37">
        <f>VLOOKUP(G3779,Remise!$A$3:$D$17,4,FALSE)</f>
        <v>0</v>
      </c>
      <c r="D3779" t="str">
        <f t="shared" si="59"/>
        <v>Nous consulter</v>
      </c>
      <c r="E3779">
        <v>1</v>
      </c>
      <c r="F3779" s="32" t="s">
        <v>3772</v>
      </c>
      <c r="G3779" s="33">
        <v>14</v>
      </c>
      <c r="H3779" s="33" t="s">
        <v>10820</v>
      </c>
      <c r="I3779" s="33">
        <v>7.0000000000000007E-2</v>
      </c>
      <c r="J3779" s="33" t="s">
        <v>9594</v>
      </c>
      <c r="K3779" s="33" t="s">
        <v>10768</v>
      </c>
      <c r="L3779" s="33">
        <v>1</v>
      </c>
      <c r="M3779" t="s">
        <v>10826</v>
      </c>
    </row>
    <row r="3780" spans="1:13" x14ac:dyDescent="0.3">
      <c r="A3780" s="38">
        <v>47554874</v>
      </c>
      <c r="B3780" t="s">
        <v>6706</v>
      </c>
      <c r="C3780" s="37">
        <f>VLOOKUP(G3780,Remise!$A$3:$D$17,4,FALSE)</f>
        <v>0</v>
      </c>
      <c r="D3780" t="str">
        <f t="shared" si="59"/>
        <v>Nous consulter</v>
      </c>
      <c r="E3780">
        <v>1</v>
      </c>
      <c r="F3780" s="32" t="s">
        <v>3773</v>
      </c>
      <c r="G3780" s="33">
        <v>14</v>
      </c>
      <c r="H3780" s="33" t="s">
        <v>10820</v>
      </c>
      <c r="I3780" s="33">
        <v>0.14000000000000001</v>
      </c>
      <c r="J3780" s="33" t="s">
        <v>9595</v>
      </c>
      <c r="K3780" s="33" t="s">
        <v>10768</v>
      </c>
      <c r="L3780" s="33">
        <v>1</v>
      </c>
      <c r="M3780" t="s">
        <v>10826</v>
      </c>
    </row>
    <row r="3781" spans="1:13" x14ac:dyDescent="0.3">
      <c r="A3781" s="38">
        <v>47554875</v>
      </c>
      <c r="B3781" t="s">
        <v>6706</v>
      </c>
      <c r="C3781" s="37">
        <f>VLOOKUP(G3781,Remise!$A$3:$D$17,4,FALSE)</f>
        <v>0</v>
      </c>
      <c r="D3781" t="str">
        <f t="shared" si="59"/>
        <v>Nous consulter</v>
      </c>
      <c r="E3781">
        <v>1</v>
      </c>
      <c r="F3781" s="32" t="s">
        <v>3774</v>
      </c>
      <c r="G3781" s="33">
        <v>14</v>
      </c>
      <c r="H3781" s="33" t="s">
        <v>10820</v>
      </c>
      <c r="I3781" s="33">
        <v>0.06</v>
      </c>
      <c r="J3781" s="33" t="s">
        <v>9596</v>
      </c>
      <c r="K3781" s="33" t="s">
        <v>10768</v>
      </c>
      <c r="L3781" s="33">
        <v>1</v>
      </c>
      <c r="M3781" t="s">
        <v>10826</v>
      </c>
    </row>
    <row r="3782" spans="1:13" x14ac:dyDescent="0.3">
      <c r="A3782" s="38">
        <v>47554876</v>
      </c>
      <c r="B3782" t="s">
        <v>6706</v>
      </c>
      <c r="C3782" s="37">
        <f>VLOOKUP(G3782,Remise!$A$3:$D$17,4,FALSE)</f>
        <v>0</v>
      </c>
      <c r="D3782" t="str">
        <f t="shared" si="59"/>
        <v>Nous consulter</v>
      </c>
      <c r="E3782">
        <v>1</v>
      </c>
      <c r="F3782" s="32" t="s">
        <v>3775</v>
      </c>
      <c r="G3782" s="33">
        <v>14</v>
      </c>
      <c r="H3782" s="33" t="s">
        <v>10820</v>
      </c>
      <c r="I3782" s="33">
        <v>0.11</v>
      </c>
      <c r="J3782" s="33" t="s">
        <v>9597</v>
      </c>
      <c r="K3782" s="33" t="s">
        <v>10768</v>
      </c>
      <c r="L3782" s="33">
        <v>1</v>
      </c>
      <c r="M3782" t="s">
        <v>10826</v>
      </c>
    </row>
    <row r="3783" spans="1:13" x14ac:dyDescent="0.3">
      <c r="A3783" s="38">
        <v>47554877</v>
      </c>
      <c r="B3783" t="s">
        <v>6706</v>
      </c>
      <c r="C3783" s="37">
        <f>VLOOKUP(G3783,Remise!$A$3:$D$17,4,FALSE)</f>
        <v>0</v>
      </c>
      <c r="D3783" t="str">
        <f t="shared" si="59"/>
        <v>Nous consulter</v>
      </c>
      <c r="E3783">
        <v>1</v>
      </c>
      <c r="F3783" s="32" t="s">
        <v>3776</v>
      </c>
      <c r="G3783" s="33">
        <v>14</v>
      </c>
      <c r="H3783" s="33" t="s">
        <v>10820</v>
      </c>
      <c r="I3783" s="33">
        <v>0.06</v>
      </c>
      <c r="J3783" s="33" t="s">
        <v>9598</v>
      </c>
      <c r="K3783" s="33" t="s">
        <v>10768</v>
      </c>
      <c r="L3783" s="33">
        <v>1</v>
      </c>
      <c r="M3783" t="s">
        <v>10826</v>
      </c>
    </row>
    <row r="3784" spans="1:13" x14ac:dyDescent="0.3">
      <c r="A3784" s="38">
        <v>47554882</v>
      </c>
      <c r="B3784" t="s">
        <v>6706</v>
      </c>
      <c r="C3784" s="37">
        <f>VLOOKUP(G3784,Remise!$A$3:$D$17,4,FALSE)</f>
        <v>0</v>
      </c>
      <c r="D3784" t="str">
        <f t="shared" si="59"/>
        <v>Nous consulter</v>
      </c>
      <c r="E3784">
        <v>1</v>
      </c>
      <c r="F3784" s="32" t="s">
        <v>3777</v>
      </c>
      <c r="G3784" s="33">
        <v>14</v>
      </c>
      <c r="H3784" s="33" t="s">
        <v>10820</v>
      </c>
      <c r="I3784" s="33">
        <v>3.0000000000000001E-3</v>
      </c>
      <c r="J3784" s="33" t="s">
        <v>9599</v>
      </c>
      <c r="K3784" s="33" t="s">
        <v>10756</v>
      </c>
      <c r="L3784" s="33">
        <v>1</v>
      </c>
      <c r="M3784" t="s">
        <v>10826</v>
      </c>
    </row>
    <row r="3785" spans="1:13" x14ac:dyDescent="0.3">
      <c r="A3785" s="38">
        <v>47554883</v>
      </c>
      <c r="B3785" t="s">
        <v>6706</v>
      </c>
      <c r="C3785" s="37">
        <f>VLOOKUP(G3785,Remise!$A$3:$D$17,4,FALSE)</f>
        <v>0</v>
      </c>
      <c r="D3785" t="str">
        <f t="shared" si="59"/>
        <v>Nous consulter</v>
      </c>
      <c r="E3785">
        <v>1</v>
      </c>
      <c r="F3785" s="32" t="s">
        <v>3778</v>
      </c>
      <c r="G3785" s="33">
        <v>14</v>
      </c>
      <c r="H3785" s="33" t="s">
        <v>10820</v>
      </c>
      <c r="I3785" s="33">
        <v>3.0000000000000001E-3</v>
      </c>
      <c r="J3785" s="33" t="s">
        <v>9600</v>
      </c>
      <c r="K3785" s="33" t="s">
        <v>10756</v>
      </c>
      <c r="L3785" s="33">
        <v>1</v>
      </c>
      <c r="M3785" t="s">
        <v>10826</v>
      </c>
    </row>
    <row r="3786" spans="1:13" x14ac:dyDescent="0.3">
      <c r="A3786" s="38">
        <v>47554884</v>
      </c>
      <c r="B3786" t="s">
        <v>6706</v>
      </c>
      <c r="C3786" s="37">
        <f>VLOOKUP(G3786,Remise!$A$3:$D$17,4,FALSE)</f>
        <v>0</v>
      </c>
      <c r="D3786" t="str">
        <f t="shared" si="59"/>
        <v>Nous consulter</v>
      </c>
      <c r="E3786">
        <v>1</v>
      </c>
      <c r="F3786" s="32" t="s">
        <v>3779</v>
      </c>
      <c r="G3786" s="33">
        <v>14</v>
      </c>
      <c r="H3786" s="33" t="s">
        <v>10820</v>
      </c>
      <c r="I3786" s="33">
        <v>4.0000000000000001E-3</v>
      </c>
      <c r="J3786" s="33" t="s">
        <v>9601</v>
      </c>
      <c r="K3786" s="33" t="s">
        <v>10756</v>
      </c>
      <c r="L3786" s="33">
        <v>1</v>
      </c>
      <c r="M3786" t="s">
        <v>10826</v>
      </c>
    </row>
    <row r="3787" spans="1:13" x14ac:dyDescent="0.3">
      <c r="A3787" s="38">
        <v>47554885</v>
      </c>
      <c r="B3787" t="s">
        <v>6706</v>
      </c>
      <c r="C3787" s="37">
        <f>VLOOKUP(G3787,Remise!$A$3:$D$17,4,FALSE)</f>
        <v>0</v>
      </c>
      <c r="D3787" t="str">
        <f t="shared" si="59"/>
        <v>Nous consulter</v>
      </c>
      <c r="E3787">
        <v>1</v>
      </c>
      <c r="F3787" s="32" t="s">
        <v>3780</v>
      </c>
      <c r="G3787" s="33">
        <v>14</v>
      </c>
      <c r="H3787" s="33" t="s">
        <v>10820</v>
      </c>
      <c r="I3787" s="33">
        <v>5.0000000000000001E-3</v>
      </c>
      <c r="J3787" s="33" t="s">
        <v>9602</v>
      </c>
      <c r="K3787" s="33" t="s">
        <v>10756</v>
      </c>
      <c r="L3787" s="33">
        <v>1</v>
      </c>
      <c r="M3787" t="s">
        <v>10826</v>
      </c>
    </row>
    <row r="3788" spans="1:13" x14ac:dyDescent="0.3">
      <c r="A3788" s="38">
        <v>47554886</v>
      </c>
      <c r="B3788" t="s">
        <v>6706</v>
      </c>
      <c r="C3788" s="37">
        <f>VLOOKUP(G3788,Remise!$A$3:$D$17,4,FALSE)</f>
        <v>0</v>
      </c>
      <c r="D3788" t="str">
        <f t="shared" si="59"/>
        <v>Nous consulter</v>
      </c>
      <c r="E3788">
        <v>1</v>
      </c>
      <c r="F3788" s="32" t="s">
        <v>3781</v>
      </c>
      <c r="G3788" s="33">
        <v>14</v>
      </c>
      <c r="H3788" s="33" t="s">
        <v>10820</v>
      </c>
      <c r="I3788" s="33">
        <v>6.0000000000000001E-3</v>
      </c>
      <c r="J3788" s="33" t="s">
        <v>9603</v>
      </c>
      <c r="K3788" s="33" t="s">
        <v>10756</v>
      </c>
      <c r="L3788" s="33">
        <v>1</v>
      </c>
      <c r="M3788" t="s">
        <v>10826</v>
      </c>
    </row>
    <row r="3789" spans="1:13" x14ac:dyDescent="0.3">
      <c r="A3789" s="38">
        <v>47554887</v>
      </c>
      <c r="B3789" t="s">
        <v>6706</v>
      </c>
      <c r="C3789" s="37">
        <f>VLOOKUP(G3789,Remise!$A$3:$D$17,4,FALSE)</f>
        <v>0</v>
      </c>
      <c r="D3789" t="str">
        <f t="shared" si="59"/>
        <v>Nous consulter</v>
      </c>
      <c r="E3789">
        <v>1</v>
      </c>
      <c r="F3789" s="32" t="s">
        <v>3782</v>
      </c>
      <c r="G3789" s="33">
        <v>14</v>
      </c>
      <c r="H3789" s="33" t="s">
        <v>10820</v>
      </c>
      <c r="I3789" s="33">
        <v>0.01</v>
      </c>
      <c r="J3789" s="33" t="s">
        <v>9604</v>
      </c>
      <c r="K3789" s="33" t="s">
        <v>10756</v>
      </c>
      <c r="L3789" s="33">
        <v>1</v>
      </c>
      <c r="M3789" t="s">
        <v>10826</v>
      </c>
    </row>
    <row r="3790" spans="1:13" x14ac:dyDescent="0.3">
      <c r="A3790" s="38">
        <v>47554888</v>
      </c>
      <c r="B3790" t="s">
        <v>6706</v>
      </c>
      <c r="C3790" s="37">
        <f>VLOOKUP(G3790,Remise!$A$3:$D$17,4,FALSE)</f>
        <v>0</v>
      </c>
      <c r="D3790" t="str">
        <f t="shared" si="59"/>
        <v>Nous consulter</v>
      </c>
      <c r="E3790">
        <v>1</v>
      </c>
      <c r="F3790" s="32" t="s">
        <v>3783</v>
      </c>
      <c r="G3790" s="33">
        <v>14</v>
      </c>
      <c r="H3790" s="33" t="s">
        <v>10820</v>
      </c>
      <c r="I3790" s="33">
        <v>0.01</v>
      </c>
      <c r="J3790" s="33" t="s">
        <v>9605</v>
      </c>
      <c r="K3790" s="33" t="s">
        <v>10756</v>
      </c>
      <c r="L3790" s="33">
        <v>1</v>
      </c>
      <c r="M3790" t="s">
        <v>10826</v>
      </c>
    </row>
    <row r="3791" spans="1:13" x14ac:dyDescent="0.3">
      <c r="A3791" s="38">
        <v>47554889</v>
      </c>
      <c r="B3791" t="s">
        <v>6706</v>
      </c>
      <c r="C3791" s="37">
        <f>VLOOKUP(G3791,Remise!$A$3:$D$17,4,FALSE)</f>
        <v>0</v>
      </c>
      <c r="D3791" t="str">
        <f t="shared" si="59"/>
        <v>Nous consulter</v>
      </c>
      <c r="E3791">
        <v>1</v>
      </c>
      <c r="F3791" s="32" t="s">
        <v>3784</v>
      </c>
      <c r="G3791" s="33">
        <v>14</v>
      </c>
      <c r="H3791" s="33" t="s">
        <v>10820</v>
      </c>
      <c r="I3791" s="33">
        <v>25.27</v>
      </c>
      <c r="J3791" s="33" t="s">
        <v>9606</v>
      </c>
      <c r="K3791" s="33" t="s">
        <v>10756</v>
      </c>
      <c r="L3791" s="33">
        <v>1</v>
      </c>
      <c r="M3791" t="s">
        <v>10826</v>
      </c>
    </row>
    <row r="3792" spans="1:13" x14ac:dyDescent="0.3">
      <c r="A3792" s="38">
        <v>47554914</v>
      </c>
      <c r="B3792" t="s">
        <v>6706</v>
      </c>
      <c r="C3792" s="37">
        <f>VLOOKUP(G3792,Remise!$A$3:$D$17,4,FALSE)</f>
        <v>0</v>
      </c>
      <c r="D3792" t="str">
        <f t="shared" si="59"/>
        <v>Nous consulter</v>
      </c>
      <c r="E3792">
        <v>1</v>
      </c>
      <c r="F3792" s="32" t="s">
        <v>3785</v>
      </c>
      <c r="G3792" s="33">
        <v>14</v>
      </c>
      <c r="H3792" s="33" t="s">
        <v>10820</v>
      </c>
      <c r="I3792" s="33">
        <v>0.02</v>
      </c>
      <c r="J3792" s="33"/>
      <c r="K3792" s="33" t="s">
        <v>10768</v>
      </c>
      <c r="L3792" s="33">
        <v>1</v>
      </c>
      <c r="M3792" t="s">
        <v>10826</v>
      </c>
    </row>
    <row r="3793" spans="1:13" x14ac:dyDescent="0.3">
      <c r="A3793" s="38">
        <v>47554916</v>
      </c>
      <c r="B3793" t="s">
        <v>6706</v>
      </c>
      <c r="C3793" s="37">
        <f>VLOOKUP(G3793,Remise!$A$3:$D$17,4,FALSE)</f>
        <v>0</v>
      </c>
      <c r="D3793" t="str">
        <f t="shared" si="59"/>
        <v>Nous consulter</v>
      </c>
      <c r="E3793">
        <v>1</v>
      </c>
      <c r="F3793" s="32" t="s">
        <v>3786</v>
      </c>
      <c r="G3793" s="33">
        <v>14</v>
      </c>
      <c r="H3793" s="33" t="s">
        <v>10820</v>
      </c>
      <c r="I3793" s="33">
        <v>0.14000000000000001</v>
      </c>
      <c r="J3793" s="33" t="s">
        <v>9607</v>
      </c>
      <c r="K3793" s="33" t="s">
        <v>10768</v>
      </c>
      <c r="L3793" s="33">
        <v>1</v>
      </c>
      <c r="M3793" t="s">
        <v>10826</v>
      </c>
    </row>
    <row r="3794" spans="1:13" x14ac:dyDescent="0.3">
      <c r="A3794" s="38">
        <v>47554918</v>
      </c>
      <c r="B3794" t="s">
        <v>6706</v>
      </c>
      <c r="C3794" s="37">
        <f>VLOOKUP(G3794,Remise!$A$3:$D$17,4,FALSE)</f>
        <v>0</v>
      </c>
      <c r="D3794" t="str">
        <f t="shared" si="59"/>
        <v>Nous consulter</v>
      </c>
      <c r="E3794">
        <v>1</v>
      </c>
      <c r="F3794" s="32" t="s">
        <v>3787</v>
      </c>
      <c r="G3794" s="33">
        <v>14</v>
      </c>
      <c r="H3794" s="33" t="s">
        <v>10820</v>
      </c>
      <c r="I3794" s="33">
        <v>5.0000000000000001E-3</v>
      </c>
      <c r="J3794" s="33" t="s">
        <v>9608</v>
      </c>
      <c r="K3794" s="33" t="s">
        <v>10768</v>
      </c>
      <c r="L3794" s="33">
        <v>1</v>
      </c>
      <c r="M3794" t="s">
        <v>10826</v>
      </c>
    </row>
    <row r="3795" spans="1:13" x14ac:dyDescent="0.3">
      <c r="A3795" s="38">
        <v>47554919</v>
      </c>
      <c r="B3795" t="s">
        <v>6706</v>
      </c>
      <c r="C3795" s="37">
        <f>VLOOKUP(G3795,Remise!$A$3:$D$17,4,FALSE)</f>
        <v>0</v>
      </c>
      <c r="D3795" t="str">
        <f t="shared" si="59"/>
        <v>Nous consulter</v>
      </c>
      <c r="E3795">
        <v>1</v>
      </c>
      <c r="F3795" s="32" t="s">
        <v>3788</v>
      </c>
      <c r="G3795" s="33">
        <v>14</v>
      </c>
      <c r="H3795" s="33" t="s">
        <v>10820</v>
      </c>
      <c r="I3795" s="33">
        <v>8.9999999999999993E-3</v>
      </c>
      <c r="J3795" s="33" t="s">
        <v>9609</v>
      </c>
      <c r="K3795" s="33" t="s">
        <v>10768</v>
      </c>
      <c r="L3795" s="33">
        <v>100</v>
      </c>
      <c r="M3795" t="s">
        <v>10826</v>
      </c>
    </row>
    <row r="3796" spans="1:13" x14ac:dyDescent="0.3">
      <c r="A3796" s="38">
        <v>47554920</v>
      </c>
      <c r="B3796" t="s">
        <v>6706</v>
      </c>
      <c r="C3796" s="37">
        <f>VLOOKUP(G3796,Remise!$A$3:$D$17,4,FALSE)</f>
        <v>0</v>
      </c>
      <c r="D3796" t="str">
        <f t="shared" si="59"/>
        <v>Nous consulter</v>
      </c>
      <c r="E3796">
        <v>1</v>
      </c>
      <c r="F3796" s="32" t="s">
        <v>3789</v>
      </c>
      <c r="G3796" s="33">
        <v>14</v>
      </c>
      <c r="H3796" s="33" t="s">
        <v>10820</v>
      </c>
      <c r="I3796" s="33">
        <v>0.01</v>
      </c>
      <c r="J3796" s="33" t="s">
        <v>9610</v>
      </c>
      <c r="K3796" s="33" t="s">
        <v>10768</v>
      </c>
      <c r="L3796" s="33">
        <v>1</v>
      </c>
      <c r="M3796" t="s">
        <v>10826</v>
      </c>
    </row>
    <row r="3797" spans="1:13" x14ac:dyDescent="0.3">
      <c r="A3797" s="38">
        <v>47554921</v>
      </c>
      <c r="B3797" t="s">
        <v>6706</v>
      </c>
      <c r="C3797" s="37">
        <f>VLOOKUP(G3797,Remise!$A$3:$D$17,4,FALSE)</f>
        <v>0</v>
      </c>
      <c r="D3797" t="str">
        <f t="shared" si="59"/>
        <v>Nous consulter</v>
      </c>
      <c r="E3797">
        <v>1</v>
      </c>
      <c r="F3797" s="32" t="s">
        <v>3790</v>
      </c>
      <c r="G3797" s="33">
        <v>14</v>
      </c>
      <c r="H3797" s="33" t="s">
        <v>10820</v>
      </c>
      <c r="I3797" s="33">
        <v>0.01</v>
      </c>
      <c r="J3797" s="33" t="s">
        <v>9611</v>
      </c>
      <c r="K3797" s="33" t="s">
        <v>10768</v>
      </c>
      <c r="L3797" s="33">
        <v>1</v>
      </c>
      <c r="M3797" t="s">
        <v>10826</v>
      </c>
    </row>
    <row r="3798" spans="1:13" x14ac:dyDescent="0.3">
      <c r="A3798" s="38">
        <v>47554922</v>
      </c>
      <c r="B3798" t="s">
        <v>6706</v>
      </c>
      <c r="C3798" s="37">
        <f>VLOOKUP(G3798,Remise!$A$3:$D$17,4,FALSE)</f>
        <v>0</v>
      </c>
      <c r="D3798" t="str">
        <f t="shared" si="59"/>
        <v>Nous consulter</v>
      </c>
      <c r="E3798">
        <v>1</v>
      </c>
      <c r="F3798" s="32" t="s">
        <v>3791</v>
      </c>
      <c r="G3798" s="33">
        <v>14</v>
      </c>
      <c r="H3798" s="33" t="s">
        <v>10820</v>
      </c>
      <c r="I3798" s="33">
        <v>8.0000000000000002E-3</v>
      </c>
      <c r="J3798" s="33" t="s">
        <v>9612</v>
      </c>
      <c r="K3798" s="33" t="s">
        <v>10768</v>
      </c>
      <c r="L3798" s="33">
        <v>1</v>
      </c>
      <c r="M3798" t="s">
        <v>10826</v>
      </c>
    </row>
    <row r="3799" spans="1:13" x14ac:dyDescent="0.3">
      <c r="A3799" s="38">
        <v>47554923</v>
      </c>
      <c r="B3799" t="s">
        <v>6706</v>
      </c>
      <c r="C3799" s="37">
        <f>VLOOKUP(G3799,Remise!$A$3:$D$17,4,FALSE)</f>
        <v>0</v>
      </c>
      <c r="D3799" t="str">
        <f t="shared" si="59"/>
        <v>Nous consulter</v>
      </c>
      <c r="E3799">
        <v>1</v>
      </c>
      <c r="F3799" s="32" t="s">
        <v>3792</v>
      </c>
      <c r="G3799" s="33">
        <v>14</v>
      </c>
      <c r="H3799" s="33" t="s">
        <v>10820</v>
      </c>
      <c r="I3799" s="33">
        <v>0.03</v>
      </c>
      <c r="J3799" s="33" t="s">
        <v>9613</v>
      </c>
      <c r="K3799" s="33" t="s">
        <v>10768</v>
      </c>
      <c r="L3799" s="33">
        <v>1</v>
      </c>
      <c r="M3799" t="s">
        <v>10826</v>
      </c>
    </row>
    <row r="3800" spans="1:13" x14ac:dyDescent="0.3">
      <c r="A3800" s="38">
        <v>47554924</v>
      </c>
      <c r="B3800" t="s">
        <v>6706</v>
      </c>
      <c r="C3800" s="37">
        <f>VLOOKUP(G3800,Remise!$A$3:$D$17,4,FALSE)</f>
        <v>0</v>
      </c>
      <c r="D3800" t="str">
        <f t="shared" si="59"/>
        <v>Nous consulter</v>
      </c>
      <c r="E3800">
        <v>1</v>
      </c>
      <c r="F3800" s="32" t="s">
        <v>3793</v>
      </c>
      <c r="G3800" s="33">
        <v>14</v>
      </c>
      <c r="H3800" s="33" t="s">
        <v>10820</v>
      </c>
      <c r="I3800" s="33">
        <v>0.01</v>
      </c>
      <c r="J3800" s="33" t="s">
        <v>9614</v>
      </c>
      <c r="K3800" s="33" t="s">
        <v>10768</v>
      </c>
      <c r="L3800" s="33">
        <v>1</v>
      </c>
      <c r="M3800" t="s">
        <v>10826</v>
      </c>
    </row>
    <row r="3801" spans="1:13" x14ac:dyDescent="0.3">
      <c r="A3801" s="38">
        <v>47554925</v>
      </c>
      <c r="B3801" t="s">
        <v>6706</v>
      </c>
      <c r="C3801" s="37">
        <f>VLOOKUP(G3801,Remise!$A$3:$D$17,4,FALSE)</f>
        <v>0</v>
      </c>
      <c r="D3801" t="str">
        <f t="shared" si="59"/>
        <v>Nous consulter</v>
      </c>
      <c r="E3801">
        <v>1</v>
      </c>
      <c r="F3801" s="32" t="s">
        <v>3794</v>
      </c>
      <c r="G3801" s="33">
        <v>14</v>
      </c>
      <c r="H3801" s="33" t="s">
        <v>10820</v>
      </c>
      <c r="I3801" s="33">
        <v>0.05</v>
      </c>
      <c r="J3801" s="33" t="s">
        <v>9615</v>
      </c>
      <c r="K3801" s="33" t="s">
        <v>10768</v>
      </c>
      <c r="L3801" s="33">
        <v>1</v>
      </c>
      <c r="M3801" t="s">
        <v>10826</v>
      </c>
    </row>
    <row r="3802" spans="1:13" x14ac:dyDescent="0.3">
      <c r="A3802" s="38">
        <v>47554926</v>
      </c>
      <c r="B3802" t="s">
        <v>6706</v>
      </c>
      <c r="C3802" s="37">
        <f>VLOOKUP(G3802,Remise!$A$3:$D$17,4,FALSE)</f>
        <v>0</v>
      </c>
      <c r="D3802" t="str">
        <f t="shared" si="59"/>
        <v>Nous consulter</v>
      </c>
      <c r="E3802">
        <v>1</v>
      </c>
      <c r="F3802" s="32" t="s">
        <v>3795</v>
      </c>
      <c r="G3802" s="33">
        <v>14</v>
      </c>
      <c r="H3802" s="33" t="s">
        <v>10820</v>
      </c>
      <c r="I3802" s="33">
        <v>0.09</v>
      </c>
      <c r="J3802" s="33" t="s">
        <v>9616</v>
      </c>
      <c r="K3802" s="33" t="s">
        <v>10768</v>
      </c>
      <c r="L3802" s="33">
        <v>1</v>
      </c>
      <c r="M3802" t="s">
        <v>10826</v>
      </c>
    </row>
    <row r="3803" spans="1:13" x14ac:dyDescent="0.3">
      <c r="A3803" s="38">
        <v>47554927</v>
      </c>
      <c r="B3803" t="s">
        <v>6706</v>
      </c>
      <c r="C3803" s="37">
        <f>VLOOKUP(G3803,Remise!$A$3:$D$17,4,FALSE)</f>
        <v>0</v>
      </c>
      <c r="D3803" t="str">
        <f t="shared" si="59"/>
        <v>Nous consulter</v>
      </c>
      <c r="E3803">
        <v>1</v>
      </c>
      <c r="F3803" s="32" t="s">
        <v>3796</v>
      </c>
      <c r="G3803" s="33">
        <v>14</v>
      </c>
      <c r="H3803" s="33" t="s">
        <v>10820</v>
      </c>
      <c r="I3803" s="33">
        <v>0.02</v>
      </c>
      <c r="J3803" s="33" t="s">
        <v>9617</v>
      </c>
      <c r="K3803" s="33" t="s">
        <v>10768</v>
      </c>
      <c r="L3803" s="33">
        <v>1</v>
      </c>
      <c r="M3803" t="s">
        <v>10826</v>
      </c>
    </row>
    <row r="3804" spans="1:13" x14ac:dyDescent="0.3">
      <c r="A3804" s="38">
        <v>47554928</v>
      </c>
      <c r="B3804" t="s">
        <v>6706</v>
      </c>
      <c r="C3804" s="37">
        <f>VLOOKUP(G3804,Remise!$A$3:$D$17,4,FALSE)</f>
        <v>0</v>
      </c>
      <c r="D3804" t="str">
        <f t="shared" si="59"/>
        <v>Nous consulter</v>
      </c>
      <c r="E3804">
        <v>1</v>
      </c>
      <c r="F3804" s="32" t="s">
        <v>3797</v>
      </c>
      <c r="G3804" s="33">
        <v>14</v>
      </c>
      <c r="H3804" s="33" t="s">
        <v>10820</v>
      </c>
      <c r="I3804" s="33">
        <v>0.05</v>
      </c>
      <c r="J3804" s="33" t="s">
        <v>9618</v>
      </c>
      <c r="K3804" s="33" t="s">
        <v>10768</v>
      </c>
      <c r="L3804" s="33">
        <v>1</v>
      </c>
      <c r="M3804" t="s">
        <v>10826</v>
      </c>
    </row>
    <row r="3805" spans="1:13" x14ac:dyDescent="0.3">
      <c r="A3805" s="38">
        <v>47554929</v>
      </c>
      <c r="B3805" t="s">
        <v>6706</v>
      </c>
      <c r="C3805" s="37">
        <f>VLOOKUP(G3805,Remise!$A$3:$D$17,4,FALSE)</f>
        <v>0</v>
      </c>
      <c r="D3805" t="str">
        <f t="shared" si="59"/>
        <v>Nous consulter</v>
      </c>
      <c r="E3805">
        <v>1</v>
      </c>
      <c r="F3805" s="32" t="s">
        <v>3798</v>
      </c>
      <c r="G3805" s="33">
        <v>14</v>
      </c>
      <c r="H3805" s="33" t="s">
        <v>10820</v>
      </c>
      <c r="I3805" s="33">
        <v>0.05</v>
      </c>
      <c r="J3805" s="33" t="s">
        <v>9619</v>
      </c>
      <c r="K3805" s="33" t="s">
        <v>10768</v>
      </c>
      <c r="L3805" s="33">
        <v>1</v>
      </c>
      <c r="M3805" t="s">
        <v>10826</v>
      </c>
    </row>
    <row r="3806" spans="1:13" x14ac:dyDescent="0.3">
      <c r="A3806" s="38">
        <v>47554930</v>
      </c>
      <c r="B3806" t="s">
        <v>6706</v>
      </c>
      <c r="C3806" s="37">
        <f>VLOOKUP(G3806,Remise!$A$3:$D$17,4,FALSE)</f>
        <v>0</v>
      </c>
      <c r="D3806" t="str">
        <f t="shared" si="59"/>
        <v>Nous consulter</v>
      </c>
      <c r="E3806">
        <v>1</v>
      </c>
      <c r="F3806" s="32" t="s">
        <v>3799</v>
      </c>
      <c r="G3806" s="33">
        <v>14</v>
      </c>
      <c r="H3806" s="33" t="s">
        <v>10820</v>
      </c>
      <c r="I3806" s="33">
        <v>0.01</v>
      </c>
      <c r="J3806" s="33" t="s">
        <v>9620</v>
      </c>
      <c r="K3806" s="33" t="s">
        <v>10768</v>
      </c>
      <c r="L3806" s="33">
        <v>1</v>
      </c>
      <c r="M3806" t="s">
        <v>10826</v>
      </c>
    </row>
    <row r="3807" spans="1:13" x14ac:dyDescent="0.3">
      <c r="A3807" s="38">
        <v>47554931</v>
      </c>
      <c r="B3807" t="s">
        <v>6706</v>
      </c>
      <c r="C3807" s="37">
        <f>VLOOKUP(G3807,Remise!$A$3:$D$17,4,FALSE)</f>
        <v>0</v>
      </c>
      <c r="D3807" t="str">
        <f t="shared" si="59"/>
        <v>Nous consulter</v>
      </c>
      <c r="E3807">
        <v>1</v>
      </c>
      <c r="F3807" s="32" t="s">
        <v>3800</v>
      </c>
      <c r="G3807" s="33">
        <v>14</v>
      </c>
      <c r="H3807" s="33" t="s">
        <v>10820</v>
      </c>
      <c r="I3807" s="33">
        <v>0.01</v>
      </c>
      <c r="J3807" s="33" t="s">
        <v>9621</v>
      </c>
      <c r="K3807" s="33" t="s">
        <v>10768</v>
      </c>
      <c r="L3807" s="33">
        <v>1</v>
      </c>
      <c r="M3807" t="s">
        <v>10826</v>
      </c>
    </row>
    <row r="3808" spans="1:13" x14ac:dyDescent="0.3">
      <c r="A3808" s="38">
        <v>47554932</v>
      </c>
      <c r="B3808" t="s">
        <v>6706</v>
      </c>
      <c r="C3808" s="37">
        <f>VLOOKUP(G3808,Remise!$A$3:$D$17,4,FALSE)</f>
        <v>0</v>
      </c>
      <c r="D3808" t="str">
        <f t="shared" si="59"/>
        <v>Nous consulter</v>
      </c>
      <c r="E3808">
        <v>1</v>
      </c>
      <c r="F3808" s="32" t="s">
        <v>3801</v>
      </c>
      <c r="G3808" s="33">
        <v>14</v>
      </c>
      <c r="H3808" s="33" t="s">
        <v>10820</v>
      </c>
      <c r="I3808" s="33">
        <v>0.01</v>
      </c>
      <c r="J3808" s="33" t="s">
        <v>9622</v>
      </c>
      <c r="K3808" s="33" t="s">
        <v>10768</v>
      </c>
      <c r="L3808" s="33">
        <v>1</v>
      </c>
      <c r="M3808" t="s">
        <v>10826</v>
      </c>
    </row>
    <row r="3809" spans="1:13" x14ac:dyDescent="0.3">
      <c r="A3809" s="38">
        <v>47554933</v>
      </c>
      <c r="B3809" t="s">
        <v>6706</v>
      </c>
      <c r="C3809" s="37">
        <f>VLOOKUP(G3809,Remise!$A$3:$D$17,4,FALSE)</f>
        <v>0</v>
      </c>
      <c r="D3809" t="str">
        <f t="shared" si="59"/>
        <v>Nous consulter</v>
      </c>
      <c r="E3809">
        <v>1</v>
      </c>
      <c r="F3809" s="32" t="s">
        <v>3802</v>
      </c>
      <c r="G3809" s="33">
        <v>14</v>
      </c>
      <c r="H3809" s="33" t="s">
        <v>10820</v>
      </c>
      <c r="I3809" s="33">
        <v>0.02</v>
      </c>
      <c r="J3809" s="33" t="s">
        <v>9623</v>
      </c>
      <c r="K3809" s="33" t="s">
        <v>10768</v>
      </c>
      <c r="L3809" s="33">
        <v>1</v>
      </c>
      <c r="M3809" t="s">
        <v>10826</v>
      </c>
    </row>
    <row r="3810" spans="1:13" x14ac:dyDescent="0.3">
      <c r="A3810" s="38">
        <v>47554934</v>
      </c>
      <c r="B3810" t="s">
        <v>6706</v>
      </c>
      <c r="C3810" s="37">
        <f>VLOOKUP(G3810,Remise!$A$3:$D$17,4,FALSE)</f>
        <v>0</v>
      </c>
      <c r="D3810" t="str">
        <f t="shared" si="59"/>
        <v>Nous consulter</v>
      </c>
      <c r="E3810">
        <v>1</v>
      </c>
      <c r="F3810" s="32" t="s">
        <v>3803</v>
      </c>
      <c r="G3810" s="33">
        <v>14</v>
      </c>
      <c r="H3810" s="33" t="s">
        <v>10820</v>
      </c>
      <c r="I3810" s="33">
        <v>0.02</v>
      </c>
      <c r="J3810" s="33" t="s">
        <v>9624</v>
      </c>
      <c r="K3810" s="33" t="s">
        <v>10768</v>
      </c>
      <c r="L3810" s="33">
        <v>1</v>
      </c>
      <c r="M3810" t="s">
        <v>10826</v>
      </c>
    </row>
    <row r="3811" spans="1:13" x14ac:dyDescent="0.3">
      <c r="A3811" s="38">
        <v>47554935</v>
      </c>
      <c r="B3811" t="s">
        <v>6706</v>
      </c>
      <c r="C3811" s="37">
        <f>VLOOKUP(G3811,Remise!$A$3:$D$17,4,FALSE)</f>
        <v>0</v>
      </c>
      <c r="D3811" t="str">
        <f t="shared" si="59"/>
        <v>Nous consulter</v>
      </c>
      <c r="E3811">
        <v>1</v>
      </c>
      <c r="F3811" s="32" t="s">
        <v>3804</v>
      </c>
      <c r="G3811" s="33">
        <v>14</v>
      </c>
      <c r="H3811" s="33" t="s">
        <v>10820</v>
      </c>
      <c r="I3811" s="33">
        <v>0.04</v>
      </c>
      <c r="J3811" s="33" t="s">
        <v>9625</v>
      </c>
      <c r="K3811" s="33" t="s">
        <v>10768</v>
      </c>
      <c r="L3811" s="33">
        <v>1</v>
      </c>
      <c r="M3811" t="s">
        <v>10826</v>
      </c>
    </row>
    <row r="3812" spans="1:13" x14ac:dyDescent="0.3">
      <c r="A3812" s="38">
        <v>47554936</v>
      </c>
      <c r="B3812" t="s">
        <v>6706</v>
      </c>
      <c r="C3812" s="37">
        <f>VLOOKUP(G3812,Remise!$A$3:$D$17,4,FALSE)</f>
        <v>0</v>
      </c>
      <c r="D3812" t="str">
        <f t="shared" si="59"/>
        <v>Nous consulter</v>
      </c>
      <c r="E3812">
        <v>1</v>
      </c>
      <c r="F3812" s="32" t="s">
        <v>3805</v>
      </c>
      <c r="G3812" s="33">
        <v>14</v>
      </c>
      <c r="H3812" s="33" t="s">
        <v>10820</v>
      </c>
      <c r="I3812" s="33">
        <v>7.0000000000000007E-2</v>
      </c>
      <c r="J3812" s="33" t="s">
        <v>9626</v>
      </c>
      <c r="K3812" s="33" t="s">
        <v>10768</v>
      </c>
      <c r="L3812" s="33">
        <v>1</v>
      </c>
      <c r="M3812" t="s">
        <v>10826</v>
      </c>
    </row>
    <row r="3813" spans="1:13" x14ac:dyDescent="0.3">
      <c r="A3813" s="38">
        <v>47554937</v>
      </c>
      <c r="B3813" t="s">
        <v>6706</v>
      </c>
      <c r="C3813" s="37">
        <f>VLOOKUP(G3813,Remise!$A$3:$D$17,4,FALSE)</f>
        <v>0</v>
      </c>
      <c r="D3813" t="str">
        <f t="shared" si="59"/>
        <v>Nous consulter</v>
      </c>
      <c r="E3813">
        <v>1</v>
      </c>
      <c r="F3813" s="32" t="s">
        <v>3806</v>
      </c>
      <c r="G3813" s="33">
        <v>14</v>
      </c>
      <c r="H3813" s="33" t="s">
        <v>10820</v>
      </c>
      <c r="I3813" s="33">
        <v>0.09</v>
      </c>
      <c r="J3813" s="33" t="s">
        <v>9627</v>
      </c>
      <c r="K3813" s="33" t="s">
        <v>10768</v>
      </c>
      <c r="L3813" s="33">
        <v>1</v>
      </c>
      <c r="M3813" t="s">
        <v>10826</v>
      </c>
    </row>
    <row r="3814" spans="1:13" x14ac:dyDescent="0.3">
      <c r="A3814" s="38">
        <v>47554938</v>
      </c>
      <c r="B3814" t="s">
        <v>6706</v>
      </c>
      <c r="C3814" s="37">
        <f>VLOOKUP(G3814,Remise!$A$3:$D$17,4,FALSE)</f>
        <v>0</v>
      </c>
      <c r="D3814" t="str">
        <f t="shared" si="59"/>
        <v>Nous consulter</v>
      </c>
      <c r="E3814">
        <v>1</v>
      </c>
      <c r="F3814" s="32" t="s">
        <v>3807</v>
      </c>
      <c r="G3814" s="33">
        <v>14</v>
      </c>
      <c r="H3814" s="33" t="s">
        <v>10820</v>
      </c>
      <c r="I3814" s="33">
        <v>0.17</v>
      </c>
      <c r="J3814" s="33" t="s">
        <v>9628</v>
      </c>
      <c r="K3814" s="33" t="s">
        <v>10768</v>
      </c>
      <c r="L3814" s="33">
        <v>1</v>
      </c>
      <c r="M3814" t="s">
        <v>10826</v>
      </c>
    </row>
    <row r="3815" spans="1:13" x14ac:dyDescent="0.3">
      <c r="A3815" s="38">
        <v>47554940</v>
      </c>
      <c r="B3815" t="s">
        <v>6706</v>
      </c>
      <c r="C3815" s="37">
        <f>VLOOKUP(G3815,Remise!$A$3:$D$17,4,FALSE)</f>
        <v>0</v>
      </c>
      <c r="D3815" t="str">
        <f t="shared" si="59"/>
        <v>Nous consulter</v>
      </c>
      <c r="E3815">
        <v>1</v>
      </c>
      <c r="F3815" s="32" t="s">
        <v>3808</v>
      </c>
      <c r="G3815" s="33">
        <v>14</v>
      </c>
      <c r="H3815" s="33" t="s">
        <v>10820</v>
      </c>
      <c r="I3815" s="33">
        <v>0.03</v>
      </c>
      <c r="J3815" s="33" t="s">
        <v>9629</v>
      </c>
      <c r="K3815" s="33" t="s">
        <v>10691</v>
      </c>
      <c r="L3815" s="33">
        <v>1</v>
      </c>
      <c r="M3815" t="s">
        <v>10826</v>
      </c>
    </row>
    <row r="3816" spans="1:13" x14ac:dyDescent="0.3">
      <c r="A3816" s="38">
        <v>47554941</v>
      </c>
      <c r="B3816" t="s">
        <v>6706</v>
      </c>
      <c r="C3816" s="37">
        <f>VLOOKUP(G3816,Remise!$A$3:$D$17,4,FALSE)</f>
        <v>0</v>
      </c>
      <c r="D3816" t="str">
        <f t="shared" si="59"/>
        <v>Nous consulter</v>
      </c>
      <c r="E3816">
        <v>1</v>
      </c>
      <c r="F3816" s="32" t="s">
        <v>3809</v>
      </c>
      <c r="G3816" s="33">
        <v>14</v>
      </c>
      <c r="H3816" s="33" t="s">
        <v>10820</v>
      </c>
      <c r="I3816" s="33">
        <v>0.03</v>
      </c>
      <c r="J3816" s="33" t="s">
        <v>9630</v>
      </c>
      <c r="K3816" s="33" t="s">
        <v>10691</v>
      </c>
      <c r="L3816" s="33">
        <v>1</v>
      </c>
      <c r="M3816" t="s">
        <v>10826</v>
      </c>
    </row>
    <row r="3817" spans="1:13" x14ac:dyDescent="0.3">
      <c r="A3817" s="38">
        <v>47554942</v>
      </c>
      <c r="B3817" t="s">
        <v>6706</v>
      </c>
      <c r="C3817" s="37">
        <f>VLOOKUP(G3817,Remise!$A$3:$D$17,4,FALSE)</f>
        <v>0</v>
      </c>
      <c r="D3817" t="str">
        <f t="shared" si="59"/>
        <v>Nous consulter</v>
      </c>
      <c r="E3817">
        <v>1</v>
      </c>
      <c r="F3817" s="32" t="s">
        <v>3810</v>
      </c>
      <c r="G3817" s="33">
        <v>14</v>
      </c>
      <c r="H3817" s="33" t="s">
        <v>10820</v>
      </c>
      <c r="I3817" s="33">
        <v>0.03</v>
      </c>
      <c r="J3817" s="33" t="s">
        <v>9631</v>
      </c>
      <c r="K3817" s="33" t="s">
        <v>10691</v>
      </c>
      <c r="L3817" s="33">
        <v>1</v>
      </c>
      <c r="M3817" t="s">
        <v>10826</v>
      </c>
    </row>
    <row r="3818" spans="1:13" x14ac:dyDescent="0.3">
      <c r="A3818" s="38">
        <v>47554949</v>
      </c>
      <c r="B3818" t="s">
        <v>6706</v>
      </c>
      <c r="C3818" s="37">
        <f>VLOOKUP(G3818,Remise!$A$3:$D$17,4,FALSE)</f>
        <v>0</v>
      </c>
      <c r="D3818" t="str">
        <f t="shared" si="59"/>
        <v>Nous consulter</v>
      </c>
      <c r="E3818">
        <v>1</v>
      </c>
      <c r="F3818" s="32" t="s">
        <v>3811</v>
      </c>
      <c r="G3818" s="33">
        <v>14</v>
      </c>
      <c r="H3818" s="33" t="s">
        <v>10820</v>
      </c>
      <c r="I3818" s="33">
        <v>7.0000000000000001E-3</v>
      </c>
      <c r="J3818" s="33" t="s">
        <v>9632</v>
      </c>
      <c r="K3818" s="33" t="s">
        <v>10691</v>
      </c>
      <c r="L3818" s="33">
        <v>1</v>
      </c>
      <c r="M3818" t="s">
        <v>10826</v>
      </c>
    </row>
    <row r="3819" spans="1:13" x14ac:dyDescent="0.3">
      <c r="A3819" s="38">
        <v>47554950</v>
      </c>
      <c r="B3819" t="s">
        <v>6706</v>
      </c>
      <c r="C3819" s="37">
        <f>VLOOKUP(G3819,Remise!$A$3:$D$17,4,FALSE)</f>
        <v>0</v>
      </c>
      <c r="D3819" t="str">
        <f t="shared" si="59"/>
        <v>Nous consulter</v>
      </c>
      <c r="E3819">
        <v>1</v>
      </c>
      <c r="F3819" s="32" t="s">
        <v>3812</v>
      </c>
      <c r="G3819" s="33">
        <v>14</v>
      </c>
      <c r="H3819" s="33" t="s">
        <v>10820</v>
      </c>
      <c r="I3819" s="33">
        <v>8.0000000000000002E-3</v>
      </c>
      <c r="J3819" s="33" t="s">
        <v>9633</v>
      </c>
      <c r="K3819" s="33" t="s">
        <v>10691</v>
      </c>
      <c r="L3819" s="33">
        <v>1</v>
      </c>
      <c r="M3819" t="s">
        <v>10826</v>
      </c>
    </row>
    <row r="3820" spans="1:13" x14ac:dyDescent="0.3">
      <c r="A3820" s="38">
        <v>47554955</v>
      </c>
      <c r="B3820" t="s">
        <v>6706</v>
      </c>
      <c r="C3820" s="37">
        <f>VLOOKUP(G3820,Remise!$A$3:$D$17,4,FALSE)</f>
        <v>0</v>
      </c>
      <c r="D3820" t="str">
        <f t="shared" si="59"/>
        <v>Nous consulter</v>
      </c>
      <c r="E3820">
        <v>1</v>
      </c>
      <c r="F3820" s="32" t="s">
        <v>3813</v>
      </c>
      <c r="G3820" s="33">
        <v>14</v>
      </c>
      <c r="H3820" s="33" t="s">
        <v>10820</v>
      </c>
      <c r="I3820" s="33">
        <v>0.01</v>
      </c>
      <c r="J3820" s="33" t="s">
        <v>9634</v>
      </c>
      <c r="K3820" s="33" t="s">
        <v>10691</v>
      </c>
      <c r="L3820" s="33">
        <v>1</v>
      </c>
      <c r="M3820" t="s">
        <v>10826</v>
      </c>
    </row>
    <row r="3821" spans="1:13" x14ac:dyDescent="0.3">
      <c r="A3821" s="38">
        <v>47554956</v>
      </c>
      <c r="B3821" t="s">
        <v>6706</v>
      </c>
      <c r="C3821" s="37">
        <f>VLOOKUP(G3821,Remise!$A$3:$D$17,4,FALSE)</f>
        <v>0</v>
      </c>
      <c r="D3821" t="str">
        <f t="shared" si="59"/>
        <v>Nous consulter</v>
      </c>
      <c r="E3821">
        <v>1</v>
      </c>
      <c r="F3821" s="32" t="s">
        <v>3814</v>
      </c>
      <c r="G3821" s="33">
        <v>14</v>
      </c>
      <c r="H3821" s="33" t="s">
        <v>10820</v>
      </c>
      <c r="I3821" s="33">
        <v>0.01</v>
      </c>
      <c r="J3821" s="33" t="s">
        <v>9635</v>
      </c>
      <c r="K3821" s="33" t="s">
        <v>10691</v>
      </c>
      <c r="L3821" s="33">
        <v>1</v>
      </c>
      <c r="M3821" t="s">
        <v>10826</v>
      </c>
    </row>
    <row r="3822" spans="1:13" x14ac:dyDescent="0.3">
      <c r="A3822" s="38">
        <v>47555001</v>
      </c>
      <c r="B3822" t="s">
        <v>6706</v>
      </c>
      <c r="C3822" s="37">
        <f>VLOOKUP(G3822,Remise!$A$3:$D$17,4,FALSE)</f>
        <v>0</v>
      </c>
      <c r="D3822" t="str">
        <f t="shared" si="59"/>
        <v>Nous consulter</v>
      </c>
      <c r="E3822">
        <v>1</v>
      </c>
      <c r="F3822" s="32" t="s">
        <v>3815</v>
      </c>
      <c r="G3822" s="33">
        <v>14</v>
      </c>
      <c r="H3822" s="33" t="s">
        <v>10820</v>
      </c>
      <c r="I3822" s="33">
        <v>1E-3</v>
      </c>
      <c r="J3822" s="33" t="s">
        <v>9636</v>
      </c>
      <c r="K3822" s="33" t="s">
        <v>10758</v>
      </c>
      <c r="L3822" s="33">
        <v>1</v>
      </c>
      <c r="M3822" t="s">
        <v>10826</v>
      </c>
    </row>
    <row r="3823" spans="1:13" x14ac:dyDescent="0.3">
      <c r="A3823" s="38">
        <v>47555002</v>
      </c>
      <c r="B3823" t="s">
        <v>6706</v>
      </c>
      <c r="C3823" s="37">
        <f>VLOOKUP(G3823,Remise!$A$3:$D$17,4,FALSE)</f>
        <v>0</v>
      </c>
      <c r="D3823" t="str">
        <f t="shared" si="59"/>
        <v>Nous consulter</v>
      </c>
      <c r="E3823">
        <v>1</v>
      </c>
      <c r="F3823" s="32" t="s">
        <v>3816</v>
      </c>
      <c r="G3823" s="33">
        <v>14</v>
      </c>
      <c r="H3823" s="33" t="s">
        <v>10820</v>
      </c>
      <c r="I3823" s="33">
        <v>1E-3</v>
      </c>
      <c r="J3823" s="33" t="s">
        <v>9637</v>
      </c>
      <c r="K3823" s="33" t="s">
        <v>10758</v>
      </c>
      <c r="L3823" s="33">
        <v>1</v>
      </c>
      <c r="M3823" t="s">
        <v>10826</v>
      </c>
    </row>
    <row r="3824" spans="1:13" x14ac:dyDescent="0.3">
      <c r="A3824" s="38">
        <v>47555003</v>
      </c>
      <c r="B3824" t="s">
        <v>6706</v>
      </c>
      <c r="C3824" s="37">
        <f>VLOOKUP(G3824,Remise!$A$3:$D$17,4,FALSE)</f>
        <v>0</v>
      </c>
      <c r="D3824" t="str">
        <f t="shared" si="59"/>
        <v>Nous consulter</v>
      </c>
      <c r="E3824">
        <v>1</v>
      </c>
      <c r="F3824" s="32" t="s">
        <v>3817</v>
      </c>
      <c r="G3824" s="33">
        <v>14</v>
      </c>
      <c r="H3824" s="33" t="s">
        <v>10820</v>
      </c>
      <c r="I3824" s="33">
        <v>1E-3</v>
      </c>
      <c r="J3824" s="33" t="s">
        <v>9638</v>
      </c>
      <c r="K3824" s="33" t="s">
        <v>10758</v>
      </c>
      <c r="L3824" s="33">
        <v>1</v>
      </c>
      <c r="M3824" t="s">
        <v>10826</v>
      </c>
    </row>
    <row r="3825" spans="1:13" x14ac:dyDescent="0.3">
      <c r="A3825" s="38">
        <v>47555004</v>
      </c>
      <c r="B3825" t="s">
        <v>6706</v>
      </c>
      <c r="C3825" s="37">
        <f>VLOOKUP(G3825,Remise!$A$3:$D$17,4,FALSE)</f>
        <v>0</v>
      </c>
      <c r="D3825" t="str">
        <f t="shared" si="59"/>
        <v>Nous consulter</v>
      </c>
      <c r="E3825">
        <v>1</v>
      </c>
      <c r="F3825" s="32" t="s">
        <v>3818</v>
      </c>
      <c r="G3825" s="33">
        <v>14</v>
      </c>
      <c r="H3825" s="33" t="s">
        <v>10820</v>
      </c>
      <c r="I3825" s="33">
        <v>1E-3</v>
      </c>
      <c r="J3825" s="33" t="s">
        <v>9639</v>
      </c>
      <c r="K3825" s="33" t="s">
        <v>10758</v>
      </c>
      <c r="L3825" s="33">
        <v>1</v>
      </c>
      <c r="M3825" t="s">
        <v>10826</v>
      </c>
    </row>
    <row r="3826" spans="1:13" x14ac:dyDescent="0.3">
      <c r="A3826" s="38">
        <v>47555005</v>
      </c>
      <c r="B3826" t="s">
        <v>6706</v>
      </c>
      <c r="C3826" s="37">
        <f>VLOOKUP(G3826,Remise!$A$3:$D$17,4,FALSE)</f>
        <v>0</v>
      </c>
      <c r="D3826" t="str">
        <f t="shared" si="59"/>
        <v>Nous consulter</v>
      </c>
      <c r="E3826">
        <v>1</v>
      </c>
      <c r="F3826" s="32" t="s">
        <v>3819</v>
      </c>
      <c r="G3826" s="33">
        <v>14</v>
      </c>
      <c r="H3826" s="33" t="s">
        <v>10820</v>
      </c>
      <c r="I3826" s="33">
        <v>2E-3</v>
      </c>
      <c r="J3826" s="33" t="s">
        <v>9640</v>
      </c>
      <c r="K3826" s="33" t="s">
        <v>10758</v>
      </c>
      <c r="L3826" s="33">
        <v>1</v>
      </c>
      <c r="M3826" t="s">
        <v>10826</v>
      </c>
    </row>
    <row r="3827" spans="1:13" x14ac:dyDescent="0.3">
      <c r="A3827" s="38">
        <v>47555006</v>
      </c>
      <c r="B3827" t="s">
        <v>6706</v>
      </c>
      <c r="C3827" s="37">
        <f>VLOOKUP(G3827,Remise!$A$3:$D$17,4,FALSE)</f>
        <v>0</v>
      </c>
      <c r="D3827" t="str">
        <f t="shared" si="59"/>
        <v>Nous consulter</v>
      </c>
      <c r="E3827">
        <v>1</v>
      </c>
      <c r="F3827" s="32" t="s">
        <v>3820</v>
      </c>
      <c r="G3827" s="33">
        <v>14</v>
      </c>
      <c r="H3827" s="33" t="s">
        <v>10820</v>
      </c>
      <c r="I3827" s="33">
        <v>2E-3</v>
      </c>
      <c r="J3827" s="33" t="s">
        <v>9641</v>
      </c>
      <c r="K3827" s="33" t="s">
        <v>10758</v>
      </c>
      <c r="L3827" s="33">
        <v>1</v>
      </c>
      <c r="M3827" t="s">
        <v>10826</v>
      </c>
    </row>
    <row r="3828" spans="1:13" x14ac:dyDescent="0.3">
      <c r="A3828" s="38">
        <v>47555008</v>
      </c>
      <c r="B3828" t="s">
        <v>6706</v>
      </c>
      <c r="C3828" s="37">
        <f>VLOOKUP(G3828,Remise!$A$3:$D$17,4,FALSE)</f>
        <v>0</v>
      </c>
      <c r="D3828" t="str">
        <f t="shared" si="59"/>
        <v>Nous consulter</v>
      </c>
      <c r="E3828">
        <v>1</v>
      </c>
      <c r="F3828" s="32" t="s">
        <v>3821</v>
      </c>
      <c r="G3828" s="33">
        <v>14</v>
      </c>
      <c r="H3828" s="33" t="s">
        <v>10820</v>
      </c>
      <c r="I3828" s="33">
        <v>2E-3</v>
      </c>
      <c r="J3828" s="33" t="s">
        <v>9642</v>
      </c>
      <c r="K3828" s="33" t="s">
        <v>10758</v>
      </c>
      <c r="L3828" s="33">
        <v>1</v>
      </c>
      <c r="M3828" t="s">
        <v>10826</v>
      </c>
    </row>
    <row r="3829" spans="1:13" x14ac:dyDescent="0.3">
      <c r="A3829" s="38">
        <v>47555009</v>
      </c>
      <c r="B3829" t="s">
        <v>6706</v>
      </c>
      <c r="C3829" s="37">
        <f>VLOOKUP(G3829,Remise!$A$3:$D$17,4,FALSE)</f>
        <v>0</v>
      </c>
      <c r="D3829" t="str">
        <f t="shared" si="59"/>
        <v>Nous consulter</v>
      </c>
      <c r="E3829">
        <v>1</v>
      </c>
      <c r="F3829" s="32" t="s">
        <v>3822</v>
      </c>
      <c r="G3829" s="33">
        <v>14</v>
      </c>
      <c r="H3829" s="33" t="s">
        <v>10820</v>
      </c>
      <c r="I3829" s="33">
        <v>3.0000000000000001E-3</v>
      </c>
      <c r="J3829" s="33" t="s">
        <v>9643</v>
      </c>
      <c r="K3829" s="33" t="s">
        <v>10758</v>
      </c>
      <c r="L3829" s="33">
        <v>1</v>
      </c>
      <c r="M3829" t="s">
        <v>10826</v>
      </c>
    </row>
    <row r="3830" spans="1:13" x14ac:dyDescent="0.3">
      <c r="A3830" s="38">
        <v>47555011</v>
      </c>
      <c r="B3830">
        <v>17.82</v>
      </c>
      <c r="C3830" s="37">
        <f>VLOOKUP(G3830,Remise!$A$3:$D$17,4,FALSE)</f>
        <v>0</v>
      </c>
      <c r="D3830">
        <f t="shared" si="59"/>
        <v>17.82</v>
      </c>
      <c r="E3830">
        <v>1</v>
      </c>
      <c r="F3830" s="32" t="s">
        <v>3823</v>
      </c>
      <c r="G3830" s="33">
        <v>27</v>
      </c>
      <c r="H3830" s="33" t="s">
        <v>10877</v>
      </c>
      <c r="I3830" s="33">
        <v>0.01</v>
      </c>
      <c r="J3830" s="33" t="s">
        <v>9644</v>
      </c>
      <c r="K3830" s="33" t="s">
        <v>10768</v>
      </c>
      <c r="L3830" s="33">
        <v>1</v>
      </c>
      <c r="M3830" t="s">
        <v>10826</v>
      </c>
    </row>
    <row r="3831" spans="1:13" x14ac:dyDescent="0.3">
      <c r="A3831" s="38">
        <v>47555012</v>
      </c>
      <c r="B3831">
        <v>22.1</v>
      </c>
      <c r="C3831" s="37">
        <f>VLOOKUP(G3831,Remise!$A$3:$D$17,4,FALSE)</f>
        <v>0</v>
      </c>
      <c r="D3831">
        <f t="shared" si="59"/>
        <v>22.1</v>
      </c>
      <c r="E3831">
        <v>1</v>
      </c>
      <c r="F3831" s="32" t="s">
        <v>3824</v>
      </c>
      <c r="G3831" s="33">
        <v>27</v>
      </c>
      <c r="H3831" s="33" t="s">
        <v>10877</v>
      </c>
      <c r="I3831" s="33">
        <v>0.02</v>
      </c>
      <c r="J3831" s="33" t="s">
        <v>9645</v>
      </c>
      <c r="K3831" s="33" t="s">
        <v>10768</v>
      </c>
      <c r="L3831" s="33">
        <v>1</v>
      </c>
      <c r="M3831" t="s">
        <v>10826</v>
      </c>
    </row>
    <row r="3832" spans="1:13" x14ac:dyDescent="0.3">
      <c r="A3832" s="38">
        <v>47555013</v>
      </c>
      <c r="B3832">
        <v>26.94</v>
      </c>
      <c r="C3832" s="37">
        <f>VLOOKUP(G3832,Remise!$A$3:$D$17,4,FALSE)</f>
        <v>0</v>
      </c>
      <c r="D3832">
        <f t="shared" si="59"/>
        <v>26.94</v>
      </c>
      <c r="E3832">
        <v>1</v>
      </c>
      <c r="F3832" s="32" t="s">
        <v>3825</v>
      </c>
      <c r="G3832" s="33">
        <v>27</v>
      </c>
      <c r="H3832" s="33" t="s">
        <v>10877</v>
      </c>
      <c r="I3832" s="33">
        <v>0.03</v>
      </c>
      <c r="J3832" s="33" t="s">
        <v>9646</v>
      </c>
      <c r="K3832" s="33" t="s">
        <v>10768</v>
      </c>
      <c r="L3832" s="33">
        <v>1</v>
      </c>
      <c r="M3832" t="s">
        <v>10826</v>
      </c>
    </row>
    <row r="3833" spans="1:13" x14ac:dyDescent="0.3">
      <c r="A3833" s="38">
        <v>47555014</v>
      </c>
      <c r="B3833">
        <v>44.91</v>
      </c>
      <c r="C3833" s="37">
        <f>VLOOKUP(G3833,Remise!$A$3:$D$17,4,FALSE)</f>
        <v>0</v>
      </c>
      <c r="D3833">
        <f t="shared" si="59"/>
        <v>44.91</v>
      </c>
      <c r="E3833">
        <v>1</v>
      </c>
      <c r="F3833" s="32" t="s">
        <v>3826</v>
      </c>
      <c r="G3833" s="33">
        <v>27</v>
      </c>
      <c r="H3833" s="33" t="s">
        <v>10877</v>
      </c>
      <c r="I3833" s="33">
        <v>0.05</v>
      </c>
      <c r="J3833" s="33" t="s">
        <v>9647</v>
      </c>
      <c r="K3833" s="33" t="s">
        <v>10768</v>
      </c>
      <c r="L3833" s="33">
        <v>25</v>
      </c>
      <c r="M3833" t="s">
        <v>10826</v>
      </c>
    </row>
    <row r="3834" spans="1:13" x14ac:dyDescent="0.3">
      <c r="A3834" s="38">
        <v>47555015</v>
      </c>
      <c r="B3834">
        <v>56.6</v>
      </c>
      <c r="C3834" s="37">
        <f>VLOOKUP(G3834,Remise!$A$3:$D$17,4,FALSE)</f>
        <v>0</v>
      </c>
      <c r="D3834">
        <f t="shared" si="59"/>
        <v>56.6</v>
      </c>
      <c r="E3834">
        <v>1</v>
      </c>
      <c r="F3834" s="32" t="s">
        <v>3827</v>
      </c>
      <c r="G3834" s="33">
        <v>27</v>
      </c>
      <c r="H3834" s="33" t="s">
        <v>10877</v>
      </c>
      <c r="I3834" s="33">
        <v>0.1</v>
      </c>
      <c r="J3834" s="33" t="s">
        <v>9648</v>
      </c>
      <c r="K3834" s="33" t="s">
        <v>10768</v>
      </c>
      <c r="L3834" s="33">
        <v>25</v>
      </c>
      <c r="M3834" t="s">
        <v>10826</v>
      </c>
    </row>
    <row r="3835" spans="1:13" x14ac:dyDescent="0.3">
      <c r="A3835" s="38">
        <v>47555016</v>
      </c>
      <c r="B3835">
        <v>101.35</v>
      </c>
      <c r="C3835" s="37">
        <f>VLOOKUP(G3835,Remise!$A$3:$D$17,4,FALSE)</f>
        <v>0</v>
      </c>
      <c r="D3835">
        <f t="shared" si="59"/>
        <v>101.35</v>
      </c>
      <c r="E3835">
        <v>1</v>
      </c>
      <c r="F3835" s="32" t="s">
        <v>3828</v>
      </c>
      <c r="G3835" s="33">
        <v>27</v>
      </c>
      <c r="H3835" s="33" t="s">
        <v>10877</v>
      </c>
      <c r="I3835" s="33">
        <v>0.16</v>
      </c>
      <c r="J3835" s="33" t="s">
        <v>9649</v>
      </c>
      <c r="K3835" s="33" t="s">
        <v>10768</v>
      </c>
      <c r="L3835" s="33">
        <v>1</v>
      </c>
      <c r="M3835" t="s">
        <v>10826</v>
      </c>
    </row>
    <row r="3836" spans="1:13" x14ac:dyDescent="0.3">
      <c r="A3836" s="38">
        <v>47555049</v>
      </c>
      <c r="B3836" t="s">
        <v>6706</v>
      </c>
      <c r="C3836" s="37">
        <f>VLOOKUP(G3836,Remise!$A$3:$D$17,4,FALSE)</f>
        <v>0</v>
      </c>
      <c r="D3836" t="str">
        <f t="shared" si="59"/>
        <v>Nous consulter</v>
      </c>
      <c r="E3836">
        <v>1</v>
      </c>
      <c r="F3836" s="32" t="s">
        <v>3829</v>
      </c>
      <c r="G3836" s="33">
        <v>14</v>
      </c>
      <c r="H3836" s="33" t="s">
        <v>10820</v>
      </c>
      <c r="I3836" s="33">
        <v>0.02</v>
      </c>
      <c r="J3836" s="33" t="s">
        <v>9650</v>
      </c>
      <c r="K3836" s="33" t="s">
        <v>10768</v>
      </c>
      <c r="L3836" s="33">
        <v>1</v>
      </c>
      <c r="M3836" t="s">
        <v>10826</v>
      </c>
    </row>
    <row r="3837" spans="1:13" x14ac:dyDescent="0.3">
      <c r="A3837" s="38">
        <v>47555060</v>
      </c>
      <c r="B3837">
        <v>4.82</v>
      </c>
      <c r="C3837" s="37">
        <f>VLOOKUP(G3837,Remise!$A$3:$D$17,4,FALSE)</f>
        <v>0</v>
      </c>
      <c r="D3837">
        <f t="shared" si="59"/>
        <v>4.82</v>
      </c>
      <c r="E3837">
        <v>1</v>
      </c>
      <c r="F3837" s="32" t="s">
        <v>3830</v>
      </c>
      <c r="G3837" s="33">
        <v>27</v>
      </c>
      <c r="H3837" s="33" t="s">
        <v>10877</v>
      </c>
      <c r="I3837" s="33">
        <v>7.0000000000000001E-3</v>
      </c>
      <c r="J3837" s="33" t="s">
        <v>9651</v>
      </c>
      <c r="K3837" s="33" t="s">
        <v>10768</v>
      </c>
      <c r="L3837" s="33">
        <v>1</v>
      </c>
      <c r="M3837" t="s">
        <v>10826</v>
      </c>
    </row>
    <row r="3838" spans="1:13" x14ac:dyDescent="0.3">
      <c r="A3838" s="38">
        <v>47555061</v>
      </c>
      <c r="B3838">
        <v>5.49</v>
      </c>
      <c r="C3838" s="37">
        <f>VLOOKUP(G3838,Remise!$A$3:$D$17,4,FALSE)</f>
        <v>0</v>
      </c>
      <c r="D3838">
        <f t="shared" si="59"/>
        <v>5.49</v>
      </c>
      <c r="E3838">
        <v>1</v>
      </c>
      <c r="F3838" s="32" t="s">
        <v>3831</v>
      </c>
      <c r="G3838" s="33">
        <v>27</v>
      </c>
      <c r="H3838" s="33" t="s">
        <v>10877</v>
      </c>
      <c r="I3838" s="33">
        <v>0.01</v>
      </c>
      <c r="J3838" s="33" t="s">
        <v>9652</v>
      </c>
      <c r="K3838" s="33" t="s">
        <v>10768</v>
      </c>
      <c r="L3838" s="33">
        <v>1</v>
      </c>
      <c r="M3838" t="s">
        <v>10826</v>
      </c>
    </row>
    <row r="3839" spans="1:13" x14ac:dyDescent="0.3">
      <c r="A3839" s="38">
        <v>47555062</v>
      </c>
      <c r="B3839">
        <v>5.89</v>
      </c>
      <c r="C3839" s="37">
        <f>VLOOKUP(G3839,Remise!$A$3:$D$17,4,FALSE)</f>
        <v>0</v>
      </c>
      <c r="D3839">
        <f t="shared" si="59"/>
        <v>5.89</v>
      </c>
      <c r="E3839">
        <v>1</v>
      </c>
      <c r="F3839" s="32" t="s">
        <v>3832</v>
      </c>
      <c r="G3839" s="33">
        <v>27</v>
      </c>
      <c r="H3839" s="33" t="s">
        <v>10877</v>
      </c>
      <c r="I3839" s="33">
        <v>0.01</v>
      </c>
      <c r="J3839" s="33" t="s">
        <v>9653</v>
      </c>
      <c r="K3839" s="33" t="s">
        <v>10768</v>
      </c>
      <c r="L3839" s="33">
        <v>1</v>
      </c>
      <c r="M3839" t="s">
        <v>10826</v>
      </c>
    </row>
    <row r="3840" spans="1:13" x14ac:dyDescent="0.3">
      <c r="A3840" s="38">
        <v>47555063</v>
      </c>
      <c r="B3840">
        <v>11.69</v>
      </c>
      <c r="C3840" s="37">
        <f>VLOOKUP(G3840,Remise!$A$3:$D$17,4,FALSE)</f>
        <v>0</v>
      </c>
      <c r="D3840">
        <f t="shared" si="59"/>
        <v>11.69</v>
      </c>
      <c r="E3840">
        <v>1</v>
      </c>
      <c r="F3840" s="32" t="s">
        <v>3833</v>
      </c>
      <c r="G3840" s="33">
        <v>27</v>
      </c>
      <c r="H3840" s="33" t="s">
        <v>10877</v>
      </c>
      <c r="I3840" s="33">
        <v>0.02</v>
      </c>
      <c r="J3840" s="33" t="s">
        <v>9654</v>
      </c>
      <c r="K3840" s="33" t="s">
        <v>10768</v>
      </c>
      <c r="L3840" s="33">
        <v>1</v>
      </c>
      <c r="M3840" t="s">
        <v>10826</v>
      </c>
    </row>
    <row r="3841" spans="1:13" x14ac:dyDescent="0.3">
      <c r="A3841" s="38">
        <v>47555064</v>
      </c>
      <c r="B3841">
        <v>12.7</v>
      </c>
      <c r="C3841" s="37">
        <f>VLOOKUP(G3841,Remise!$A$3:$D$17,4,FALSE)</f>
        <v>0</v>
      </c>
      <c r="D3841">
        <f t="shared" ref="D3841:D3904" si="60">IFERROR((1-C3841)*B3841,"Nous consulter")</f>
        <v>12.7</v>
      </c>
      <c r="E3841">
        <v>1</v>
      </c>
      <c r="F3841" s="32" t="s">
        <v>3834</v>
      </c>
      <c r="G3841" s="33">
        <v>27</v>
      </c>
      <c r="H3841" s="33" t="s">
        <v>10877</v>
      </c>
      <c r="I3841" s="33">
        <v>0.04</v>
      </c>
      <c r="J3841" s="33" t="s">
        <v>9655</v>
      </c>
      <c r="K3841" s="33" t="s">
        <v>10768</v>
      </c>
      <c r="L3841" s="33">
        <v>1</v>
      </c>
      <c r="M3841" t="s">
        <v>10826</v>
      </c>
    </row>
    <row r="3842" spans="1:13" x14ac:dyDescent="0.3">
      <c r="A3842" s="38">
        <v>47555073</v>
      </c>
      <c r="B3842">
        <v>25.95</v>
      </c>
      <c r="C3842" s="37">
        <f>VLOOKUP(G3842,Remise!$A$3:$D$17,4,FALSE)</f>
        <v>0</v>
      </c>
      <c r="D3842">
        <f t="shared" si="60"/>
        <v>25.95</v>
      </c>
      <c r="E3842">
        <v>1</v>
      </c>
      <c r="F3842" s="32" t="s">
        <v>3835</v>
      </c>
      <c r="G3842" s="33">
        <v>27</v>
      </c>
      <c r="H3842" s="33" t="s">
        <v>10877</v>
      </c>
      <c r="I3842" s="33">
        <v>0.05</v>
      </c>
      <c r="J3842" s="33" t="s">
        <v>9656</v>
      </c>
      <c r="K3842" s="33" t="s">
        <v>10768</v>
      </c>
      <c r="L3842" s="33">
        <v>1</v>
      </c>
      <c r="M3842" t="s">
        <v>10826</v>
      </c>
    </row>
    <row r="3843" spans="1:13" x14ac:dyDescent="0.3">
      <c r="A3843" s="38">
        <v>47555074</v>
      </c>
      <c r="B3843">
        <v>30.36</v>
      </c>
      <c r="C3843" s="37">
        <f>VLOOKUP(G3843,Remise!$A$3:$D$17,4,FALSE)</f>
        <v>0</v>
      </c>
      <c r="D3843">
        <f t="shared" si="60"/>
        <v>30.36</v>
      </c>
      <c r="E3843">
        <v>1</v>
      </c>
      <c r="F3843" s="32" t="s">
        <v>3836</v>
      </c>
      <c r="G3843" s="33">
        <v>27</v>
      </c>
      <c r="H3843" s="33" t="s">
        <v>10877</v>
      </c>
      <c r="I3843" s="33">
        <v>0.08</v>
      </c>
      <c r="J3843" s="33" t="s">
        <v>9657</v>
      </c>
      <c r="K3843" s="33" t="s">
        <v>10768</v>
      </c>
      <c r="L3843" s="33">
        <v>10</v>
      </c>
      <c r="M3843" t="s">
        <v>10826</v>
      </c>
    </row>
    <row r="3844" spans="1:13" x14ac:dyDescent="0.3">
      <c r="A3844" s="38">
        <v>47555075</v>
      </c>
      <c r="B3844">
        <v>53.02</v>
      </c>
      <c r="C3844" s="37">
        <f>VLOOKUP(G3844,Remise!$A$3:$D$17,4,FALSE)</f>
        <v>0</v>
      </c>
      <c r="D3844">
        <f t="shared" si="60"/>
        <v>53.02</v>
      </c>
      <c r="E3844">
        <v>1</v>
      </c>
      <c r="F3844" s="32" t="s">
        <v>3837</v>
      </c>
      <c r="G3844" s="33">
        <v>27</v>
      </c>
      <c r="H3844" s="33" t="s">
        <v>10877</v>
      </c>
      <c r="I3844" s="33">
        <v>0.13</v>
      </c>
      <c r="J3844" s="33" t="s">
        <v>9658</v>
      </c>
      <c r="K3844" s="33" t="s">
        <v>10768</v>
      </c>
      <c r="L3844" s="33">
        <v>5</v>
      </c>
      <c r="M3844" t="s">
        <v>10826</v>
      </c>
    </row>
    <row r="3845" spans="1:13" x14ac:dyDescent="0.3">
      <c r="A3845" s="38">
        <v>47555076</v>
      </c>
      <c r="B3845">
        <v>89.1</v>
      </c>
      <c r="C3845" s="37">
        <f>VLOOKUP(G3845,Remise!$A$3:$D$17,4,FALSE)</f>
        <v>0</v>
      </c>
      <c r="D3845">
        <f t="shared" si="60"/>
        <v>89.1</v>
      </c>
      <c r="E3845">
        <v>1</v>
      </c>
      <c r="F3845" s="32" t="s">
        <v>3838</v>
      </c>
      <c r="G3845" s="33">
        <v>27</v>
      </c>
      <c r="H3845" s="33" t="s">
        <v>10877</v>
      </c>
      <c r="I3845" s="33">
        <v>0.23</v>
      </c>
      <c r="J3845" s="33" t="s">
        <v>9659</v>
      </c>
      <c r="K3845" s="33" t="s">
        <v>10768</v>
      </c>
      <c r="L3845" s="33">
        <v>5</v>
      </c>
      <c r="M3845" t="s">
        <v>10826</v>
      </c>
    </row>
    <row r="3846" spans="1:13" x14ac:dyDescent="0.3">
      <c r="A3846" s="38">
        <v>47555081</v>
      </c>
      <c r="B3846" t="s">
        <v>6706</v>
      </c>
      <c r="C3846" s="37">
        <f>VLOOKUP(G3846,Remise!$A$3:$D$17,4,FALSE)</f>
        <v>0</v>
      </c>
      <c r="D3846" t="str">
        <f t="shared" si="60"/>
        <v>Nous consulter</v>
      </c>
      <c r="E3846">
        <v>1</v>
      </c>
      <c r="F3846" s="32" t="s">
        <v>3839</v>
      </c>
      <c r="G3846" s="33">
        <v>14</v>
      </c>
      <c r="H3846" s="33" t="s">
        <v>10820</v>
      </c>
      <c r="I3846" s="33">
        <v>8.0000000000000002E-3</v>
      </c>
      <c r="J3846" s="33" t="s">
        <v>9660</v>
      </c>
      <c r="K3846" s="33" t="s">
        <v>10768</v>
      </c>
      <c r="L3846" s="33">
        <v>1</v>
      </c>
      <c r="M3846" t="s">
        <v>10826</v>
      </c>
    </row>
    <row r="3847" spans="1:13" x14ac:dyDescent="0.3">
      <c r="A3847" s="38">
        <v>47555082</v>
      </c>
      <c r="B3847" t="s">
        <v>6706</v>
      </c>
      <c r="C3847" s="37">
        <f>VLOOKUP(G3847,Remise!$A$3:$D$17,4,FALSE)</f>
        <v>0</v>
      </c>
      <c r="D3847" t="str">
        <f t="shared" si="60"/>
        <v>Nous consulter</v>
      </c>
      <c r="E3847">
        <v>1</v>
      </c>
      <c r="F3847" s="32" t="s">
        <v>3840</v>
      </c>
      <c r="G3847" s="33">
        <v>14</v>
      </c>
      <c r="H3847" s="33" t="s">
        <v>10820</v>
      </c>
      <c r="I3847" s="33">
        <v>0.01</v>
      </c>
      <c r="J3847" s="33" t="s">
        <v>9661</v>
      </c>
      <c r="K3847" s="33" t="s">
        <v>10768</v>
      </c>
      <c r="L3847" s="33">
        <v>1</v>
      </c>
      <c r="M3847" t="s">
        <v>10826</v>
      </c>
    </row>
    <row r="3848" spans="1:13" x14ac:dyDescent="0.3">
      <c r="A3848" s="38">
        <v>47555083</v>
      </c>
      <c r="B3848" t="s">
        <v>6706</v>
      </c>
      <c r="C3848" s="37">
        <f>VLOOKUP(G3848,Remise!$A$3:$D$17,4,FALSE)</f>
        <v>0</v>
      </c>
      <c r="D3848" t="str">
        <f t="shared" si="60"/>
        <v>Nous consulter</v>
      </c>
      <c r="E3848">
        <v>1</v>
      </c>
      <c r="F3848" s="32" t="s">
        <v>3841</v>
      </c>
      <c r="G3848" s="33">
        <v>14</v>
      </c>
      <c r="H3848" s="33" t="s">
        <v>10820</v>
      </c>
      <c r="I3848" s="33">
        <v>0.01</v>
      </c>
      <c r="J3848" s="33" t="s">
        <v>9662</v>
      </c>
      <c r="K3848" s="33" t="s">
        <v>10768</v>
      </c>
      <c r="L3848" s="33">
        <v>1</v>
      </c>
      <c r="M3848" t="s">
        <v>10826</v>
      </c>
    </row>
    <row r="3849" spans="1:13" x14ac:dyDescent="0.3">
      <c r="A3849" s="38">
        <v>47555094</v>
      </c>
      <c r="B3849" t="s">
        <v>6706</v>
      </c>
      <c r="C3849" s="37">
        <f>VLOOKUP(G3849,Remise!$A$3:$D$17,4,FALSE)</f>
        <v>0</v>
      </c>
      <c r="D3849" t="str">
        <f t="shared" si="60"/>
        <v>Nous consulter</v>
      </c>
      <c r="E3849">
        <v>1</v>
      </c>
      <c r="F3849" s="32" t="s">
        <v>3842</v>
      </c>
      <c r="G3849" s="33">
        <v>14</v>
      </c>
      <c r="H3849" s="33" t="s">
        <v>10820</v>
      </c>
      <c r="I3849" s="33">
        <v>0.01</v>
      </c>
      <c r="J3849" s="33" t="s">
        <v>9663</v>
      </c>
      <c r="K3849" s="33" t="s">
        <v>10768</v>
      </c>
      <c r="L3849" s="33">
        <v>1</v>
      </c>
      <c r="M3849" t="s">
        <v>10826</v>
      </c>
    </row>
    <row r="3850" spans="1:13" x14ac:dyDescent="0.3">
      <c r="A3850" s="38">
        <v>47555095</v>
      </c>
      <c r="B3850" t="s">
        <v>6706</v>
      </c>
      <c r="C3850" s="37">
        <f>VLOOKUP(G3850,Remise!$A$3:$D$17,4,FALSE)</f>
        <v>0</v>
      </c>
      <c r="D3850" t="str">
        <f t="shared" si="60"/>
        <v>Nous consulter</v>
      </c>
      <c r="E3850">
        <v>1</v>
      </c>
      <c r="F3850" s="32" t="s">
        <v>3843</v>
      </c>
      <c r="G3850" s="33">
        <v>14</v>
      </c>
      <c r="H3850" s="33" t="s">
        <v>10820</v>
      </c>
      <c r="I3850" s="33">
        <v>6.0000000000000001E-3</v>
      </c>
      <c r="J3850" s="33" t="s">
        <v>9664</v>
      </c>
      <c r="K3850" s="33" t="s">
        <v>10768</v>
      </c>
      <c r="L3850" s="33">
        <v>1</v>
      </c>
      <c r="M3850" t="s">
        <v>10826</v>
      </c>
    </row>
    <row r="3851" spans="1:13" x14ac:dyDescent="0.3">
      <c r="A3851" s="38">
        <v>47555096</v>
      </c>
      <c r="B3851" t="s">
        <v>6706</v>
      </c>
      <c r="C3851" s="37">
        <f>VLOOKUP(G3851,Remise!$A$3:$D$17,4,FALSE)</f>
        <v>0</v>
      </c>
      <c r="D3851" t="str">
        <f t="shared" si="60"/>
        <v>Nous consulter</v>
      </c>
      <c r="E3851">
        <v>1</v>
      </c>
      <c r="F3851" s="32" t="s">
        <v>3844</v>
      </c>
      <c r="G3851" s="33">
        <v>14</v>
      </c>
      <c r="H3851" s="33" t="s">
        <v>10820</v>
      </c>
      <c r="I3851" s="33">
        <v>3.0000000000000001E-3</v>
      </c>
      <c r="J3851" s="33" t="s">
        <v>9665</v>
      </c>
      <c r="K3851" s="33" t="s">
        <v>10768</v>
      </c>
      <c r="L3851" s="33">
        <v>1</v>
      </c>
      <c r="M3851" t="s">
        <v>10826</v>
      </c>
    </row>
    <row r="3852" spans="1:13" x14ac:dyDescent="0.3">
      <c r="A3852" s="38">
        <v>47555097</v>
      </c>
      <c r="B3852" t="s">
        <v>6706</v>
      </c>
      <c r="C3852" s="37">
        <f>VLOOKUP(G3852,Remise!$A$3:$D$17,4,FALSE)</f>
        <v>0</v>
      </c>
      <c r="D3852" t="str">
        <f t="shared" si="60"/>
        <v>Nous consulter</v>
      </c>
      <c r="E3852">
        <v>1</v>
      </c>
      <c r="F3852" s="32" t="s">
        <v>3845</v>
      </c>
      <c r="G3852" s="33">
        <v>14</v>
      </c>
      <c r="H3852" s="33" t="s">
        <v>10820</v>
      </c>
      <c r="I3852" s="33">
        <v>7.0000000000000001E-3</v>
      </c>
      <c r="J3852" s="33" t="s">
        <v>9666</v>
      </c>
      <c r="K3852" s="33" t="s">
        <v>10768</v>
      </c>
      <c r="L3852" s="33">
        <v>1</v>
      </c>
      <c r="M3852" t="s">
        <v>10826</v>
      </c>
    </row>
    <row r="3853" spans="1:13" x14ac:dyDescent="0.3">
      <c r="A3853" s="38">
        <v>47555098</v>
      </c>
      <c r="B3853" t="s">
        <v>6706</v>
      </c>
      <c r="C3853" s="37">
        <f>VLOOKUP(G3853,Remise!$A$3:$D$17,4,FALSE)</f>
        <v>0</v>
      </c>
      <c r="D3853" t="str">
        <f t="shared" si="60"/>
        <v>Nous consulter</v>
      </c>
      <c r="E3853">
        <v>1</v>
      </c>
      <c r="F3853" s="32" t="s">
        <v>3846</v>
      </c>
      <c r="G3853" s="33">
        <v>14</v>
      </c>
      <c r="H3853" s="33" t="s">
        <v>10820</v>
      </c>
      <c r="I3853" s="33">
        <v>8.0000000000000002E-3</v>
      </c>
      <c r="J3853" s="33" t="s">
        <v>9667</v>
      </c>
      <c r="K3853" s="33" t="s">
        <v>10768</v>
      </c>
      <c r="L3853" s="33">
        <v>100</v>
      </c>
      <c r="M3853" t="s">
        <v>10826</v>
      </c>
    </row>
    <row r="3854" spans="1:13" x14ac:dyDescent="0.3">
      <c r="A3854" s="38">
        <v>47555099</v>
      </c>
      <c r="B3854" t="s">
        <v>6706</v>
      </c>
      <c r="C3854" s="37">
        <f>VLOOKUP(G3854,Remise!$A$3:$D$17,4,FALSE)</f>
        <v>0</v>
      </c>
      <c r="D3854" t="str">
        <f t="shared" si="60"/>
        <v>Nous consulter</v>
      </c>
      <c r="E3854">
        <v>1</v>
      </c>
      <c r="F3854" s="32" t="s">
        <v>3847</v>
      </c>
      <c r="G3854" s="33">
        <v>14</v>
      </c>
      <c r="H3854" s="33" t="s">
        <v>10820</v>
      </c>
      <c r="I3854" s="33">
        <v>0.01</v>
      </c>
      <c r="J3854" s="33" t="s">
        <v>9668</v>
      </c>
      <c r="K3854" s="33" t="s">
        <v>10768</v>
      </c>
      <c r="L3854" s="33">
        <v>1</v>
      </c>
      <c r="M3854" t="s">
        <v>10826</v>
      </c>
    </row>
    <row r="3855" spans="1:13" x14ac:dyDescent="0.3">
      <c r="A3855" s="38">
        <v>47555100</v>
      </c>
      <c r="B3855" t="s">
        <v>6706</v>
      </c>
      <c r="C3855" s="37">
        <f>VLOOKUP(G3855,Remise!$A$3:$D$17,4,FALSE)</f>
        <v>0</v>
      </c>
      <c r="D3855" t="str">
        <f t="shared" si="60"/>
        <v>Nous consulter</v>
      </c>
      <c r="E3855">
        <v>1</v>
      </c>
      <c r="F3855" s="32" t="s">
        <v>3848</v>
      </c>
      <c r="G3855" s="33">
        <v>14</v>
      </c>
      <c r="H3855" s="33" t="s">
        <v>10820</v>
      </c>
      <c r="I3855" s="33">
        <v>0.03</v>
      </c>
      <c r="J3855" s="33" t="s">
        <v>9669</v>
      </c>
      <c r="K3855" s="33" t="s">
        <v>10768</v>
      </c>
      <c r="L3855" s="33">
        <v>1</v>
      </c>
      <c r="M3855" t="s">
        <v>10826</v>
      </c>
    </row>
    <row r="3856" spans="1:13" x14ac:dyDescent="0.3">
      <c r="A3856" s="38">
        <v>47555102</v>
      </c>
      <c r="B3856" t="s">
        <v>6706</v>
      </c>
      <c r="C3856" s="37">
        <f>VLOOKUP(G3856,Remise!$A$3:$D$17,4,FALSE)</f>
        <v>0</v>
      </c>
      <c r="D3856" t="str">
        <f t="shared" si="60"/>
        <v>Nous consulter</v>
      </c>
      <c r="E3856">
        <v>1</v>
      </c>
      <c r="F3856" s="32" t="s">
        <v>3849</v>
      </c>
      <c r="G3856" s="33">
        <v>14</v>
      </c>
      <c r="H3856" s="33" t="s">
        <v>10820</v>
      </c>
      <c r="I3856" s="33">
        <v>0.08</v>
      </c>
      <c r="J3856" s="33" t="s">
        <v>9670</v>
      </c>
      <c r="K3856" s="33" t="s">
        <v>10768</v>
      </c>
      <c r="L3856" s="33">
        <v>10</v>
      </c>
      <c r="M3856" t="s">
        <v>10826</v>
      </c>
    </row>
    <row r="3857" spans="1:13" x14ac:dyDescent="0.3">
      <c r="A3857" s="38">
        <v>47555103</v>
      </c>
      <c r="B3857" t="s">
        <v>6706</v>
      </c>
      <c r="C3857" s="37">
        <f>VLOOKUP(G3857,Remise!$A$3:$D$17,4,FALSE)</f>
        <v>0</v>
      </c>
      <c r="D3857" t="str">
        <f t="shared" si="60"/>
        <v>Nous consulter</v>
      </c>
      <c r="E3857">
        <v>1</v>
      </c>
      <c r="F3857" s="32" t="s">
        <v>3850</v>
      </c>
      <c r="G3857" s="33">
        <v>14</v>
      </c>
      <c r="H3857" s="33" t="s">
        <v>10820</v>
      </c>
      <c r="I3857" s="33">
        <v>0.14000000000000001</v>
      </c>
      <c r="J3857" s="33" t="s">
        <v>9671</v>
      </c>
      <c r="K3857" s="33" t="s">
        <v>10768</v>
      </c>
      <c r="L3857" s="33">
        <v>1</v>
      </c>
      <c r="M3857" t="s">
        <v>10826</v>
      </c>
    </row>
    <row r="3858" spans="1:13" x14ac:dyDescent="0.3">
      <c r="A3858" s="38">
        <v>47555107</v>
      </c>
      <c r="B3858" t="s">
        <v>6706</v>
      </c>
      <c r="C3858" s="37">
        <f>VLOOKUP(G3858,Remise!$A$3:$D$17,4,FALSE)</f>
        <v>0</v>
      </c>
      <c r="D3858" t="str">
        <f t="shared" si="60"/>
        <v>Nous consulter</v>
      </c>
      <c r="E3858">
        <v>1</v>
      </c>
      <c r="F3858" s="32" t="s">
        <v>3851</v>
      </c>
      <c r="G3858" s="33">
        <v>14</v>
      </c>
      <c r="H3858" s="33" t="s">
        <v>10820</v>
      </c>
      <c r="I3858" s="33">
        <v>3.0000000000000001E-3</v>
      </c>
      <c r="J3858" s="33"/>
      <c r="K3858" s="33" t="s">
        <v>10750</v>
      </c>
      <c r="L3858" s="33">
        <v>1</v>
      </c>
      <c r="M3858" t="s">
        <v>10826</v>
      </c>
    </row>
    <row r="3859" spans="1:13" x14ac:dyDescent="0.3">
      <c r="A3859" s="38">
        <v>47555108</v>
      </c>
      <c r="B3859" t="s">
        <v>6706</v>
      </c>
      <c r="C3859" s="37">
        <f>VLOOKUP(G3859,Remise!$A$3:$D$17,4,FALSE)</f>
        <v>0</v>
      </c>
      <c r="D3859" t="str">
        <f t="shared" si="60"/>
        <v>Nous consulter</v>
      </c>
      <c r="E3859">
        <v>1</v>
      </c>
      <c r="F3859" s="32" t="s">
        <v>3852</v>
      </c>
      <c r="G3859" s="33">
        <v>14</v>
      </c>
      <c r="H3859" s="33" t="s">
        <v>10820</v>
      </c>
      <c r="I3859" s="33">
        <v>6.0000000000000001E-3</v>
      </c>
      <c r="J3859" s="33" t="s">
        <v>9672</v>
      </c>
      <c r="K3859" s="33" t="s">
        <v>10691</v>
      </c>
      <c r="L3859" s="33">
        <v>2500</v>
      </c>
      <c r="M3859" t="s">
        <v>10826</v>
      </c>
    </row>
    <row r="3860" spans="1:13" x14ac:dyDescent="0.3">
      <c r="A3860" s="38">
        <v>47555109</v>
      </c>
      <c r="B3860" t="s">
        <v>6706</v>
      </c>
      <c r="C3860" s="37">
        <f>VLOOKUP(G3860,Remise!$A$3:$D$17,4,FALSE)</f>
        <v>0</v>
      </c>
      <c r="D3860" t="str">
        <f t="shared" si="60"/>
        <v>Nous consulter</v>
      </c>
      <c r="E3860">
        <v>1</v>
      </c>
      <c r="F3860" s="32" t="s">
        <v>3853</v>
      </c>
      <c r="G3860" s="33">
        <v>14</v>
      </c>
      <c r="H3860" s="33" t="s">
        <v>10820</v>
      </c>
      <c r="I3860" s="33" t="s">
        <v>6706</v>
      </c>
      <c r="J3860" s="33"/>
      <c r="K3860" s="33" t="s">
        <v>10750</v>
      </c>
      <c r="L3860" s="33">
        <v>1</v>
      </c>
      <c r="M3860" t="s">
        <v>10826</v>
      </c>
    </row>
    <row r="3861" spans="1:13" x14ac:dyDescent="0.3">
      <c r="A3861" s="38">
        <v>47555112</v>
      </c>
      <c r="B3861" t="s">
        <v>6706</v>
      </c>
      <c r="C3861" s="37">
        <f>VLOOKUP(G3861,Remise!$A$3:$D$17,4,FALSE)</f>
        <v>0</v>
      </c>
      <c r="D3861" t="str">
        <f t="shared" si="60"/>
        <v>Nous consulter</v>
      </c>
      <c r="E3861">
        <v>1</v>
      </c>
      <c r="F3861" s="32" t="s">
        <v>3854</v>
      </c>
      <c r="G3861" s="33">
        <v>14</v>
      </c>
      <c r="H3861" s="33" t="s">
        <v>10820</v>
      </c>
      <c r="I3861" s="33">
        <v>2E-3</v>
      </c>
      <c r="J3861" s="33" t="s">
        <v>9673</v>
      </c>
      <c r="K3861" s="33" t="s">
        <v>10691</v>
      </c>
      <c r="L3861" s="33">
        <v>1</v>
      </c>
      <c r="M3861" t="s">
        <v>10826</v>
      </c>
    </row>
    <row r="3862" spans="1:13" x14ac:dyDescent="0.3">
      <c r="A3862" s="38">
        <v>47555120</v>
      </c>
      <c r="B3862" t="s">
        <v>6706</v>
      </c>
      <c r="C3862" s="37">
        <f>VLOOKUP(G3862,Remise!$A$3:$D$17,4,FALSE)</f>
        <v>0</v>
      </c>
      <c r="D3862" t="str">
        <f t="shared" si="60"/>
        <v>Nous consulter</v>
      </c>
      <c r="E3862">
        <v>1</v>
      </c>
      <c r="F3862" s="32" t="s">
        <v>3855</v>
      </c>
      <c r="G3862" s="33">
        <v>14</v>
      </c>
      <c r="H3862" s="33" t="s">
        <v>10820</v>
      </c>
      <c r="I3862" s="33">
        <v>0.03</v>
      </c>
      <c r="J3862" s="33" t="s">
        <v>9674</v>
      </c>
      <c r="K3862" s="33" t="s">
        <v>10756</v>
      </c>
      <c r="L3862" s="33">
        <v>1</v>
      </c>
      <c r="M3862" t="s">
        <v>10826</v>
      </c>
    </row>
    <row r="3863" spans="1:13" x14ac:dyDescent="0.3">
      <c r="A3863" s="38">
        <v>47555121</v>
      </c>
      <c r="B3863" t="s">
        <v>6706</v>
      </c>
      <c r="C3863" s="37">
        <f>VLOOKUP(G3863,Remise!$A$3:$D$17,4,FALSE)</f>
        <v>0</v>
      </c>
      <c r="D3863" t="str">
        <f t="shared" si="60"/>
        <v>Nous consulter</v>
      </c>
      <c r="E3863">
        <v>1</v>
      </c>
      <c r="F3863" s="32" t="s">
        <v>3856</v>
      </c>
      <c r="G3863" s="33">
        <v>14</v>
      </c>
      <c r="H3863" s="33" t="s">
        <v>10820</v>
      </c>
      <c r="I3863" s="33">
        <v>0.02</v>
      </c>
      <c r="J3863" s="33" t="s">
        <v>9675</v>
      </c>
      <c r="K3863" s="33" t="s">
        <v>10756</v>
      </c>
      <c r="L3863" s="33">
        <v>1</v>
      </c>
      <c r="M3863" t="s">
        <v>10826</v>
      </c>
    </row>
    <row r="3864" spans="1:13" x14ac:dyDescent="0.3">
      <c r="A3864" s="38">
        <v>47555122</v>
      </c>
      <c r="B3864" t="s">
        <v>6706</v>
      </c>
      <c r="C3864" s="37">
        <f>VLOOKUP(G3864,Remise!$A$3:$D$17,4,FALSE)</f>
        <v>0</v>
      </c>
      <c r="D3864" t="str">
        <f t="shared" si="60"/>
        <v>Nous consulter</v>
      </c>
      <c r="E3864">
        <v>1</v>
      </c>
      <c r="F3864" s="32" t="s">
        <v>3857</v>
      </c>
      <c r="G3864" s="33">
        <v>14</v>
      </c>
      <c r="H3864" s="33" t="s">
        <v>10820</v>
      </c>
      <c r="I3864" s="33">
        <v>0.03</v>
      </c>
      <c r="J3864" s="33" t="s">
        <v>9676</v>
      </c>
      <c r="K3864" s="33" t="s">
        <v>10756</v>
      </c>
      <c r="L3864" s="33">
        <v>1</v>
      </c>
      <c r="M3864" t="s">
        <v>10826</v>
      </c>
    </row>
    <row r="3865" spans="1:13" x14ac:dyDescent="0.3">
      <c r="A3865" s="38">
        <v>47555123</v>
      </c>
      <c r="B3865" t="s">
        <v>6706</v>
      </c>
      <c r="C3865" s="37">
        <f>VLOOKUP(G3865,Remise!$A$3:$D$17,4,FALSE)</f>
        <v>0</v>
      </c>
      <c r="D3865" t="str">
        <f t="shared" si="60"/>
        <v>Nous consulter</v>
      </c>
      <c r="E3865">
        <v>1</v>
      </c>
      <c r="F3865" s="32" t="s">
        <v>3858</v>
      </c>
      <c r="G3865" s="33">
        <v>14</v>
      </c>
      <c r="H3865" s="33" t="s">
        <v>10820</v>
      </c>
      <c r="I3865" s="33">
        <v>0.05</v>
      </c>
      <c r="J3865" s="33" t="s">
        <v>9677</v>
      </c>
      <c r="K3865" s="33" t="s">
        <v>10756</v>
      </c>
      <c r="L3865" s="33">
        <v>1</v>
      </c>
      <c r="M3865" t="s">
        <v>10826</v>
      </c>
    </row>
    <row r="3866" spans="1:13" x14ac:dyDescent="0.3">
      <c r="A3866" s="38">
        <v>47555126</v>
      </c>
      <c r="B3866" t="s">
        <v>6706</v>
      </c>
      <c r="C3866" s="37">
        <f>VLOOKUP(G3866,Remise!$A$3:$D$17,4,FALSE)</f>
        <v>0</v>
      </c>
      <c r="D3866" t="str">
        <f t="shared" si="60"/>
        <v>Nous consulter</v>
      </c>
      <c r="E3866">
        <v>1</v>
      </c>
      <c r="F3866" s="32" t="s">
        <v>3859</v>
      </c>
      <c r="G3866" s="33">
        <v>14</v>
      </c>
      <c r="H3866" s="33" t="s">
        <v>10820</v>
      </c>
      <c r="I3866" s="33">
        <v>0.11</v>
      </c>
      <c r="J3866" s="33" t="s">
        <v>9678</v>
      </c>
      <c r="K3866" s="33" t="s">
        <v>10756</v>
      </c>
      <c r="L3866" s="33">
        <v>1</v>
      </c>
      <c r="M3866" t="s">
        <v>10826</v>
      </c>
    </row>
    <row r="3867" spans="1:13" x14ac:dyDescent="0.3">
      <c r="A3867" s="38">
        <v>47555150</v>
      </c>
      <c r="B3867" t="s">
        <v>6706</v>
      </c>
      <c r="C3867" s="37">
        <f>VLOOKUP(G3867,Remise!$A$3:$D$17,4,FALSE)</f>
        <v>0</v>
      </c>
      <c r="D3867" t="str">
        <f t="shared" si="60"/>
        <v>Nous consulter</v>
      </c>
      <c r="E3867">
        <v>1</v>
      </c>
      <c r="F3867" s="32" t="s">
        <v>3860</v>
      </c>
      <c r="G3867" s="33">
        <v>14</v>
      </c>
      <c r="H3867" s="33" t="s">
        <v>10820</v>
      </c>
      <c r="I3867" s="33">
        <v>6.0000000000000001E-3</v>
      </c>
      <c r="J3867" s="33" t="s">
        <v>9679</v>
      </c>
      <c r="K3867" s="33" t="s">
        <v>10768</v>
      </c>
      <c r="L3867" s="33">
        <v>1</v>
      </c>
      <c r="M3867" t="s">
        <v>10826</v>
      </c>
    </row>
    <row r="3868" spans="1:13" x14ac:dyDescent="0.3">
      <c r="A3868" s="38">
        <v>47555151</v>
      </c>
      <c r="B3868" t="s">
        <v>6706</v>
      </c>
      <c r="C3868" s="37">
        <f>VLOOKUP(G3868,Remise!$A$3:$D$17,4,FALSE)</f>
        <v>0</v>
      </c>
      <c r="D3868" t="str">
        <f t="shared" si="60"/>
        <v>Nous consulter</v>
      </c>
      <c r="E3868">
        <v>1</v>
      </c>
      <c r="F3868" s="32" t="s">
        <v>3861</v>
      </c>
      <c r="G3868" s="33">
        <v>14</v>
      </c>
      <c r="H3868" s="33" t="s">
        <v>10820</v>
      </c>
      <c r="I3868" s="33">
        <v>0.01</v>
      </c>
      <c r="J3868" s="33" t="s">
        <v>9680</v>
      </c>
      <c r="K3868" s="33" t="s">
        <v>10768</v>
      </c>
      <c r="L3868" s="33">
        <v>1</v>
      </c>
      <c r="M3868" t="s">
        <v>10826</v>
      </c>
    </row>
    <row r="3869" spans="1:13" x14ac:dyDescent="0.3">
      <c r="A3869" s="38">
        <v>47555152</v>
      </c>
      <c r="B3869" t="s">
        <v>6706</v>
      </c>
      <c r="C3869" s="37">
        <f>VLOOKUP(G3869,Remise!$A$3:$D$17,4,FALSE)</f>
        <v>0</v>
      </c>
      <c r="D3869" t="str">
        <f t="shared" si="60"/>
        <v>Nous consulter</v>
      </c>
      <c r="E3869">
        <v>1</v>
      </c>
      <c r="F3869" s="32" t="s">
        <v>3862</v>
      </c>
      <c r="G3869" s="33">
        <v>14</v>
      </c>
      <c r="H3869" s="33" t="s">
        <v>10820</v>
      </c>
      <c r="I3869" s="33">
        <v>0.03</v>
      </c>
      <c r="J3869" s="33" t="s">
        <v>9681</v>
      </c>
      <c r="K3869" s="33" t="s">
        <v>10768</v>
      </c>
      <c r="L3869" s="33">
        <v>1</v>
      </c>
      <c r="M3869" t="s">
        <v>10826</v>
      </c>
    </row>
    <row r="3870" spans="1:13" x14ac:dyDescent="0.3">
      <c r="A3870" s="38">
        <v>47555153</v>
      </c>
      <c r="B3870" t="s">
        <v>6706</v>
      </c>
      <c r="C3870" s="37">
        <f>VLOOKUP(G3870,Remise!$A$3:$D$17,4,FALSE)</f>
        <v>0</v>
      </c>
      <c r="D3870" t="str">
        <f t="shared" si="60"/>
        <v>Nous consulter</v>
      </c>
      <c r="E3870">
        <v>1</v>
      </c>
      <c r="F3870" s="32" t="s">
        <v>3863</v>
      </c>
      <c r="G3870" s="33">
        <v>14</v>
      </c>
      <c r="H3870" s="33" t="s">
        <v>10820</v>
      </c>
      <c r="I3870" s="33">
        <v>0.01</v>
      </c>
      <c r="J3870" s="33" t="s">
        <v>9682</v>
      </c>
      <c r="K3870" s="33" t="s">
        <v>10768</v>
      </c>
      <c r="L3870" s="33">
        <v>1</v>
      </c>
      <c r="M3870" t="s">
        <v>10826</v>
      </c>
    </row>
    <row r="3871" spans="1:13" x14ac:dyDescent="0.3">
      <c r="A3871" s="38">
        <v>47555222</v>
      </c>
      <c r="B3871" t="s">
        <v>6706</v>
      </c>
      <c r="C3871" s="37">
        <f>VLOOKUP(G3871,Remise!$A$3:$D$17,4,FALSE)</f>
        <v>0</v>
      </c>
      <c r="D3871" t="str">
        <f t="shared" si="60"/>
        <v>Nous consulter</v>
      </c>
      <c r="E3871">
        <v>1</v>
      </c>
      <c r="F3871" s="32" t="s">
        <v>3864</v>
      </c>
      <c r="G3871" s="33">
        <v>14</v>
      </c>
      <c r="H3871" s="33" t="s">
        <v>10820</v>
      </c>
      <c r="I3871" s="33">
        <v>0.09</v>
      </c>
      <c r="J3871" s="33" t="s">
        <v>9683</v>
      </c>
      <c r="K3871" s="33" t="s">
        <v>10691</v>
      </c>
      <c r="L3871" s="33">
        <v>4</v>
      </c>
      <c r="M3871" t="s">
        <v>10826</v>
      </c>
    </row>
    <row r="3872" spans="1:13" x14ac:dyDescent="0.3">
      <c r="A3872" s="38">
        <v>47555223</v>
      </c>
      <c r="B3872" t="s">
        <v>6706</v>
      </c>
      <c r="C3872" s="37">
        <f>VLOOKUP(G3872,Remise!$A$3:$D$17,4,FALSE)</f>
        <v>0</v>
      </c>
      <c r="D3872" t="str">
        <f t="shared" si="60"/>
        <v>Nous consulter</v>
      </c>
      <c r="E3872">
        <v>1</v>
      </c>
      <c r="F3872" s="32" t="s">
        <v>3865</v>
      </c>
      <c r="G3872" s="33">
        <v>14</v>
      </c>
      <c r="H3872" s="33" t="s">
        <v>10820</v>
      </c>
      <c r="I3872" s="33">
        <v>0.12</v>
      </c>
      <c r="J3872" s="33" t="s">
        <v>9684</v>
      </c>
      <c r="K3872" s="33" t="s">
        <v>10691</v>
      </c>
      <c r="L3872" s="33">
        <v>1</v>
      </c>
      <c r="M3872" t="s">
        <v>10826</v>
      </c>
    </row>
    <row r="3873" spans="1:13" x14ac:dyDescent="0.3">
      <c r="A3873" s="38">
        <v>47555301</v>
      </c>
      <c r="B3873" t="s">
        <v>6706</v>
      </c>
      <c r="C3873" s="37">
        <f>VLOOKUP(G3873,Remise!$A$3:$D$17,4,FALSE)</f>
        <v>0</v>
      </c>
      <c r="D3873" t="str">
        <f t="shared" si="60"/>
        <v>Nous consulter</v>
      </c>
      <c r="E3873">
        <v>1</v>
      </c>
      <c r="F3873" s="32" t="s">
        <v>3866</v>
      </c>
      <c r="G3873" s="33">
        <v>14</v>
      </c>
      <c r="H3873" s="33" t="s">
        <v>10820</v>
      </c>
      <c r="I3873" s="33">
        <v>3.0000000000000001E-3</v>
      </c>
      <c r="J3873" s="33" t="s">
        <v>9685</v>
      </c>
      <c r="K3873" s="33" t="s">
        <v>10768</v>
      </c>
      <c r="L3873" s="33">
        <v>1</v>
      </c>
      <c r="M3873" t="s">
        <v>10826</v>
      </c>
    </row>
    <row r="3874" spans="1:13" x14ac:dyDescent="0.3">
      <c r="A3874" s="38">
        <v>47555306</v>
      </c>
      <c r="B3874" t="s">
        <v>6706</v>
      </c>
      <c r="C3874" s="37">
        <f>VLOOKUP(G3874,Remise!$A$3:$D$17,4,FALSE)</f>
        <v>0</v>
      </c>
      <c r="D3874" t="str">
        <f t="shared" si="60"/>
        <v>Nous consulter</v>
      </c>
      <c r="E3874">
        <v>1</v>
      </c>
      <c r="F3874" s="32" t="s">
        <v>3867</v>
      </c>
      <c r="G3874" s="33">
        <v>14</v>
      </c>
      <c r="H3874" s="33" t="s">
        <v>10820</v>
      </c>
      <c r="I3874" s="33">
        <v>0.04</v>
      </c>
      <c r="J3874" s="33" t="s">
        <v>9686</v>
      </c>
      <c r="K3874" s="33" t="s">
        <v>10768</v>
      </c>
      <c r="L3874" s="33">
        <v>1</v>
      </c>
      <c r="M3874" t="s">
        <v>10826</v>
      </c>
    </row>
    <row r="3875" spans="1:13" x14ac:dyDescent="0.3">
      <c r="A3875" s="38">
        <v>47555308</v>
      </c>
      <c r="B3875" t="s">
        <v>6706</v>
      </c>
      <c r="C3875" s="37">
        <f>VLOOKUP(G3875,Remise!$A$3:$D$17,4,FALSE)</f>
        <v>0</v>
      </c>
      <c r="D3875" t="str">
        <f t="shared" si="60"/>
        <v>Nous consulter</v>
      </c>
      <c r="E3875">
        <v>1</v>
      </c>
      <c r="F3875" s="32" t="s">
        <v>3868</v>
      </c>
      <c r="G3875" s="33">
        <v>14</v>
      </c>
      <c r="H3875" s="33" t="s">
        <v>10820</v>
      </c>
      <c r="I3875" s="33">
        <v>139.55000000000001</v>
      </c>
      <c r="J3875" s="33" t="s">
        <v>9687</v>
      </c>
      <c r="K3875" s="33" t="s">
        <v>10768</v>
      </c>
      <c r="L3875" s="33">
        <v>1</v>
      </c>
      <c r="M3875" t="s">
        <v>10826</v>
      </c>
    </row>
    <row r="3876" spans="1:13" x14ac:dyDescent="0.3">
      <c r="A3876" s="38">
        <v>47555309</v>
      </c>
      <c r="B3876" t="s">
        <v>6706</v>
      </c>
      <c r="C3876" s="37">
        <f>VLOOKUP(G3876,Remise!$A$3:$D$17,4,FALSE)</f>
        <v>0</v>
      </c>
      <c r="D3876" t="str">
        <f t="shared" si="60"/>
        <v>Nous consulter</v>
      </c>
      <c r="E3876">
        <v>1</v>
      </c>
      <c r="F3876" s="32" t="s">
        <v>3869</v>
      </c>
      <c r="G3876" s="33">
        <v>14</v>
      </c>
      <c r="H3876" s="33" t="s">
        <v>10820</v>
      </c>
      <c r="I3876" s="33">
        <v>2E-3</v>
      </c>
      <c r="J3876" s="33"/>
      <c r="K3876" s="33" t="s">
        <v>10691</v>
      </c>
      <c r="L3876" s="33">
        <v>1</v>
      </c>
      <c r="M3876" t="s">
        <v>10826</v>
      </c>
    </row>
    <row r="3877" spans="1:13" x14ac:dyDescent="0.3">
      <c r="A3877" s="38">
        <v>47555311</v>
      </c>
      <c r="B3877" t="s">
        <v>6706</v>
      </c>
      <c r="C3877" s="37">
        <f>VLOOKUP(G3877,Remise!$A$3:$D$17,4,FALSE)</f>
        <v>0</v>
      </c>
      <c r="D3877" t="str">
        <f t="shared" si="60"/>
        <v>Nous consulter</v>
      </c>
      <c r="E3877">
        <v>1</v>
      </c>
      <c r="F3877" s="32" t="s">
        <v>3870</v>
      </c>
      <c r="G3877" s="33">
        <v>14</v>
      </c>
      <c r="H3877" s="33" t="s">
        <v>10820</v>
      </c>
      <c r="I3877" s="33">
        <v>1E-3</v>
      </c>
      <c r="J3877" s="33" t="s">
        <v>9688</v>
      </c>
      <c r="K3877" s="33" t="s">
        <v>10691</v>
      </c>
      <c r="L3877" s="33">
        <v>1</v>
      </c>
      <c r="M3877" t="s">
        <v>10826</v>
      </c>
    </row>
    <row r="3878" spans="1:13" x14ac:dyDescent="0.3">
      <c r="A3878" s="38">
        <v>47555313</v>
      </c>
      <c r="B3878" t="s">
        <v>6706</v>
      </c>
      <c r="C3878" s="37">
        <f>VLOOKUP(G3878,Remise!$A$3:$D$17,4,FALSE)</f>
        <v>0</v>
      </c>
      <c r="D3878" t="str">
        <f t="shared" si="60"/>
        <v>Nous consulter</v>
      </c>
      <c r="E3878">
        <v>1</v>
      </c>
      <c r="F3878" s="32" t="s">
        <v>3871</v>
      </c>
      <c r="G3878" s="33">
        <v>14</v>
      </c>
      <c r="H3878" s="33" t="s">
        <v>10820</v>
      </c>
      <c r="I3878" s="33">
        <v>3.0000000000000001E-3</v>
      </c>
      <c r="J3878" s="33"/>
      <c r="K3878" s="33" t="s">
        <v>10691</v>
      </c>
      <c r="L3878" s="33">
        <v>1</v>
      </c>
      <c r="M3878" t="s">
        <v>10826</v>
      </c>
    </row>
    <row r="3879" spans="1:13" x14ac:dyDescent="0.3">
      <c r="A3879" s="38">
        <v>47555320</v>
      </c>
      <c r="B3879" t="s">
        <v>6706</v>
      </c>
      <c r="C3879" s="37">
        <f>VLOOKUP(G3879,Remise!$A$3:$D$17,4,FALSE)</f>
        <v>0</v>
      </c>
      <c r="D3879" t="str">
        <f t="shared" si="60"/>
        <v>Nous consulter</v>
      </c>
      <c r="E3879">
        <v>1</v>
      </c>
      <c r="F3879" s="32" t="s">
        <v>3872</v>
      </c>
      <c r="G3879" s="33">
        <v>14</v>
      </c>
      <c r="H3879" s="33" t="s">
        <v>10820</v>
      </c>
      <c r="I3879" s="33">
        <v>1E-3</v>
      </c>
      <c r="J3879" s="33" t="s">
        <v>9689</v>
      </c>
      <c r="K3879" s="33" t="s">
        <v>10691</v>
      </c>
      <c r="L3879" s="33">
        <v>1</v>
      </c>
      <c r="M3879" t="s">
        <v>10826</v>
      </c>
    </row>
    <row r="3880" spans="1:13" x14ac:dyDescent="0.3">
      <c r="A3880" s="38">
        <v>47555321</v>
      </c>
      <c r="B3880" t="s">
        <v>6706</v>
      </c>
      <c r="C3880" s="37">
        <f>VLOOKUP(G3880,Remise!$A$3:$D$17,4,FALSE)</f>
        <v>0</v>
      </c>
      <c r="D3880" t="str">
        <f t="shared" si="60"/>
        <v>Nous consulter</v>
      </c>
      <c r="E3880">
        <v>1</v>
      </c>
      <c r="F3880" s="32" t="s">
        <v>3873</v>
      </c>
      <c r="G3880" s="33">
        <v>14</v>
      </c>
      <c r="H3880" s="33" t="s">
        <v>10820</v>
      </c>
      <c r="I3880" s="33">
        <v>1E-3</v>
      </c>
      <c r="J3880" s="33" t="s">
        <v>9690</v>
      </c>
      <c r="K3880" s="33" t="s">
        <v>10691</v>
      </c>
      <c r="L3880" s="33">
        <v>1</v>
      </c>
      <c r="M3880" t="s">
        <v>10826</v>
      </c>
    </row>
    <row r="3881" spans="1:13" x14ac:dyDescent="0.3">
      <c r="A3881" s="38">
        <v>47555322</v>
      </c>
      <c r="B3881" t="s">
        <v>6706</v>
      </c>
      <c r="C3881" s="37">
        <f>VLOOKUP(G3881,Remise!$A$3:$D$17,4,FALSE)</f>
        <v>0</v>
      </c>
      <c r="D3881" t="str">
        <f t="shared" si="60"/>
        <v>Nous consulter</v>
      </c>
      <c r="E3881">
        <v>1</v>
      </c>
      <c r="F3881" s="32" t="s">
        <v>3874</v>
      </c>
      <c r="G3881" s="33">
        <v>14</v>
      </c>
      <c r="H3881" s="33" t="s">
        <v>10820</v>
      </c>
      <c r="I3881" s="33">
        <v>2E-3</v>
      </c>
      <c r="J3881" s="33" t="s">
        <v>9691</v>
      </c>
      <c r="K3881" s="33" t="s">
        <v>10691</v>
      </c>
      <c r="L3881" s="33">
        <v>1</v>
      </c>
      <c r="M3881" t="s">
        <v>10826</v>
      </c>
    </row>
    <row r="3882" spans="1:13" x14ac:dyDescent="0.3">
      <c r="A3882" s="38">
        <v>47555323</v>
      </c>
      <c r="B3882" t="s">
        <v>6706</v>
      </c>
      <c r="C3882" s="37">
        <f>VLOOKUP(G3882,Remise!$A$3:$D$17,4,FALSE)</f>
        <v>0</v>
      </c>
      <c r="D3882" t="str">
        <f t="shared" si="60"/>
        <v>Nous consulter</v>
      </c>
      <c r="E3882">
        <v>1</v>
      </c>
      <c r="F3882" s="32" t="s">
        <v>3875</v>
      </c>
      <c r="G3882" s="33">
        <v>14</v>
      </c>
      <c r="H3882" s="33" t="s">
        <v>10820</v>
      </c>
      <c r="I3882" s="33">
        <v>3.0000000000000001E-3</v>
      </c>
      <c r="J3882" s="33" t="s">
        <v>9692</v>
      </c>
      <c r="K3882" s="33" t="s">
        <v>10691</v>
      </c>
      <c r="L3882" s="33">
        <v>1</v>
      </c>
      <c r="M3882" t="s">
        <v>10826</v>
      </c>
    </row>
    <row r="3883" spans="1:13" x14ac:dyDescent="0.3">
      <c r="A3883" s="38">
        <v>47555324</v>
      </c>
      <c r="B3883" t="s">
        <v>6706</v>
      </c>
      <c r="C3883" s="37">
        <f>VLOOKUP(G3883,Remise!$A$3:$D$17,4,FALSE)</f>
        <v>0</v>
      </c>
      <c r="D3883" t="str">
        <f t="shared" si="60"/>
        <v>Nous consulter</v>
      </c>
      <c r="E3883">
        <v>1</v>
      </c>
      <c r="F3883" s="32" t="s">
        <v>3876</v>
      </c>
      <c r="G3883" s="33">
        <v>14</v>
      </c>
      <c r="H3883" s="33" t="s">
        <v>10820</v>
      </c>
      <c r="I3883" s="33">
        <v>4.0000000000000001E-3</v>
      </c>
      <c r="J3883" s="33" t="s">
        <v>9693</v>
      </c>
      <c r="K3883" s="33" t="s">
        <v>10691</v>
      </c>
      <c r="L3883" s="33">
        <v>1</v>
      </c>
      <c r="M3883" t="s">
        <v>10826</v>
      </c>
    </row>
    <row r="3884" spans="1:13" x14ac:dyDescent="0.3">
      <c r="A3884" s="38">
        <v>47555325</v>
      </c>
      <c r="B3884" t="s">
        <v>6706</v>
      </c>
      <c r="C3884" s="37">
        <f>VLOOKUP(G3884,Remise!$A$3:$D$17,4,FALSE)</f>
        <v>0</v>
      </c>
      <c r="D3884" t="str">
        <f t="shared" si="60"/>
        <v>Nous consulter</v>
      </c>
      <c r="E3884">
        <v>1</v>
      </c>
      <c r="F3884" s="32" t="s">
        <v>3877</v>
      </c>
      <c r="G3884" s="33">
        <v>14</v>
      </c>
      <c r="H3884" s="33" t="s">
        <v>10820</v>
      </c>
      <c r="I3884" s="33">
        <v>6.0000000000000001E-3</v>
      </c>
      <c r="J3884" s="33" t="s">
        <v>9694</v>
      </c>
      <c r="K3884" s="33" t="s">
        <v>10691</v>
      </c>
      <c r="L3884" s="33">
        <v>1</v>
      </c>
      <c r="M3884" t="s">
        <v>10826</v>
      </c>
    </row>
    <row r="3885" spans="1:13" x14ac:dyDescent="0.3">
      <c r="A3885" s="38">
        <v>47555326</v>
      </c>
      <c r="B3885" t="s">
        <v>6706</v>
      </c>
      <c r="C3885" s="37">
        <f>VLOOKUP(G3885,Remise!$A$3:$D$17,4,FALSE)</f>
        <v>0</v>
      </c>
      <c r="D3885" t="str">
        <f t="shared" si="60"/>
        <v>Nous consulter</v>
      </c>
      <c r="E3885">
        <v>1</v>
      </c>
      <c r="F3885" s="32" t="s">
        <v>3878</v>
      </c>
      <c r="G3885" s="33">
        <v>14</v>
      </c>
      <c r="H3885" s="33" t="s">
        <v>10820</v>
      </c>
      <c r="I3885" s="33">
        <v>0.01</v>
      </c>
      <c r="J3885" s="33" t="s">
        <v>9695</v>
      </c>
      <c r="K3885" s="33" t="s">
        <v>10691</v>
      </c>
      <c r="L3885" s="33">
        <v>1</v>
      </c>
      <c r="M3885" t="s">
        <v>10826</v>
      </c>
    </row>
    <row r="3886" spans="1:13" x14ac:dyDescent="0.3">
      <c r="A3886" s="38">
        <v>47555327</v>
      </c>
      <c r="B3886" t="s">
        <v>6706</v>
      </c>
      <c r="C3886" s="37">
        <f>VLOOKUP(G3886,Remise!$A$3:$D$17,4,FALSE)</f>
        <v>0</v>
      </c>
      <c r="D3886" t="str">
        <f t="shared" si="60"/>
        <v>Nous consulter</v>
      </c>
      <c r="E3886">
        <v>1</v>
      </c>
      <c r="F3886" s="32" t="s">
        <v>3879</v>
      </c>
      <c r="G3886" s="33">
        <v>14</v>
      </c>
      <c r="H3886" s="33" t="s">
        <v>10820</v>
      </c>
      <c r="I3886" s="33">
        <v>0.01</v>
      </c>
      <c r="J3886" s="33" t="s">
        <v>9696</v>
      </c>
      <c r="K3886" s="33" t="s">
        <v>10691</v>
      </c>
      <c r="L3886" s="33">
        <v>1</v>
      </c>
      <c r="M3886" t="s">
        <v>10826</v>
      </c>
    </row>
    <row r="3887" spans="1:13" x14ac:dyDescent="0.3">
      <c r="A3887" s="38">
        <v>47555328</v>
      </c>
      <c r="B3887" t="s">
        <v>6706</v>
      </c>
      <c r="C3887" s="37">
        <f>VLOOKUP(G3887,Remise!$A$3:$D$17,4,FALSE)</f>
        <v>0</v>
      </c>
      <c r="D3887" t="str">
        <f t="shared" si="60"/>
        <v>Nous consulter</v>
      </c>
      <c r="E3887">
        <v>1</v>
      </c>
      <c r="F3887" s="32" t="s">
        <v>3880</v>
      </c>
      <c r="G3887" s="33">
        <v>14</v>
      </c>
      <c r="H3887" s="33" t="s">
        <v>10820</v>
      </c>
      <c r="I3887" s="33">
        <v>1E-3</v>
      </c>
      <c r="J3887" s="33" t="s">
        <v>9697</v>
      </c>
      <c r="K3887" s="33" t="s">
        <v>10691</v>
      </c>
      <c r="L3887" s="33">
        <v>1</v>
      </c>
      <c r="M3887" t="s">
        <v>10826</v>
      </c>
    </row>
    <row r="3888" spans="1:13" x14ac:dyDescent="0.3">
      <c r="A3888" s="38">
        <v>47555329</v>
      </c>
      <c r="B3888" t="s">
        <v>6706</v>
      </c>
      <c r="C3888" s="37">
        <f>VLOOKUP(G3888,Remise!$A$3:$D$17,4,FALSE)</f>
        <v>0</v>
      </c>
      <c r="D3888" t="str">
        <f t="shared" si="60"/>
        <v>Nous consulter</v>
      </c>
      <c r="E3888">
        <v>1</v>
      </c>
      <c r="F3888" s="32" t="s">
        <v>3881</v>
      </c>
      <c r="G3888" s="33">
        <v>14</v>
      </c>
      <c r="H3888" s="33" t="s">
        <v>10820</v>
      </c>
      <c r="I3888" s="33">
        <v>2E-3</v>
      </c>
      <c r="J3888" s="33" t="s">
        <v>9698</v>
      </c>
      <c r="K3888" s="33" t="s">
        <v>10691</v>
      </c>
      <c r="L3888" s="33">
        <v>1</v>
      </c>
      <c r="M3888" t="s">
        <v>10826</v>
      </c>
    </row>
    <row r="3889" spans="1:13" x14ac:dyDescent="0.3">
      <c r="A3889" s="38">
        <v>47555330</v>
      </c>
      <c r="B3889" t="s">
        <v>6706</v>
      </c>
      <c r="C3889" s="37">
        <f>VLOOKUP(G3889,Remise!$A$3:$D$17,4,FALSE)</f>
        <v>0</v>
      </c>
      <c r="D3889" t="str">
        <f t="shared" si="60"/>
        <v>Nous consulter</v>
      </c>
      <c r="E3889">
        <v>1</v>
      </c>
      <c r="F3889" s="32" t="s">
        <v>3882</v>
      </c>
      <c r="G3889" s="33">
        <v>14</v>
      </c>
      <c r="H3889" s="33" t="s">
        <v>10820</v>
      </c>
      <c r="I3889" s="33">
        <v>2E-3</v>
      </c>
      <c r="J3889" s="33" t="s">
        <v>9699</v>
      </c>
      <c r="K3889" s="33" t="s">
        <v>10691</v>
      </c>
      <c r="L3889" s="33">
        <v>1</v>
      </c>
      <c r="M3889" t="s">
        <v>10826</v>
      </c>
    </row>
    <row r="3890" spans="1:13" x14ac:dyDescent="0.3">
      <c r="A3890" s="38">
        <v>47555331</v>
      </c>
      <c r="B3890" t="s">
        <v>6706</v>
      </c>
      <c r="C3890" s="37">
        <f>VLOOKUP(G3890,Remise!$A$3:$D$17,4,FALSE)</f>
        <v>0</v>
      </c>
      <c r="D3890" t="str">
        <f t="shared" si="60"/>
        <v>Nous consulter</v>
      </c>
      <c r="E3890">
        <v>1</v>
      </c>
      <c r="F3890" s="32" t="s">
        <v>3883</v>
      </c>
      <c r="G3890" s="33">
        <v>14</v>
      </c>
      <c r="H3890" s="33" t="s">
        <v>10820</v>
      </c>
      <c r="I3890" s="33">
        <v>4.0000000000000001E-3</v>
      </c>
      <c r="J3890" s="33" t="s">
        <v>9700</v>
      </c>
      <c r="K3890" s="33" t="s">
        <v>10691</v>
      </c>
      <c r="L3890" s="33">
        <v>1</v>
      </c>
      <c r="M3890" t="s">
        <v>10826</v>
      </c>
    </row>
    <row r="3891" spans="1:13" x14ac:dyDescent="0.3">
      <c r="A3891" s="38">
        <v>47555332</v>
      </c>
      <c r="B3891" t="s">
        <v>6706</v>
      </c>
      <c r="C3891" s="37">
        <f>VLOOKUP(G3891,Remise!$A$3:$D$17,4,FALSE)</f>
        <v>0</v>
      </c>
      <c r="D3891" t="str">
        <f t="shared" si="60"/>
        <v>Nous consulter</v>
      </c>
      <c r="E3891">
        <v>1</v>
      </c>
      <c r="F3891" s="32" t="s">
        <v>3884</v>
      </c>
      <c r="G3891" s="33">
        <v>14</v>
      </c>
      <c r="H3891" s="33" t="s">
        <v>10820</v>
      </c>
      <c r="I3891" s="33">
        <v>5.0000000000000001E-3</v>
      </c>
      <c r="J3891" s="33" t="s">
        <v>9701</v>
      </c>
      <c r="K3891" s="33" t="s">
        <v>10691</v>
      </c>
      <c r="L3891" s="33">
        <v>1</v>
      </c>
      <c r="M3891" t="s">
        <v>10826</v>
      </c>
    </row>
    <row r="3892" spans="1:13" x14ac:dyDescent="0.3">
      <c r="A3892" s="38">
        <v>47555333</v>
      </c>
      <c r="B3892" t="s">
        <v>6706</v>
      </c>
      <c r="C3892" s="37">
        <f>VLOOKUP(G3892,Remise!$A$3:$D$17,4,FALSE)</f>
        <v>0</v>
      </c>
      <c r="D3892" t="str">
        <f t="shared" si="60"/>
        <v>Nous consulter</v>
      </c>
      <c r="E3892">
        <v>1</v>
      </c>
      <c r="F3892" s="32" t="s">
        <v>3885</v>
      </c>
      <c r="G3892" s="33">
        <v>14</v>
      </c>
      <c r="H3892" s="33" t="s">
        <v>10820</v>
      </c>
      <c r="I3892" s="33">
        <v>8.0000000000000002E-3</v>
      </c>
      <c r="J3892" s="33" t="s">
        <v>9702</v>
      </c>
      <c r="K3892" s="33" t="s">
        <v>10691</v>
      </c>
      <c r="L3892" s="33">
        <v>1</v>
      </c>
      <c r="M3892" t="s">
        <v>10826</v>
      </c>
    </row>
    <row r="3893" spans="1:13" x14ac:dyDescent="0.3">
      <c r="A3893" s="38">
        <v>47555334</v>
      </c>
      <c r="B3893" t="s">
        <v>6706</v>
      </c>
      <c r="C3893" s="37">
        <f>VLOOKUP(G3893,Remise!$A$3:$D$17,4,FALSE)</f>
        <v>0</v>
      </c>
      <c r="D3893" t="str">
        <f t="shared" si="60"/>
        <v>Nous consulter</v>
      </c>
      <c r="E3893">
        <v>1</v>
      </c>
      <c r="F3893" s="32" t="s">
        <v>3886</v>
      </c>
      <c r="G3893" s="33">
        <v>14</v>
      </c>
      <c r="H3893" s="33" t="s">
        <v>10820</v>
      </c>
      <c r="I3893" s="33">
        <v>0.01</v>
      </c>
      <c r="J3893" s="33" t="s">
        <v>9703</v>
      </c>
      <c r="K3893" s="33" t="s">
        <v>10691</v>
      </c>
      <c r="L3893" s="33">
        <v>1</v>
      </c>
      <c r="M3893" t="s">
        <v>10826</v>
      </c>
    </row>
    <row r="3894" spans="1:13" x14ac:dyDescent="0.3">
      <c r="A3894" s="38">
        <v>47555335</v>
      </c>
      <c r="B3894" t="s">
        <v>6706</v>
      </c>
      <c r="C3894" s="37">
        <f>VLOOKUP(G3894,Remise!$A$3:$D$17,4,FALSE)</f>
        <v>0</v>
      </c>
      <c r="D3894" t="str">
        <f t="shared" si="60"/>
        <v>Nous consulter</v>
      </c>
      <c r="E3894">
        <v>1</v>
      </c>
      <c r="F3894" s="32" t="s">
        <v>3887</v>
      </c>
      <c r="G3894" s="33">
        <v>14</v>
      </c>
      <c r="H3894" s="33" t="s">
        <v>10820</v>
      </c>
      <c r="I3894" s="33">
        <v>0.01</v>
      </c>
      <c r="J3894" s="33" t="s">
        <v>9704</v>
      </c>
      <c r="K3894" s="33" t="s">
        <v>10691</v>
      </c>
      <c r="L3894" s="33">
        <v>1</v>
      </c>
      <c r="M3894" t="s">
        <v>10826</v>
      </c>
    </row>
    <row r="3895" spans="1:13" x14ac:dyDescent="0.3">
      <c r="A3895" s="38">
        <v>47555336</v>
      </c>
      <c r="B3895" t="s">
        <v>6706</v>
      </c>
      <c r="C3895" s="37">
        <f>VLOOKUP(G3895,Remise!$A$3:$D$17,4,FALSE)</f>
        <v>0</v>
      </c>
      <c r="D3895" t="str">
        <f t="shared" si="60"/>
        <v>Nous consulter</v>
      </c>
      <c r="E3895">
        <v>1</v>
      </c>
      <c r="F3895" s="32" t="s">
        <v>3888</v>
      </c>
      <c r="G3895" s="33">
        <v>14</v>
      </c>
      <c r="H3895" s="33" t="s">
        <v>10820</v>
      </c>
      <c r="I3895" s="33">
        <v>1E-3</v>
      </c>
      <c r="J3895" s="33" t="s">
        <v>9705</v>
      </c>
      <c r="K3895" s="33" t="s">
        <v>10691</v>
      </c>
      <c r="L3895" s="33">
        <v>1</v>
      </c>
      <c r="M3895" t="s">
        <v>10826</v>
      </c>
    </row>
    <row r="3896" spans="1:13" x14ac:dyDescent="0.3">
      <c r="A3896" s="38">
        <v>47555337</v>
      </c>
      <c r="B3896" t="s">
        <v>6706</v>
      </c>
      <c r="C3896" s="37">
        <f>VLOOKUP(G3896,Remise!$A$3:$D$17,4,FALSE)</f>
        <v>0</v>
      </c>
      <c r="D3896" t="str">
        <f t="shared" si="60"/>
        <v>Nous consulter</v>
      </c>
      <c r="E3896">
        <v>1</v>
      </c>
      <c r="F3896" s="32" t="s">
        <v>3889</v>
      </c>
      <c r="G3896" s="33">
        <v>14</v>
      </c>
      <c r="H3896" s="33" t="s">
        <v>10820</v>
      </c>
      <c r="I3896" s="33">
        <v>2E-3</v>
      </c>
      <c r="J3896" s="33" t="s">
        <v>9706</v>
      </c>
      <c r="K3896" s="33" t="s">
        <v>10691</v>
      </c>
      <c r="L3896" s="33">
        <v>1</v>
      </c>
      <c r="M3896" t="s">
        <v>10826</v>
      </c>
    </row>
    <row r="3897" spans="1:13" x14ac:dyDescent="0.3">
      <c r="A3897" s="38">
        <v>47555342</v>
      </c>
      <c r="B3897" t="s">
        <v>6706</v>
      </c>
      <c r="C3897" s="37">
        <f>VLOOKUP(G3897,Remise!$A$3:$D$17,4,FALSE)</f>
        <v>0</v>
      </c>
      <c r="D3897" t="str">
        <f t="shared" si="60"/>
        <v>Nous consulter</v>
      </c>
      <c r="E3897">
        <v>1</v>
      </c>
      <c r="F3897" s="32" t="s">
        <v>3890</v>
      </c>
      <c r="G3897" s="33">
        <v>14</v>
      </c>
      <c r="H3897" s="33" t="s">
        <v>10820</v>
      </c>
      <c r="I3897" s="33">
        <v>0.08</v>
      </c>
      <c r="J3897" s="33" t="s">
        <v>9707</v>
      </c>
      <c r="K3897" s="33" t="s">
        <v>10768</v>
      </c>
      <c r="L3897" s="33">
        <v>1</v>
      </c>
      <c r="M3897" t="s">
        <v>10826</v>
      </c>
    </row>
    <row r="3898" spans="1:13" x14ac:dyDescent="0.3">
      <c r="A3898" s="38">
        <v>47555343</v>
      </c>
      <c r="B3898" t="s">
        <v>6706</v>
      </c>
      <c r="C3898" s="37">
        <f>VLOOKUP(G3898,Remise!$A$3:$D$17,4,FALSE)</f>
        <v>0</v>
      </c>
      <c r="D3898" t="str">
        <f t="shared" si="60"/>
        <v>Nous consulter</v>
      </c>
      <c r="E3898">
        <v>1</v>
      </c>
      <c r="F3898" s="32" t="s">
        <v>3891</v>
      </c>
      <c r="G3898" s="33">
        <v>14</v>
      </c>
      <c r="H3898" s="33" t="s">
        <v>10820</v>
      </c>
      <c r="I3898" s="33">
        <v>0.08</v>
      </c>
      <c r="J3898" s="33" t="s">
        <v>9708</v>
      </c>
      <c r="K3898" s="33" t="s">
        <v>10768</v>
      </c>
      <c r="L3898" s="33">
        <v>1</v>
      </c>
      <c r="M3898" t="s">
        <v>10826</v>
      </c>
    </row>
    <row r="3899" spans="1:13" x14ac:dyDescent="0.3">
      <c r="A3899" s="38">
        <v>47555344</v>
      </c>
      <c r="B3899" t="s">
        <v>6706</v>
      </c>
      <c r="C3899" s="37">
        <f>VLOOKUP(G3899,Remise!$A$3:$D$17,4,FALSE)</f>
        <v>0</v>
      </c>
      <c r="D3899" t="str">
        <f t="shared" si="60"/>
        <v>Nous consulter</v>
      </c>
      <c r="E3899">
        <v>1</v>
      </c>
      <c r="F3899" s="32" t="s">
        <v>3892</v>
      </c>
      <c r="G3899" s="33">
        <v>14</v>
      </c>
      <c r="H3899" s="33" t="s">
        <v>10820</v>
      </c>
      <c r="I3899" s="33">
        <v>8.0000000000000002E-3</v>
      </c>
      <c r="J3899" s="33" t="s">
        <v>9709</v>
      </c>
      <c r="K3899" s="33" t="s">
        <v>10768</v>
      </c>
      <c r="L3899" s="33">
        <v>1</v>
      </c>
      <c r="M3899" t="s">
        <v>10826</v>
      </c>
    </row>
    <row r="3900" spans="1:13" x14ac:dyDescent="0.3">
      <c r="A3900" s="38">
        <v>47555345</v>
      </c>
      <c r="B3900" t="s">
        <v>6706</v>
      </c>
      <c r="C3900" s="37">
        <f>VLOOKUP(G3900,Remise!$A$3:$D$17,4,FALSE)</f>
        <v>0</v>
      </c>
      <c r="D3900" t="str">
        <f t="shared" si="60"/>
        <v>Nous consulter</v>
      </c>
      <c r="E3900">
        <v>1</v>
      </c>
      <c r="F3900" s="32" t="s">
        <v>3893</v>
      </c>
      <c r="G3900" s="33">
        <v>14</v>
      </c>
      <c r="H3900" s="33" t="s">
        <v>10820</v>
      </c>
      <c r="I3900" s="33">
        <v>0.01</v>
      </c>
      <c r="J3900" s="33" t="s">
        <v>9710</v>
      </c>
      <c r="K3900" s="33" t="s">
        <v>10768</v>
      </c>
      <c r="L3900" s="33">
        <v>1</v>
      </c>
      <c r="M3900" t="s">
        <v>10826</v>
      </c>
    </row>
    <row r="3901" spans="1:13" x14ac:dyDescent="0.3">
      <c r="A3901" s="38">
        <v>47555346</v>
      </c>
      <c r="B3901" t="s">
        <v>6706</v>
      </c>
      <c r="C3901" s="37">
        <f>VLOOKUP(G3901,Remise!$A$3:$D$17,4,FALSE)</f>
        <v>0</v>
      </c>
      <c r="D3901" t="str">
        <f t="shared" si="60"/>
        <v>Nous consulter</v>
      </c>
      <c r="E3901">
        <v>1</v>
      </c>
      <c r="F3901" s="32" t="s">
        <v>3894</v>
      </c>
      <c r="G3901" s="33">
        <v>14</v>
      </c>
      <c r="H3901" s="33" t="s">
        <v>10820</v>
      </c>
      <c r="I3901" s="33">
        <v>0.01</v>
      </c>
      <c r="J3901" s="33" t="s">
        <v>9711</v>
      </c>
      <c r="K3901" s="33" t="s">
        <v>10768</v>
      </c>
      <c r="L3901" s="33">
        <v>1</v>
      </c>
      <c r="M3901" t="s">
        <v>10826</v>
      </c>
    </row>
    <row r="3902" spans="1:13" x14ac:dyDescent="0.3">
      <c r="A3902" s="38">
        <v>47555347</v>
      </c>
      <c r="B3902" t="s">
        <v>6706</v>
      </c>
      <c r="C3902" s="37">
        <f>VLOOKUP(G3902,Remise!$A$3:$D$17,4,FALSE)</f>
        <v>0</v>
      </c>
      <c r="D3902" t="str">
        <f t="shared" si="60"/>
        <v>Nous consulter</v>
      </c>
      <c r="E3902">
        <v>1</v>
      </c>
      <c r="F3902" s="32" t="s">
        <v>3895</v>
      </c>
      <c r="G3902" s="33">
        <v>14</v>
      </c>
      <c r="H3902" s="33" t="s">
        <v>10820</v>
      </c>
      <c r="I3902" s="33">
        <v>0.02</v>
      </c>
      <c r="J3902" s="33" t="s">
        <v>9712</v>
      </c>
      <c r="K3902" s="33" t="s">
        <v>10768</v>
      </c>
      <c r="L3902" s="33">
        <v>1</v>
      </c>
      <c r="M3902" t="s">
        <v>10826</v>
      </c>
    </row>
    <row r="3903" spans="1:13" x14ac:dyDescent="0.3">
      <c r="A3903" s="38">
        <v>47555348</v>
      </c>
      <c r="B3903" t="s">
        <v>6706</v>
      </c>
      <c r="C3903" s="37">
        <f>VLOOKUP(G3903,Remise!$A$3:$D$17,4,FALSE)</f>
        <v>0</v>
      </c>
      <c r="D3903" t="str">
        <f t="shared" si="60"/>
        <v>Nous consulter</v>
      </c>
      <c r="E3903">
        <v>1</v>
      </c>
      <c r="F3903" s="32" t="s">
        <v>3896</v>
      </c>
      <c r="G3903" s="33">
        <v>14</v>
      </c>
      <c r="H3903" s="33" t="s">
        <v>10820</v>
      </c>
      <c r="I3903" s="33">
        <v>0.01</v>
      </c>
      <c r="J3903" s="33" t="s">
        <v>9713</v>
      </c>
      <c r="K3903" s="33" t="s">
        <v>10768</v>
      </c>
      <c r="L3903" s="33">
        <v>1</v>
      </c>
      <c r="M3903" t="s">
        <v>10826</v>
      </c>
    </row>
    <row r="3904" spans="1:13" x14ac:dyDescent="0.3">
      <c r="A3904" s="38">
        <v>47555349</v>
      </c>
      <c r="B3904" t="s">
        <v>6706</v>
      </c>
      <c r="C3904" s="37">
        <f>VLOOKUP(G3904,Remise!$A$3:$D$17,4,FALSE)</f>
        <v>0</v>
      </c>
      <c r="D3904" t="str">
        <f t="shared" si="60"/>
        <v>Nous consulter</v>
      </c>
      <c r="E3904">
        <v>1</v>
      </c>
      <c r="F3904" s="32" t="s">
        <v>3897</v>
      </c>
      <c r="G3904" s="33">
        <v>14</v>
      </c>
      <c r="H3904" s="33" t="s">
        <v>10820</v>
      </c>
      <c r="I3904" s="33">
        <v>0.05</v>
      </c>
      <c r="J3904" s="33" t="s">
        <v>9714</v>
      </c>
      <c r="K3904" s="33" t="s">
        <v>10768</v>
      </c>
      <c r="L3904" s="33">
        <v>1</v>
      </c>
      <c r="M3904" t="s">
        <v>10826</v>
      </c>
    </row>
    <row r="3905" spans="1:13" x14ac:dyDescent="0.3">
      <c r="A3905" s="38">
        <v>47555350</v>
      </c>
      <c r="B3905" t="s">
        <v>6706</v>
      </c>
      <c r="C3905" s="37">
        <f>VLOOKUP(G3905,Remise!$A$3:$D$17,4,FALSE)</f>
        <v>0</v>
      </c>
      <c r="D3905" t="str">
        <f t="shared" ref="D3905:D3968" si="61">IFERROR((1-C3905)*B3905,"Nous consulter")</f>
        <v>Nous consulter</v>
      </c>
      <c r="E3905">
        <v>1</v>
      </c>
      <c r="F3905" s="32" t="s">
        <v>3898</v>
      </c>
      <c r="G3905" s="33">
        <v>14</v>
      </c>
      <c r="H3905" s="33" t="s">
        <v>10820</v>
      </c>
      <c r="I3905" s="33">
        <v>0.03</v>
      </c>
      <c r="J3905" s="33" t="s">
        <v>9715</v>
      </c>
      <c r="K3905" s="33" t="s">
        <v>10768</v>
      </c>
      <c r="L3905" s="33">
        <v>1</v>
      </c>
      <c r="M3905" t="s">
        <v>10826</v>
      </c>
    </row>
    <row r="3906" spans="1:13" x14ac:dyDescent="0.3">
      <c r="A3906" s="38">
        <v>47555351</v>
      </c>
      <c r="B3906" t="s">
        <v>6706</v>
      </c>
      <c r="C3906" s="37">
        <f>VLOOKUP(G3906,Remise!$A$3:$D$17,4,FALSE)</f>
        <v>0</v>
      </c>
      <c r="D3906" t="str">
        <f t="shared" si="61"/>
        <v>Nous consulter</v>
      </c>
      <c r="E3906">
        <v>1</v>
      </c>
      <c r="F3906" s="32" t="s">
        <v>3899</v>
      </c>
      <c r="G3906" s="33">
        <v>14</v>
      </c>
      <c r="H3906" s="33" t="s">
        <v>10820</v>
      </c>
      <c r="I3906" s="33">
        <v>1E-3</v>
      </c>
      <c r="J3906" s="33"/>
      <c r="K3906" s="33" t="s">
        <v>10768</v>
      </c>
      <c r="L3906" s="33">
        <v>1</v>
      </c>
      <c r="M3906" t="s">
        <v>10826</v>
      </c>
    </row>
    <row r="3907" spans="1:13" x14ac:dyDescent="0.3">
      <c r="A3907" s="38">
        <v>47555352</v>
      </c>
      <c r="B3907" t="s">
        <v>6706</v>
      </c>
      <c r="C3907" s="37">
        <f>VLOOKUP(G3907,Remise!$A$3:$D$17,4,FALSE)</f>
        <v>0</v>
      </c>
      <c r="D3907" t="str">
        <f t="shared" si="61"/>
        <v>Nous consulter</v>
      </c>
      <c r="E3907">
        <v>1</v>
      </c>
      <c r="F3907" s="32" t="s">
        <v>3900</v>
      </c>
      <c r="G3907" s="33">
        <v>14</v>
      </c>
      <c r="H3907" s="33" t="s">
        <v>10820</v>
      </c>
      <c r="I3907" s="33">
        <v>0.05</v>
      </c>
      <c r="J3907" s="33" t="s">
        <v>9716</v>
      </c>
      <c r="K3907" s="33" t="s">
        <v>10768</v>
      </c>
      <c r="L3907" s="33">
        <v>1</v>
      </c>
      <c r="M3907" t="s">
        <v>10826</v>
      </c>
    </row>
    <row r="3908" spans="1:13" x14ac:dyDescent="0.3">
      <c r="A3908" s="38">
        <v>47555353</v>
      </c>
      <c r="B3908" t="s">
        <v>6706</v>
      </c>
      <c r="C3908" s="37">
        <f>VLOOKUP(G3908,Remise!$A$3:$D$17,4,FALSE)</f>
        <v>0</v>
      </c>
      <c r="D3908" t="str">
        <f t="shared" si="61"/>
        <v>Nous consulter</v>
      </c>
      <c r="E3908">
        <v>1</v>
      </c>
      <c r="F3908" s="32" t="s">
        <v>3901</v>
      </c>
      <c r="G3908" s="33">
        <v>14</v>
      </c>
      <c r="H3908" s="33" t="s">
        <v>10820</v>
      </c>
      <c r="I3908" s="33">
        <v>0.14000000000000001</v>
      </c>
      <c r="J3908" s="33" t="s">
        <v>9717</v>
      </c>
      <c r="K3908" s="33" t="s">
        <v>10768</v>
      </c>
      <c r="L3908" s="33">
        <v>1</v>
      </c>
      <c r="M3908" t="s">
        <v>10826</v>
      </c>
    </row>
    <row r="3909" spans="1:13" x14ac:dyDescent="0.3">
      <c r="A3909" s="38">
        <v>47555354</v>
      </c>
      <c r="B3909" t="s">
        <v>6706</v>
      </c>
      <c r="C3909" s="37">
        <f>VLOOKUP(G3909,Remise!$A$3:$D$17,4,FALSE)</f>
        <v>0</v>
      </c>
      <c r="D3909" t="str">
        <f t="shared" si="61"/>
        <v>Nous consulter</v>
      </c>
      <c r="E3909">
        <v>1</v>
      </c>
      <c r="F3909" s="32" t="s">
        <v>3902</v>
      </c>
      <c r="G3909" s="33">
        <v>14</v>
      </c>
      <c r="H3909" s="33" t="s">
        <v>10820</v>
      </c>
      <c r="I3909" s="33">
        <v>0.09</v>
      </c>
      <c r="J3909" s="33" t="s">
        <v>9718</v>
      </c>
      <c r="K3909" s="33" t="s">
        <v>10768</v>
      </c>
      <c r="L3909" s="33">
        <v>1</v>
      </c>
      <c r="M3909" t="s">
        <v>10826</v>
      </c>
    </row>
    <row r="3910" spans="1:13" x14ac:dyDescent="0.3">
      <c r="A3910" s="38">
        <v>47555355</v>
      </c>
      <c r="B3910" t="s">
        <v>6706</v>
      </c>
      <c r="C3910" s="37">
        <f>VLOOKUP(G3910,Remise!$A$3:$D$17,4,FALSE)</f>
        <v>0</v>
      </c>
      <c r="D3910" t="str">
        <f t="shared" si="61"/>
        <v>Nous consulter</v>
      </c>
      <c r="E3910">
        <v>1</v>
      </c>
      <c r="F3910" s="32" t="s">
        <v>3903</v>
      </c>
      <c r="G3910" s="33">
        <v>14</v>
      </c>
      <c r="H3910" s="33" t="s">
        <v>10820</v>
      </c>
      <c r="I3910" s="33">
        <v>0.22</v>
      </c>
      <c r="J3910" s="33" t="s">
        <v>9719</v>
      </c>
      <c r="K3910" s="33" t="s">
        <v>10768</v>
      </c>
      <c r="L3910" s="33">
        <v>1</v>
      </c>
      <c r="M3910" t="s">
        <v>10826</v>
      </c>
    </row>
    <row r="3911" spans="1:13" x14ac:dyDescent="0.3">
      <c r="A3911" s="38">
        <v>47555356</v>
      </c>
      <c r="B3911" t="s">
        <v>6706</v>
      </c>
      <c r="C3911" s="37">
        <f>VLOOKUP(G3911,Remise!$A$3:$D$17,4,FALSE)</f>
        <v>0</v>
      </c>
      <c r="D3911" t="str">
        <f t="shared" si="61"/>
        <v>Nous consulter</v>
      </c>
      <c r="E3911">
        <v>1</v>
      </c>
      <c r="F3911" s="32" t="s">
        <v>3904</v>
      </c>
      <c r="G3911" s="33">
        <v>14</v>
      </c>
      <c r="H3911" s="33" t="s">
        <v>10820</v>
      </c>
      <c r="I3911" s="33">
        <v>0.14000000000000001</v>
      </c>
      <c r="J3911" s="33" t="s">
        <v>9720</v>
      </c>
      <c r="K3911" s="33" t="s">
        <v>10768</v>
      </c>
      <c r="L3911" s="33">
        <v>1</v>
      </c>
      <c r="M3911" t="s">
        <v>10826</v>
      </c>
    </row>
    <row r="3912" spans="1:13" x14ac:dyDescent="0.3">
      <c r="A3912" s="38">
        <v>47555358</v>
      </c>
      <c r="B3912" t="s">
        <v>6706</v>
      </c>
      <c r="C3912" s="37">
        <f>VLOOKUP(G3912,Remise!$A$3:$D$17,4,FALSE)</f>
        <v>0</v>
      </c>
      <c r="D3912" t="str">
        <f t="shared" si="61"/>
        <v>Nous consulter</v>
      </c>
      <c r="E3912">
        <v>1</v>
      </c>
      <c r="F3912" s="32" t="s">
        <v>3905</v>
      </c>
      <c r="G3912" s="33">
        <v>14</v>
      </c>
      <c r="H3912" s="33" t="s">
        <v>10820</v>
      </c>
      <c r="I3912" s="33">
        <v>0.01</v>
      </c>
      <c r="J3912" s="33" t="s">
        <v>9721</v>
      </c>
      <c r="K3912" s="33" t="s">
        <v>10768</v>
      </c>
      <c r="L3912" s="33">
        <v>1</v>
      </c>
      <c r="M3912" t="s">
        <v>10826</v>
      </c>
    </row>
    <row r="3913" spans="1:13" x14ac:dyDescent="0.3">
      <c r="A3913" s="38">
        <v>47555359</v>
      </c>
      <c r="B3913" t="s">
        <v>6706</v>
      </c>
      <c r="C3913" s="37">
        <f>VLOOKUP(G3913,Remise!$A$3:$D$17,4,FALSE)</f>
        <v>0</v>
      </c>
      <c r="D3913" t="str">
        <f t="shared" si="61"/>
        <v>Nous consulter</v>
      </c>
      <c r="E3913">
        <v>1</v>
      </c>
      <c r="F3913" s="32" t="s">
        <v>3906</v>
      </c>
      <c r="G3913" s="33">
        <v>14</v>
      </c>
      <c r="H3913" s="33" t="s">
        <v>10820</v>
      </c>
      <c r="I3913" s="33">
        <v>0.01</v>
      </c>
      <c r="J3913" s="33" t="s">
        <v>9722</v>
      </c>
      <c r="K3913" s="33" t="s">
        <v>10768</v>
      </c>
      <c r="L3913" s="33">
        <v>1</v>
      </c>
      <c r="M3913" t="s">
        <v>10826</v>
      </c>
    </row>
    <row r="3914" spans="1:13" x14ac:dyDescent="0.3">
      <c r="A3914" s="38">
        <v>47555360</v>
      </c>
      <c r="B3914" t="s">
        <v>6706</v>
      </c>
      <c r="C3914" s="37">
        <f>VLOOKUP(G3914,Remise!$A$3:$D$17,4,FALSE)</f>
        <v>0</v>
      </c>
      <c r="D3914" t="str">
        <f t="shared" si="61"/>
        <v>Nous consulter</v>
      </c>
      <c r="E3914">
        <v>1</v>
      </c>
      <c r="F3914" s="32" t="s">
        <v>3907</v>
      </c>
      <c r="G3914" s="33">
        <v>14</v>
      </c>
      <c r="H3914" s="33" t="s">
        <v>10820</v>
      </c>
      <c r="I3914" s="33">
        <v>0.02</v>
      </c>
      <c r="J3914" s="33" t="s">
        <v>9723</v>
      </c>
      <c r="K3914" s="33" t="s">
        <v>10768</v>
      </c>
      <c r="L3914" s="33">
        <v>1</v>
      </c>
      <c r="M3914" t="s">
        <v>10826</v>
      </c>
    </row>
    <row r="3915" spans="1:13" x14ac:dyDescent="0.3">
      <c r="A3915" s="38">
        <v>47555361</v>
      </c>
      <c r="B3915" t="s">
        <v>6706</v>
      </c>
      <c r="C3915" s="37">
        <f>VLOOKUP(G3915,Remise!$A$3:$D$17,4,FALSE)</f>
        <v>0</v>
      </c>
      <c r="D3915" t="str">
        <f t="shared" si="61"/>
        <v>Nous consulter</v>
      </c>
      <c r="E3915">
        <v>1</v>
      </c>
      <c r="F3915" s="32" t="s">
        <v>3908</v>
      </c>
      <c r="G3915" s="33">
        <v>14</v>
      </c>
      <c r="H3915" s="33" t="s">
        <v>10820</v>
      </c>
      <c r="I3915" s="33">
        <v>0.03</v>
      </c>
      <c r="J3915" s="33" t="s">
        <v>9724</v>
      </c>
      <c r="K3915" s="33" t="s">
        <v>10768</v>
      </c>
      <c r="L3915" s="33">
        <v>1</v>
      </c>
      <c r="M3915" t="s">
        <v>10826</v>
      </c>
    </row>
    <row r="3916" spans="1:13" x14ac:dyDescent="0.3">
      <c r="A3916" s="38">
        <v>47555362</v>
      </c>
      <c r="B3916" t="s">
        <v>6706</v>
      </c>
      <c r="C3916" s="37">
        <f>VLOOKUP(G3916,Remise!$A$3:$D$17,4,FALSE)</f>
        <v>0</v>
      </c>
      <c r="D3916" t="str">
        <f t="shared" si="61"/>
        <v>Nous consulter</v>
      </c>
      <c r="E3916">
        <v>1</v>
      </c>
      <c r="F3916" s="32" t="s">
        <v>3909</v>
      </c>
      <c r="G3916" s="33">
        <v>14</v>
      </c>
      <c r="H3916" s="33" t="s">
        <v>10820</v>
      </c>
      <c r="I3916" s="33">
        <v>0.04</v>
      </c>
      <c r="J3916" s="33" t="s">
        <v>9725</v>
      </c>
      <c r="K3916" s="33" t="s">
        <v>10768</v>
      </c>
      <c r="L3916" s="33">
        <v>1</v>
      </c>
      <c r="M3916" t="s">
        <v>10826</v>
      </c>
    </row>
    <row r="3917" spans="1:13" x14ac:dyDescent="0.3">
      <c r="A3917" s="38">
        <v>47555363</v>
      </c>
      <c r="B3917" t="s">
        <v>6706</v>
      </c>
      <c r="C3917" s="37">
        <f>VLOOKUP(G3917,Remise!$A$3:$D$17,4,FALSE)</f>
        <v>0</v>
      </c>
      <c r="D3917" t="str">
        <f t="shared" si="61"/>
        <v>Nous consulter</v>
      </c>
      <c r="E3917">
        <v>1</v>
      </c>
      <c r="F3917" s="32" t="s">
        <v>3910</v>
      </c>
      <c r="G3917" s="33">
        <v>14</v>
      </c>
      <c r="H3917" s="33" t="s">
        <v>10820</v>
      </c>
      <c r="I3917" s="33">
        <v>0.08</v>
      </c>
      <c r="J3917" s="33" t="s">
        <v>9726</v>
      </c>
      <c r="K3917" s="33" t="s">
        <v>10768</v>
      </c>
      <c r="L3917" s="33">
        <v>0</v>
      </c>
      <c r="M3917" t="s">
        <v>10826</v>
      </c>
    </row>
    <row r="3918" spans="1:13" x14ac:dyDescent="0.3">
      <c r="A3918" s="38">
        <v>47555364</v>
      </c>
      <c r="B3918" t="s">
        <v>6706</v>
      </c>
      <c r="C3918" s="37">
        <f>VLOOKUP(G3918,Remise!$A$3:$D$17,4,FALSE)</f>
        <v>0</v>
      </c>
      <c r="D3918" t="str">
        <f t="shared" si="61"/>
        <v>Nous consulter</v>
      </c>
      <c r="E3918">
        <v>1</v>
      </c>
      <c r="F3918" s="32" t="s">
        <v>3911</v>
      </c>
      <c r="G3918" s="33">
        <v>14</v>
      </c>
      <c r="H3918" s="33" t="s">
        <v>10820</v>
      </c>
      <c r="I3918" s="33">
        <v>0.15</v>
      </c>
      <c r="J3918" s="33" t="s">
        <v>9727</v>
      </c>
      <c r="K3918" s="33" t="s">
        <v>10768</v>
      </c>
      <c r="L3918" s="33">
        <v>1</v>
      </c>
      <c r="M3918" t="s">
        <v>10826</v>
      </c>
    </row>
    <row r="3919" spans="1:13" x14ac:dyDescent="0.3">
      <c r="A3919" s="38">
        <v>47555365</v>
      </c>
      <c r="B3919" t="s">
        <v>6706</v>
      </c>
      <c r="C3919" s="37">
        <f>VLOOKUP(G3919,Remise!$A$3:$D$17,4,FALSE)</f>
        <v>0</v>
      </c>
      <c r="D3919" t="str">
        <f t="shared" si="61"/>
        <v>Nous consulter</v>
      </c>
      <c r="E3919">
        <v>1</v>
      </c>
      <c r="F3919" s="32" t="s">
        <v>3912</v>
      </c>
      <c r="G3919" s="33">
        <v>14</v>
      </c>
      <c r="H3919" s="33" t="s">
        <v>10820</v>
      </c>
      <c r="I3919" s="33">
        <v>0.17</v>
      </c>
      <c r="J3919" s="33" t="s">
        <v>9728</v>
      </c>
      <c r="K3919" s="33" t="s">
        <v>10768</v>
      </c>
      <c r="L3919" s="33">
        <v>1</v>
      </c>
      <c r="M3919" t="s">
        <v>10826</v>
      </c>
    </row>
    <row r="3920" spans="1:13" x14ac:dyDescent="0.3">
      <c r="A3920" s="38">
        <v>47555367</v>
      </c>
      <c r="B3920" t="s">
        <v>6706</v>
      </c>
      <c r="C3920" s="37">
        <f>VLOOKUP(G3920,Remise!$A$3:$D$17,4,FALSE)</f>
        <v>0</v>
      </c>
      <c r="D3920" t="str">
        <f t="shared" si="61"/>
        <v>Nous consulter</v>
      </c>
      <c r="E3920">
        <v>1</v>
      </c>
      <c r="F3920" s="32" t="s">
        <v>3913</v>
      </c>
      <c r="G3920" s="33">
        <v>14</v>
      </c>
      <c r="H3920" s="33" t="s">
        <v>10820</v>
      </c>
      <c r="I3920" s="33">
        <v>0.21</v>
      </c>
      <c r="J3920" s="33" t="s">
        <v>9729</v>
      </c>
      <c r="K3920" s="33" t="s">
        <v>10768</v>
      </c>
      <c r="L3920" s="33">
        <v>1</v>
      </c>
      <c r="M3920" t="s">
        <v>10826</v>
      </c>
    </row>
    <row r="3921" spans="1:13" x14ac:dyDescent="0.3">
      <c r="A3921" s="38">
        <v>47555368</v>
      </c>
      <c r="B3921" t="s">
        <v>6706</v>
      </c>
      <c r="C3921" s="37">
        <f>VLOOKUP(G3921,Remise!$A$3:$D$17,4,FALSE)</f>
        <v>0</v>
      </c>
      <c r="D3921" t="str">
        <f t="shared" si="61"/>
        <v>Nous consulter</v>
      </c>
      <c r="E3921">
        <v>1</v>
      </c>
      <c r="F3921" s="32" t="s">
        <v>3914</v>
      </c>
      <c r="G3921" s="33">
        <v>14</v>
      </c>
      <c r="H3921" s="33" t="s">
        <v>10820</v>
      </c>
      <c r="I3921" s="33">
        <v>0.22</v>
      </c>
      <c r="J3921" s="33" t="s">
        <v>9730</v>
      </c>
      <c r="K3921" s="33" t="s">
        <v>10768</v>
      </c>
      <c r="L3921" s="33">
        <v>1</v>
      </c>
      <c r="M3921" t="s">
        <v>10826</v>
      </c>
    </row>
    <row r="3922" spans="1:13" x14ac:dyDescent="0.3">
      <c r="A3922" s="38">
        <v>47555369</v>
      </c>
      <c r="B3922" t="s">
        <v>6706</v>
      </c>
      <c r="C3922" s="37">
        <f>VLOOKUP(G3922,Remise!$A$3:$D$17,4,FALSE)</f>
        <v>0</v>
      </c>
      <c r="D3922" t="str">
        <f t="shared" si="61"/>
        <v>Nous consulter</v>
      </c>
      <c r="E3922">
        <v>1</v>
      </c>
      <c r="F3922" s="32" t="s">
        <v>3915</v>
      </c>
      <c r="G3922" s="33">
        <v>14</v>
      </c>
      <c r="H3922" s="33" t="s">
        <v>10820</v>
      </c>
      <c r="I3922" s="33">
        <v>0.42</v>
      </c>
      <c r="J3922" s="33" t="s">
        <v>9731</v>
      </c>
      <c r="K3922" s="33" t="s">
        <v>10768</v>
      </c>
      <c r="L3922" s="33">
        <v>1</v>
      </c>
      <c r="M3922" t="s">
        <v>10826</v>
      </c>
    </row>
    <row r="3923" spans="1:13" x14ac:dyDescent="0.3">
      <c r="A3923" s="38">
        <v>47555370</v>
      </c>
      <c r="B3923" t="s">
        <v>6706</v>
      </c>
      <c r="C3923" s="37">
        <f>VLOOKUP(G3923,Remise!$A$3:$D$17,4,FALSE)</f>
        <v>0</v>
      </c>
      <c r="D3923" t="str">
        <f t="shared" si="61"/>
        <v>Nous consulter</v>
      </c>
      <c r="E3923">
        <v>1</v>
      </c>
      <c r="F3923" s="32" t="s">
        <v>3916</v>
      </c>
      <c r="G3923" s="33">
        <v>14</v>
      </c>
      <c r="H3923" s="33" t="s">
        <v>10820</v>
      </c>
      <c r="I3923" s="33">
        <v>0.03</v>
      </c>
      <c r="J3923" s="33" t="s">
        <v>9732</v>
      </c>
      <c r="K3923" s="33" t="s">
        <v>10768</v>
      </c>
      <c r="L3923" s="33">
        <v>1</v>
      </c>
      <c r="M3923" t="s">
        <v>10826</v>
      </c>
    </row>
    <row r="3924" spans="1:13" x14ac:dyDescent="0.3">
      <c r="A3924" s="38">
        <v>47555371</v>
      </c>
      <c r="B3924" t="s">
        <v>6706</v>
      </c>
      <c r="C3924" s="37">
        <f>VLOOKUP(G3924,Remise!$A$3:$D$17,4,FALSE)</f>
        <v>0</v>
      </c>
      <c r="D3924" t="str">
        <f t="shared" si="61"/>
        <v>Nous consulter</v>
      </c>
      <c r="E3924">
        <v>1</v>
      </c>
      <c r="F3924" s="32" t="s">
        <v>3917</v>
      </c>
      <c r="G3924" s="33">
        <v>14</v>
      </c>
      <c r="H3924" s="33" t="s">
        <v>10820</v>
      </c>
      <c r="I3924" s="33">
        <v>0.03</v>
      </c>
      <c r="J3924" s="33" t="s">
        <v>9733</v>
      </c>
      <c r="K3924" s="33" t="s">
        <v>10768</v>
      </c>
      <c r="L3924" s="33">
        <v>1</v>
      </c>
      <c r="M3924" t="s">
        <v>10826</v>
      </c>
    </row>
    <row r="3925" spans="1:13" x14ac:dyDescent="0.3">
      <c r="A3925" s="38">
        <v>47555372</v>
      </c>
      <c r="B3925" t="s">
        <v>6706</v>
      </c>
      <c r="C3925" s="37">
        <f>VLOOKUP(G3925,Remise!$A$3:$D$17,4,FALSE)</f>
        <v>0</v>
      </c>
      <c r="D3925" t="str">
        <f t="shared" si="61"/>
        <v>Nous consulter</v>
      </c>
      <c r="E3925">
        <v>1</v>
      </c>
      <c r="F3925" s="32" t="s">
        <v>3918</v>
      </c>
      <c r="G3925" s="33">
        <v>14</v>
      </c>
      <c r="H3925" s="33" t="s">
        <v>10820</v>
      </c>
      <c r="I3925" s="33">
        <v>0.05</v>
      </c>
      <c r="J3925" s="33" t="s">
        <v>9734</v>
      </c>
      <c r="K3925" s="33" t="s">
        <v>10768</v>
      </c>
      <c r="L3925" s="33">
        <v>1</v>
      </c>
      <c r="M3925" t="s">
        <v>10826</v>
      </c>
    </row>
    <row r="3926" spans="1:13" x14ac:dyDescent="0.3">
      <c r="A3926" s="38">
        <v>47555373</v>
      </c>
      <c r="B3926" t="s">
        <v>6706</v>
      </c>
      <c r="C3926" s="37">
        <f>VLOOKUP(G3926,Remise!$A$3:$D$17,4,FALSE)</f>
        <v>0</v>
      </c>
      <c r="D3926" t="str">
        <f t="shared" si="61"/>
        <v>Nous consulter</v>
      </c>
      <c r="E3926">
        <v>1</v>
      </c>
      <c r="F3926" s="32" t="s">
        <v>3919</v>
      </c>
      <c r="G3926" s="33">
        <v>14</v>
      </c>
      <c r="H3926" s="33" t="s">
        <v>10820</v>
      </c>
      <c r="I3926" s="33">
        <v>0.12</v>
      </c>
      <c r="J3926" s="33" t="s">
        <v>9735</v>
      </c>
      <c r="K3926" s="33" t="s">
        <v>10768</v>
      </c>
      <c r="L3926" s="33">
        <v>1</v>
      </c>
      <c r="M3926" t="s">
        <v>10826</v>
      </c>
    </row>
    <row r="3927" spans="1:13" x14ac:dyDescent="0.3">
      <c r="A3927" s="38">
        <v>47555374</v>
      </c>
      <c r="B3927" t="s">
        <v>6706</v>
      </c>
      <c r="C3927" s="37">
        <f>VLOOKUP(G3927,Remise!$A$3:$D$17,4,FALSE)</f>
        <v>0</v>
      </c>
      <c r="D3927" t="str">
        <f t="shared" si="61"/>
        <v>Nous consulter</v>
      </c>
      <c r="E3927">
        <v>1</v>
      </c>
      <c r="F3927" s="32" t="s">
        <v>3920</v>
      </c>
      <c r="G3927" s="33">
        <v>14</v>
      </c>
      <c r="H3927" s="33" t="s">
        <v>10820</v>
      </c>
      <c r="I3927" s="33">
        <v>56.62</v>
      </c>
      <c r="J3927" s="33" t="s">
        <v>9736</v>
      </c>
      <c r="K3927" s="33" t="s">
        <v>10768</v>
      </c>
      <c r="L3927" s="33">
        <v>1</v>
      </c>
      <c r="M3927" t="s">
        <v>10826</v>
      </c>
    </row>
    <row r="3928" spans="1:13" x14ac:dyDescent="0.3">
      <c r="A3928" s="38">
        <v>47555376</v>
      </c>
      <c r="B3928" t="s">
        <v>6706</v>
      </c>
      <c r="C3928" s="37">
        <f>VLOOKUP(G3928,Remise!$A$3:$D$17,4,FALSE)</f>
        <v>0</v>
      </c>
      <c r="D3928" t="str">
        <f t="shared" si="61"/>
        <v>Nous consulter</v>
      </c>
      <c r="E3928">
        <v>1</v>
      </c>
      <c r="F3928" s="32" t="s">
        <v>3921</v>
      </c>
      <c r="G3928" s="33">
        <v>14</v>
      </c>
      <c r="H3928" s="33" t="s">
        <v>10820</v>
      </c>
      <c r="I3928" s="33">
        <v>0.04</v>
      </c>
      <c r="J3928" s="33" t="s">
        <v>9737</v>
      </c>
      <c r="K3928" s="33" t="s">
        <v>10768</v>
      </c>
      <c r="L3928" s="33">
        <v>1</v>
      </c>
      <c r="M3928" t="s">
        <v>10826</v>
      </c>
    </row>
    <row r="3929" spans="1:13" x14ac:dyDescent="0.3">
      <c r="A3929" s="38">
        <v>47555398</v>
      </c>
      <c r="B3929" t="s">
        <v>6706</v>
      </c>
      <c r="C3929" s="37">
        <f>VLOOKUP(G3929,Remise!$A$3:$D$17,4,FALSE)</f>
        <v>0</v>
      </c>
      <c r="D3929" t="str">
        <f t="shared" si="61"/>
        <v>Nous consulter</v>
      </c>
      <c r="E3929">
        <v>1</v>
      </c>
      <c r="F3929" s="32" t="s">
        <v>3922</v>
      </c>
      <c r="G3929" s="33">
        <v>14</v>
      </c>
      <c r="H3929" s="33" t="s">
        <v>10820</v>
      </c>
      <c r="I3929" s="33">
        <v>4.0000000000000001E-3</v>
      </c>
      <c r="J3929" s="33" t="s">
        <v>9738</v>
      </c>
      <c r="K3929" s="33" t="s">
        <v>10691</v>
      </c>
      <c r="L3929" s="33">
        <v>1</v>
      </c>
      <c r="M3929" t="s">
        <v>10826</v>
      </c>
    </row>
    <row r="3930" spans="1:13" x14ac:dyDescent="0.3">
      <c r="A3930" s="38">
        <v>47555400</v>
      </c>
      <c r="B3930" t="s">
        <v>6706</v>
      </c>
      <c r="C3930" s="37">
        <f>VLOOKUP(G3930,Remise!$A$3:$D$17,4,FALSE)</f>
        <v>0</v>
      </c>
      <c r="D3930" t="str">
        <f t="shared" si="61"/>
        <v>Nous consulter</v>
      </c>
      <c r="E3930">
        <v>1</v>
      </c>
      <c r="F3930" s="32" t="s">
        <v>3923</v>
      </c>
      <c r="G3930" s="33">
        <v>14</v>
      </c>
      <c r="H3930" s="33" t="s">
        <v>10820</v>
      </c>
      <c r="I3930" s="33">
        <v>6.0000000000000001E-3</v>
      </c>
      <c r="J3930" s="33" t="s">
        <v>9739</v>
      </c>
      <c r="K3930" s="33" t="s">
        <v>10691</v>
      </c>
      <c r="L3930" s="33">
        <v>1</v>
      </c>
      <c r="M3930" t="s">
        <v>10826</v>
      </c>
    </row>
    <row r="3931" spans="1:13" x14ac:dyDescent="0.3">
      <c r="A3931" s="38">
        <v>47555401</v>
      </c>
      <c r="B3931" t="s">
        <v>6706</v>
      </c>
      <c r="C3931" s="37">
        <f>VLOOKUP(G3931,Remise!$A$3:$D$17,4,FALSE)</f>
        <v>0</v>
      </c>
      <c r="D3931" t="str">
        <f t="shared" si="61"/>
        <v>Nous consulter</v>
      </c>
      <c r="E3931">
        <v>1</v>
      </c>
      <c r="F3931" s="32" t="s">
        <v>3924</v>
      </c>
      <c r="G3931" s="33">
        <v>14</v>
      </c>
      <c r="H3931" s="33" t="s">
        <v>10820</v>
      </c>
      <c r="I3931" s="33">
        <v>5.0000000000000001E-3</v>
      </c>
      <c r="J3931" s="33" t="s">
        <v>9740</v>
      </c>
      <c r="K3931" s="33" t="s">
        <v>10691</v>
      </c>
      <c r="L3931" s="33">
        <v>1</v>
      </c>
      <c r="M3931" t="s">
        <v>10826</v>
      </c>
    </row>
    <row r="3932" spans="1:13" x14ac:dyDescent="0.3">
      <c r="A3932" s="38">
        <v>47555402</v>
      </c>
      <c r="B3932" t="s">
        <v>6706</v>
      </c>
      <c r="C3932" s="37">
        <f>VLOOKUP(G3932,Remise!$A$3:$D$17,4,FALSE)</f>
        <v>0</v>
      </c>
      <c r="D3932" t="str">
        <f t="shared" si="61"/>
        <v>Nous consulter</v>
      </c>
      <c r="E3932">
        <v>1</v>
      </c>
      <c r="F3932" s="32" t="s">
        <v>3925</v>
      </c>
      <c r="G3932" s="33">
        <v>14</v>
      </c>
      <c r="H3932" s="33" t="s">
        <v>10820</v>
      </c>
      <c r="I3932" s="33">
        <v>8.0000000000000002E-3</v>
      </c>
      <c r="J3932" s="33" t="s">
        <v>9741</v>
      </c>
      <c r="K3932" s="33" t="s">
        <v>10691</v>
      </c>
      <c r="L3932" s="33">
        <v>100</v>
      </c>
      <c r="M3932" t="s">
        <v>10826</v>
      </c>
    </row>
    <row r="3933" spans="1:13" x14ac:dyDescent="0.3">
      <c r="A3933" s="38">
        <v>47555403</v>
      </c>
      <c r="B3933" t="s">
        <v>6706</v>
      </c>
      <c r="C3933" s="37">
        <f>VLOOKUP(G3933,Remise!$A$3:$D$17,4,FALSE)</f>
        <v>0</v>
      </c>
      <c r="D3933" t="str">
        <f t="shared" si="61"/>
        <v>Nous consulter</v>
      </c>
      <c r="E3933">
        <v>1</v>
      </c>
      <c r="F3933" s="32" t="s">
        <v>3926</v>
      </c>
      <c r="G3933" s="33">
        <v>14</v>
      </c>
      <c r="H3933" s="33" t="s">
        <v>10820</v>
      </c>
      <c r="I3933" s="33">
        <v>8.9999999999999993E-3</v>
      </c>
      <c r="J3933" s="33" t="s">
        <v>9742</v>
      </c>
      <c r="K3933" s="33" t="s">
        <v>10691</v>
      </c>
      <c r="L3933" s="33">
        <v>100</v>
      </c>
      <c r="M3933" t="s">
        <v>10826</v>
      </c>
    </row>
    <row r="3934" spans="1:13" x14ac:dyDescent="0.3">
      <c r="A3934" s="38">
        <v>47555404</v>
      </c>
      <c r="B3934" t="s">
        <v>6706</v>
      </c>
      <c r="C3934" s="37">
        <f>VLOOKUP(G3934,Remise!$A$3:$D$17,4,FALSE)</f>
        <v>0</v>
      </c>
      <c r="D3934" t="str">
        <f t="shared" si="61"/>
        <v>Nous consulter</v>
      </c>
      <c r="E3934">
        <v>1</v>
      </c>
      <c r="F3934" s="32" t="s">
        <v>3927</v>
      </c>
      <c r="G3934" s="33">
        <v>14</v>
      </c>
      <c r="H3934" s="33" t="s">
        <v>10820</v>
      </c>
      <c r="I3934" s="33">
        <v>7.0000000000000001E-3</v>
      </c>
      <c r="J3934" s="33" t="s">
        <v>9743</v>
      </c>
      <c r="K3934" s="33" t="s">
        <v>10691</v>
      </c>
      <c r="L3934" s="33">
        <v>1</v>
      </c>
      <c r="M3934" t="s">
        <v>10826</v>
      </c>
    </row>
    <row r="3935" spans="1:13" x14ac:dyDescent="0.3">
      <c r="A3935" s="38">
        <v>47555405</v>
      </c>
      <c r="B3935" t="s">
        <v>6706</v>
      </c>
      <c r="C3935" s="37">
        <f>VLOOKUP(G3935,Remise!$A$3:$D$17,4,FALSE)</f>
        <v>0</v>
      </c>
      <c r="D3935" t="str">
        <f t="shared" si="61"/>
        <v>Nous consulter</v>
      </c>
      <c r="E3935">
        <v>1</v>
      </c>
      <c r="F3935" s="32" t="s">
        <v>3928</v>
      </c>
      <c r="G3935" s="33">
        <v>14</v>
      </c>
      <c r="H3935" s="33" t="s">
        <v>10820</v>
      </c>
      <c r="I3935" s="33">
        <v>0.01</v>
      </c>
      <c r="J3935" s="33" t="s">
        <v>9744</v>
      </c>
      <c r="K3935" s="33" t="s">
        <v>10691</v>
      </c>
      <c r="L3935" s="33">
        <v>50</v>
      </c>
      <c r="M3935" t="s">
        <v>10826</v>
      </c>
    </row>
    <row r="3936" spans="1:13" x14ac:dyDescent="0.3">
      <c r="A3936" s="38">
        <v>47555406</v>
      </c>
      <c r="B3936" t="s">
        <v>6706</v>
      </c>
      <c r="C3936" s="37">
        <f>VLOOKUP(G3936,Remise!$A$3:$D$17,4,FALSE)</f>
        <v>0</v>
      </c>
      <c r="D3936" t="str">
        <f t="shared" si="61"/>
        <v>Nous consulter</v>
      </c>
      <c r="E3936">
        <v>1</v>
      </c>
      <c r="F3936" s="32" t="s">
        <v>3929</v>
      </c>
      <c r="G3936" s="33">
        <v>14</v>
      </c>
      <c r="H3936" s="33" t="s">
        <v>10820</v>
      </c>
      <c r="I3936" s="33">
        <v>0.01</v>
      </c>
      <c r="J3936" s="33" t="s">
        <v>9745</v>
      </c>
      <c r="K3936" s="33" t="s">
        <v>10691</v>
      </c>
      <c r="L3936" s="33">
        <v>50</v>
      </c>
      <c r="M3936" t="s">
        <v>10826</v>
      </c>
    </row>
    <row r="3937" spans="1:13" x14ac:dyDescent="0.3">
      <c r="A3937" s="38">
        <v>47555407</v>
      </c>
      <c r="B3937" t="s">
        <v>6706</v>
      </c>
      <c r="C3937" s="37">
        <f>VLOOKUP(G3937,Remise!$A$3:$D$17,4,FALSE)</f>
        <v>0</v>
      </c>
      <c r="D3937" t="str">
        <f t="shared" si="61"/>
        <v>Nous consulter</v>
      </c>
      <c r="E3937">
        <v>1</v>
      </c>
      <c r="F3937" s="32" t="s">
        <v>3930</v>
      </c>
      <c r="G3937" s="33">
        <v>14</v>
      </c>
      <c r="H3937" s="33" t="s">
        <v>10820</v>
      </c>
      <c r="I3937" s="33">
        <v>0.01</v>
      </c>
      <c r="J3937" s="33" t="s">
        <v>9746</v>
      </c>
      <c r="K3937" s="33" t="s">
        <v>10691</v>
      </c>
      <c r="L3937" s="33">
        <v>1</v>
      </c>
      <c r="M3937" t="s">
        <v>10826</v>
      </c>
    </row>
    <row r="3938" spans="1:13" x14ac:dyDescent="0.3">
      <c r="A3938" s="38">
        <v>47555408</v>
      </c>
      <c r="B3938" t="s">
        <v>6706</v>
      </c>
      <c r="C3938" s="37">
        <f>VLOOKUP(G3938,Remise!$A$3:$D$17,4,FALSE)</f>
        <v>0</v>
      </c>
      <c r="D3938" t="str">
        <f t="shared" si="61"/>
        <v>Nous consulter</v>
      </c>
      <c r="E3938">
        <v>1</v>
      </c>
      <c r="F3938" s="32" t="s">
        <v>3931</v>
      </c>
      <c r="G3938" s="33">
        <v>14</v>
      </c>
      <c r="H3938" s="33" t="s">
        <v>10820</v>
      </c>
      <c r="I3938" s="33">
        <v>0.01</v>
      </c>
      <c r="J3938" s="33" t="s">
        <v>9747</v>
      </c>
      <c r="K3938" s="33" t="s">
        <v>10691</v>
      </c>
      <c r="L3938" s="33">
        <v>1</v>
      </c>
      <c r="M3938" t="s">
        <v>10826</v>
      </c>
    </row>
    <row r="3939" spans="1:13" x14ac:dyDescent="0.3">
      <c r="A3939" s="38">
        <v>47555409</v>
      </c>
      <c r="B3939" t="s">
        <v>6706</v>
      </c>
      <c r="C3939" s="37">
        <f>VLOOKUP(G3939,Remise!$A$3:$D$17,4,FALSE)</f>
        <v>0</v>
      </c>
      <c r="D3939" t="str">
        <f t="shared" si="61"/>
        <v>Nous consulter</v>
      </c>
      <c r="E3939">
        <v>1</v>
      </c>
      <c r="F3939" s="32" t="s">
        <v>3932</v>
      </c>
      <c r="G3939" s="33">
        <v>14</v>
      </c>
      <c r="H3939" s="33" t="s">
        <v>10820</v>
      </c>
      <c r="I3939" s="33">
        <v>0.02</v>
      </c>
      <c r="J3939" s="33" t="s">
        <v>9748</v>
      </c>
      <c r="K3939" s="33" t="s">
        <v>10691</v>
      </c>
      <c r="L3939" s="33">
        <v>50</v>
      </c>
      <c r="M3939" t="s">
        <v>10826</v>
      </c>
    </row>
    <row r="3940" spans="1:13" x14ac:dyDescent="0.3">
      <c r="A3940" s="38">
        <v>47555410</v>
      </c>
      <c r="B3940" t="s">
        <v>6706</v>
      </c>
      <c r="C3940" s="37">
        <f>VLOOKUP(G3940,Remise!$A$3:$D$17,4,FALSE)</f>
        <v>0</v>
      </c>
      <c r="D3940" t="str">
        <f t="shared" si="61"/>
        <v>Nous consulter</v>
      </c>
      <c r="E3940">
        <v>1</v>
      </c>
      <c r="F3940" s="32" t="s">
        <v>3933</v>
      </c>
      <c r="G3940" s="33">
        <v>14</v>
      </c>
      <c r="H3940" s="33" t="s">
        <v>10820</v>
      </c>
      <c r="I3940" s="33">
        <v>0.02</v>
      </c>
      <c r="J3940" s="33" t="s">
        <v>9749</v>
      </c>
      <c r="K3940" s="33" t="s">
        <v>10691</v>
      </c>
      <c r="L3940" s="33">
        <v>50</v>
      </c>
      <c r="M3940" t="s">
        <v>10826</v>
      </c>
    </row>
    <row r="3941" spans="1:13" x14ac:dyDescent="0.3">
      <c r="A3941" s="38">
        <v>47555411</v>
      </c>
      <c r="B3941" t="s">
        <v>6706</v>
      </c>
      <c r="C3941" s="37">
        <f>VLOOKUP(G3941,Remise!$A$3:$D$17,4,FALSE)</f>
        <v>0</v>
      </c>
      <c r="D3941" t="str">
        <f t="shared" si="61"/>
        <v>Nous consulter</v>
      </c>
      <c r="E3941">
        <v>1</v>
      </c>
      <c r="F3941" s="32" t="s">
        <v>3934</v>
      </c>
      <c r="G3941" s="33">
        <v>14</v>
      </c>
      <c r="H3941" s="33" t="s">
        <v>10820</v>
      </c>
      <c r="I3941" s="33">
        <v>0.02</v>
      </c>
      <c r="J3941" s="33" t="s">
        <v>9750</v>
      </c>
      <c r="K3941" s="33" t="s">
        <v>10691</v>
      </c>
      <c r="L3941" s="33">
        <v>1</v>
      </c>
      <c r="M3941" t="s">
        <v>10826</v>
      </c>
    </row>
    <row r="3942" spans="1:13" x14ac:dyDescent="0.3">
      <c r="A3942" s="38">
        <v>47555412</v>
      </c>
      <c r="B3942" t="s">
        <v>6706</v>
      </c>
      <c r="C3942" s="37">
        <f>VLOOKUP(G3942,Remise!$A$3:$D$17,4,FALSE)</f>
        <v>0</v>
      </c>
      <c r="D3942" t="str">
        <f t="shared" si="61"/>
        <v>Nous consulter</v>
      </c>
      <c r="E3942">
        <v>1</v>
      </c>
      <c r="F3942" s="32" t="s">
        <v>3935</v>
      </c>
      <c r="G3942" s="33">
        <v>14</v>
      </c>
      <c r="H3942" s="33" t="s">
        <v>10820</v>
      </c>
      <c r="I3942" s="33">
        <v>0.01</v>
      </c>
      <c r="J3942" s="33" t="s">
        <v>9751</v>
      </c>
      <c r="K3942" s="33" t="s">
        <v>10691</v>
      </c>
      <c r="L3942" s="33">
        <v>1</v>
      </c>
      <c r="M3942" t="s">
        <v>10826</v>
      </c>
    </row>
    <row r="3943" spans="1:13" x14ac:dyDescent="0.3">
      <c r="A3943" s="38">
        <v>47555413</v>
      </c>
      <c r="B3943" t="s">
        <v>6706</v>
      </c>
      <c r="C3943" s="37">
        <f>VLOOKUP(G3943,Remise!$A$3:$D$17,4,FALSE)</f>
        <v>0</v>
      </c>
      <c r="D3943" t="str">
        <f t="shared" si="61"/>
        <v>Nous consulter</v>
      </c>
      <c r="E3943">
        <v>1</v>
      </c>
      <c r="F3943" s="32" t="s">
        <v>3936</v>
      </c>
      <c r="G3943" s="33">
        <v>14</v>
      </c>
      <c r="H3943" s="33" t="s">
        <v>10820</v>
      </c>
      <c r="I3943" s="33">
        <v>0.03</v>
      </c>
      <c r="J3943" s="33" t="s">
        <v>9752</v>
      </c>
      <c r="K3943" s="33" t="s">
        <v>10691</v>
      </c>
      <c r="L3943" s="33">
        <v>1</v>
      </c>
      <c r="M3943" t="s">
        <v>10826</v>
      </c>
    </row>
    <row r="3944" spans="1:13" x14ac:dyDescent="0.3">
      <c r="A3944" s="38">
        <v>47555414</v>
      </c>
      <c r="B3944" t="s">
        <v>6706</v>
      </c>
      <c r="C3944" s="37">
        <f>VLOOKUP(G3944,Remise!$A$3:$D$17,4,FALSE)</f>
        <v>0</v>
      </c>
      <c r="D3944" t="str">
        <f t="shared" si="61"/>
        <v>Nous consulter</v>
      </c>
      <c r="E3944">
        <v>1</v>
      </c>
      <c r="F3944" s="32" t="s">
        <v>3937</v>
      </c>
      <c r="G3944" s="33">
        <v>14</v>
      </c>
      <c r="H3944" s="33" t="s">
        <v>10820</v>
      </c>
      <c r="I3944" s="33">
        <v>0.03</v>
      </c>
      <c r="J3944" s="33" t="s">
        <v>9753</v>
      </c>
      <c r="K3944" s="33" t="s">
        <v>10691</v>
      </c>
      <c r="L3944" s="33">
        <v>1</v>
      </c>
      <c r="M3944" t="s">
        <v>10826</v>
      </c>
    </row>
    <row r="3945" spans="1:13" x14ac:dyDescent="0.3">
      <c r="A3945" s="38">
        <v>47555415</v>
      </c>
      <c r="B3945" t="s">
        <v>6706</v>
      </c>
      <c r="C3945" s="37">
        <f>VLOOKUP(G3945,Remise!$A$3:$D$17,4,FALSE)</f>
        <v>0</v>
      </c>
      <c r="D3945" t="str">
        <f t="shared" si="61"/>
        <v>Nous consulter</v>
      </c>
      <c r="E3945">
        <v>1</v>
      </c>
      <c r="F3945" s="32" t="s">
        <v>3938</v>
      </c>
      <c r="G3945" s="33">
        <v>14</v>
      </c>
      <c r="H3945" s="33" t="s">
        <v>10820</v>
      </c>
      <c r="I3945" s="33">
        <v>0.03</v>
      </c>
      <c r="J3945" s="33" t="s">
        <v>9754</v>
      </c>
      <c r="K3945" s="33" t="s">
        <v>10691</v>
      </c>
      <c r="L3945" s="33">
        <v>5</v>
      </c>
      <c r="M3945" t="s">
        <v>10826</v>
      </c>
    </row>
    <row r="3946" spans="1:13" x14ac:dyDescent="0.3">
      <c r="A3946" s="38">
        <v>47555416</v>
      </c>
      <c r="B3946" t="s">
        <v>6706</v>
      </c>
      <c r="C3946" s="37">
        <f>VLOOKUP(G3946,Remise!$A$3:$D$17,4,FALSE)</f>
        <v>0</v>
      </c>
      <c r="D3946" t="str">
        <f t="shared" si="61"/>
        <v>Nous consulter</v>
      </c>
      <c r="E3946">
        <v>1</v>
      </c>
      <c r="F3946" s="32" t="s">
        <v>3939</v>
      </c>
      <c r="G3946" s="33">
        <v>14</v>
      </c>
      <c r="H3946" s="33" t="s">
        <v>10820</v>
      </c>
      <c r="I3946" s="33">
        <v>0.02</v>
      </c>
      <c r="J3946" s="33" t="s">
        <v>9755</v>
      </c>
      <c r="K3946" s="33" t="s">
        <v>10691</v>
      </c>
      <c r="L3946" s="33">
        <v>1</v>
      </c>
      <c r="M3946" t="s">
        <v>10826</v>
      </c>
    </row>
    <row r="3947" spans="1:13" x14ac:dyDescent="0.3">
      <c r="A3947" s="38">
        <v>47555417</v>
      </c>
      <c r="B3947" t="s">
        <v>6706</v>
      </c>
      <c r="C3947" s="37">
        <f>VLOOKUP(G3947,Remise!$A$3:$D$17,4,FALSE)</f>
        <v>0</v>
      </c>
      <c r="D3947" t="str">
        <f t="shared" si="61"/>
        <v>Nous consulter</v>
      </c>
      <c r="E3947">
        <v>1</v>
      </c>
      <c r="F3947" s="32" t="s">
        <v>3940</v>
      </c>
      <c r="G3947" s="33">
        <v>14</v>
      </c>
      <c r="H3947" s="33" t="s">
        <v>10820</v>
      </c>
      <c r="I3947" s="33">
        <v>0.05</v>
      </c>
      <c r="J3947" s="33" t="s">
        <v>9756</v>
      </c>
      <c r="K3947" s="33" t="s">
        <v>10691</v>
      </c>
      <c r="L3947" s="33">
        <v>1</v>
      </c>
      <c r="M3947" t="s">
        <v>10826</v>
      </c>
    </row>
    <row r="3948" spans="1:13" x14ac:dyDescent="0.3">
      <c r="A3948" s="38">
        <v>47555418</v>
      </c>
      <c r="B3948" t="s">
        <v>6706</v>
      </c>
      <c r="C3948" s="37">
        <f>VLOOKUP(G3948,Remise!$A$3:$D$17,4,FALSE)</f>
        <v>0</v>
      </c>
      <c r="D3948" t="str">
        <f t="shared" si="61"/>
        <v>Nous consulter</v>
      </c>
      <c r="E3948">
        <v>1</v>
      </c>
      <c r="F3948" s="32" t="s">
        <v>3941</v>
      </c>
      <c r="G3948" s="33">
        <v>14</v>
      </c>
      <c r="H3948" s="33" t="s">
        <v>10820</v>
      </c>
      <c r="I3948" s="33">
        <v>0.05</v>
      </c>
      <c r="J3948" s="33" t="s">
        <v>9757</v>
      </c>
      <c r="K3948" s="33" t="s">
        <v>10691</v>
      </c>
      <c r="L3948" s="33">
        <v>1</v>
      </c>
      <c r="M3948" t="s">
        <v>10826</v>
      </c>
    </row>
    <row r="3949" spans="1:13" x14ac:dyDescent="0.3">
      <c r="A3949" s="38">
        <v>47555419</v>
      </c>
      <c r="B3949" t="s">
        <v>6706</v>
      </c>
      <c r="C3949" s="37">
        <f>VLOOKUP(G3949,Remise!$A$3:$D$17,4,FALSE)</f>
        <v>0</v>
      </c>
      <c r="D3949" t="str">
        <f t="shared" si="61"/>
        <v>Nous consulter</v>
      </c>
      <c r="E3949">
        <v>1</v>
      </c>
      <c r="F3949" s="32" t="s">
        <v>3942</v>
      </c>
      <c r="G3949" s="33">
        <v>14</v>
      </c>
      <c r="H3949" s="33" t="s">
        <v>10820</v>
      </c>
      <c r="I3949" s="33">
        <v>0.04</v>
      </c>
      <c r="J3949" s="33" t="s">
        <v>9758</v>
      </c>
      <c r="K3949" s="33" t="s">
        <v>10691</v>
      </c>
      <c r="L3949" s="33">
        <v>1</v>
      </c>
      <c r="M3949" t="s">
        <v>10826</v>
      </c>
    </row>
    <row r="3950" spans="1:13" x14ac:dyDescent="0.3">
      <c r="A3950" s="38">
        <v>47555420</v>
      </c>
      <c r="B3950" t="s">
        <v>6706</v>
      </c>
      <c r="C3950" s="37">
        <f>VLOOKUP(G3950,Remise!$A$3:$D$17,4,FALSE)</f>
        <v>0</v>
      </c>
      <c r="D3950" t="str">
        <f t="shared" si="61"/>
        <v>Nous consulter</v>
      </c>
      <c r="E3950">
        <v>1</v>
      </c>
      <c r="F3950" s="32" t="s">
        <v>3943</v>
      </c>
      <c r="G3950" s="33">
        <v>14</v>
      </c>
      <c r="H3950" s="33" t="s">
        <v>10820</v>
      </c>
      <c r="I3950" s="33">
        <v>0.03</v>
      </c>
      <c r="J3950" s="33" t="s">
        <v>9759</v>
      </c>
      <c r="K3950" s="33" t="s">
        <v>10691</v>
      </c>
      <c r="L3950" s="33">
        <v>5</v>
      </c>
      <c r="M3950" t="s">
        <v>10826</v>
      </c>
    </row>
    <row r="3951" spans="1:13" x14ac:dyDescent="0.3">
      <c r="A3951" s="38">
        <v>47555520</v>
      </c>
      <c r="B3951" t="s">
        <v>6706</v>
      </c>
      <c r="C3951" s="37">
        <f>VLOOKUP(G3951,Remise!$A$3:$D$17,4,FALSE)</f>
        <v>0</v>
      </c>
      <c r="D3951" t="str">
        <f t="shared" si="61"/>
        <v>Nous consulter</v>
      </c>
      <c r="E3951">
        <v>1</v>
      </c>
      <c r="F3951" s="32" t="s">
        <v>3944</v>
      </c>
      <c r="G3951" s="33">
        <v>14</v>
      </c>
      <c r="H3951" s="33" t="s">
        <v>10820</v>
      </c>
      <c r="I3951" s="33">
        <v>1E-3</v>
      </c>
      <c r="J3951" s="33" t="s">
        <v>9760</v>
      </c>
      <c r="K3951" s="33" t="s">
        <v>10691</v>
      </c>
      <c r="L3951" s="33">
        <v>1</v>
      </c>
      <c r="M3951" t="s">
        <v>10826</v>
      </c>
    </row>
    <row r="3952" spans="1:13" x14ac:dyDescent="0.3">
      <c r="A3952" s="38">
        <v>47555525</v>
      </c>
      <c r="B3952" t="s">
        <v>6706</v>
      </c>
      <c r="C3952" s="37">
        <f>VLOOKUP(G3952,Remise!$A$3:$D$17,4,FALSE)</f>
        <v>0</v>
      </c>
      <c r="D3952" t="str">
        <f t="shared" si="61"/>
        <v>Nous consulter</v>
      </c>
      <c r="E3952">
        <v>1</v>
      </c>
      <c r="F3952" s="32" t="s">
        <v>3945</v>
      </c>
      <c r="G3952" s="33">
        <v>14</v>
      </c>
      <c r="H3952" s="33" t="s">
        <v>10820</v>
      </c>
      <c r="I3952" s="33">
        <v>2E-3</v>
      </c>
      <c r="J3952" s="33" t="s">
        <v>9761</v>
      </c>
      <c r="K3952" s="33" t="s">
        <v>10691</v>
      </c>
      <c r="L3952" s="33">
        <v>1</v>
      </c>
      <c r="M3952" t="s">
        <v>10826</v>
      </c>
    </row>
    <row r="3953" spans="1:13" x14ac:dyDescent="0.3">
      <c r="A3953" s="38">
        <v>47555530</v>
      </c>
      <c r="B3953" t="s">
        <v>6706</v>
      </c>
      <c r="C3953" s="37">
        <f>VLOOKUP(G3953,Remise!$A$3:$D$17,4,FALSE)</f>
        <v>0</v>
      </c>
      <c r="D3953" t="str">
        <f t="shared" si="61"/>
        <v>Nous consulter</v>
      </c>
      <c r="E3953">
        <v>1</v>
      </c>
      <c r="F3953" s="32" t="s">
        <v>3946</v>
      </c>
      <c r="G3953" s="33">
        <v>14</v>
      </c>
      <c r="H3953" s="33" t="s">
        <v>10820</v>
      </c>
      <c r="I3953" s="33">
        <v>2E-3</v>
      </c>
      <c r="J3953" s="33" t="s">
        <v>9762</v>
      </c>
      <c r="K3953" s="33" t="s">
        <v>10691</v>
      </c>
      <c r="L3953" s="33">
        <v>1</v>
      </c>
      <c r="M3953" t="s">
        <v>10826</v>
      </c>
    </row>
    <row r="3954" spans="1:13" x14ac:dyDescent="0.3">
      <c r="A3954" s="38">
        <v>47555535</v>
      </c>
      <c r="B3954" t="s">
        <v>6706</v>
      </c>
      <c r="C3954" s="37">
        <f>VLOOKUP(G3954,Remise!$A$3:$D$17,4,FALSE)</f>
        <v>0</v>
      </c>
      <c r="D3954" t="str">
        <f t="shared" si="61"/>
        <v>Nous consulter</v>
      </c>
      <c r="E3954">
        <v>1</v>
      </c>
      <c r="F3954" s="32" t="s">
        <v>3947</v>
      </c>
      <c r="G3954" s="33">
        <v>14</v>
      </c>
      <c r="H3954" s="33" t="s">
        <v>10820</v>
      </c>
      <c r="I3954" s="33">
        <v>3.0000000000000001E-3</v>
      </c>
      <c r="J3954" s="33" t="s">
        <v>9763</v>
      </c>
      <c r="K3954" s="33" t="s">
        <v>10691</v>
      </c>
      <c r="L3954" s="33">
        <v>1</v>
      </c>
      <c r="M3954" t="s">
        <v>10826</v>
      </c>
    </row>
    <row r="3955" spans="1:13" x14ac:dyDescent="0.3">
      <c r="A3955" s="38">
        <v>47555540</v>
      </c>
      <c r="B3955" t="s">
        <v>6706</v>
      </c>
      <c r="C3955" s="37">
        <f>VLOOKUP(G3955,Remise!$A$3:$D$17,4,FALSE)</f>
        <v>0</v>
      </c>
      <c r="D3955" t="str">
        <f t="shared" si="61"/>
        <v>Nous consulter</v>
      </c>
      <c r="E3955">
        <v>1</v>
      </c>
      <c r="F3955" s="32" t="s">
        <v>3948</v>
      </c>
      <c r="G3955" s="33">
        <v>14</v>
      </c>
      <c r="H3955" s="33" t="s">
        <v>10820</v>
      </c>
      <c r="I3955" s="33">
        <v>5.0000000000000001E-3</v>
      </c>
      <c r="J3955" s="33" t="s">
        <v>9764</v>
      </c>
      <c r="K3955" s="33" t="s">
        <v>10691</v>
      </c>
      <c r="L3955" s="33">
        <v>1</v>
      </c>
      <c r="M3955" t="s">
        <v>10826</v>
      </c>
    </row>
    <row r="3956" spans="1:13" x14ac:dyDescent="0.3">
      <c r="A3956" s="38">
        <v>47555545</v>
      </c>
      <c r="B3956" t="s">
        <v>6706</v>
      </c>
      <c r="C3956" s="37">
        <f>VLOOKUP(G3956,Remise!$A$3:$D$17,4,FALSE)</f>
        <v>0</v>
      </c>
      <c r="D3956" t="str">
        <f t="shared" si="61"/>
        <v>Nous consulter</v>
      </c>
      <c r="E3956">
        <v>1</v>
      </c>
      <c r="F3956" s="32" t="s">
        <v>3949</v>
      </c>
      <c r="G3956" s="33">
        <v>14</v>
      </c>
      <c r="H3956" s="33" t="s">
        <v>10820</v>
      </c>
      <c r="I3956" s="33">
        <v>8.9999999999999993E-3</v>
      </c>
      <c r="J3956" s="33" t="s">
        <v>9765</v>
      </c>
      <c r="K3956" s="33" t="s">
        <v>10691</v>
      </c>
      <c r="L3956" s="33">
        <v>1</v>
      </c>
      <c r="M3956" t="s">
        <v>10826</v>
      </c>
    </row>
    <row r="3957" spans="1:13" x14ac:dyDescent="0.3">
      <c r="A3957" s="38">
        <v>47555550</v>
      </c>
      <c r="B3957" t="s">
        <v>6706</v>
      </c>
      <c r="C3957" s="37">
        <f>VLOOKUP(G3957,Remise!$A$3:$D$17,4,FALSE)</f>
        <v>0</v>
      </c>
      <c r="D3957" t="str">
        <f t="shared" si="61"/>
        <v>Nous consulter</v>
      </c>
      <c r="E3957">
        <v>1</v>
      </c>
      <c r="F3957" s="32" t="s">
        <v>3950</v>
      </c>
      <c r="G3957" s="33">
        <v>14</v>
      </c>
      <c r="H3957" s="33" t="s">
        <v>10820</v>
      </c>
      <c r="I3957" s="33">
        <v>0.01</v>
      </c>
      <c r="J3957" s="33" t="s">
        <v>9766</v>
      </c>
      <c r="K3957" s="33" t="s">
        <v>10691</v>
      </c>
      <c r="L3957" s="33">
        <v>1</v>
      </c>
      <c r="M3957" t="s">
        <v>10826</v>
      </c>
    </row>
    <row r="3958" spans="1:13" x14ac:dyDescent="0.3">
      <c r="A3958" s="38">
        <v>47555555</v>
      </c>
      <c r="B3958" t="s">
        <v>6706</v>
      </c>
      <c r="C3958" s="37">
        <f>VLOOKUP(G3958,Remise!$A$3:$D$17,4,FALSE)</f>
        <v>0</v>
      </c>
      <c r="D3958" t="str">
        <f t="shared" si="61"/>
        <v>Nous consulter</v>
      </c>
      <c r="E3958">
        <v>1</v>
      </c>
      <c r="F3958" s="32" t="s">
        <v>3951</v>
      </c>
      <c r="G3958" s="33">
        <v>14</v>
      </c>
      <c r="H3958" s="33" t="s">
        <v>10820</v>
      </c>
      <c r="I3958" s="33">
        <v>0.01</v>
      </c>
      <c r="J3958" s="33" t="s">
        <v>9767</v>
      </c>
      <c r="K3958" s="33" t="s">
        <v>10691</v>
      </c>
      <c r="L3958" s="33">
        <v>1</v>
      </c>
      <c r="M3958" t="s">
        <v>10826</v>
      </c>
    </row>
    <row r="3959" spans="1:13" x14ac:dyDescent="0.3">
      <c r="A3959" s="38">
        <v>47555600</v>
      </c>
      <c r="B3959" t="s">
        <v>6706</v>
      </c>
      <c r="C3959" s="37">
        <f>VLOOKUP(G3959,Remise!$A$3:$D$17,4,FALSE)</f>
        <v>0</v>
      </c>
      <c r="D3959" t="str">
        <f t="shared" si="61"/>
        <v>Nous consulter</v>
      </c>
      <c r="E3959">
        <v>1</v>
      </c>
      <c r="F3959" s="32" t="s">
        <v>3952</v>
      </c>
      <c r="G3959" s="33">
        <v>14</v>
      </c>
      <c r="H3959" s="33" t="s">
        <v>10820</v>
      </c>
      <c r="I3959" s="33">
        <v>6.0000000000000001E-3</v>
      </c>
      <c r="J3959" s="33" t="s">
        <v>9768</v>
      </c>
      <c r="K3959" s="33" t="s">
        <v>10768</v>
      </c>
      <c r="L3959" s="33">
        <v>1</v>
      </c>
      <c r="M3959" t="s">
        <v>10826</v>
      </c>
    </row>
    <row r="3960" spans="1:13" x14ac:dyDescent="0.3">
      <c r="A3960" s="38">
        <v>47555601</v>
      </c>
      <c r="B3960" t="s">
        <v>6706</v>
      </c>
      <c r="C3960" s="37">
        <f>VLOOKUP(G3960,Remise!$A$3:$D$17,4,FALSE)</f>
        <v>0</v>
      </c>
      <c r="D3960" t="str">
        <f t="shared" si="61"/>
        <v>Nous consulter</v>
      </c>
      <c r="E3960">
        <v>1</v>
      </c>
      <c r="F3960" s="32" t="s">
        <v>3953</v>
      </c>
      <c r="G3960" s="33">
        <v>14</v>
      </c>
      <c r="H3960" s="33" t="s">
        <v>10820</v>
      </c>
      <c r="I3960" s="33">
        <v>8.9999999999999993E-3</v>
      </c>
      <c r="J3960" s="33" t="s">
        <v>9769</v>
      </c>
      <c r="K3960" s="33" t="s">
        <v>10768</v>
      </c>
      <c r="L3960" s="33">
        <v>1</v>
      </c>
      <c r="M3960" t="s">
        <v>10826</v>
      </c>
    </row>
    <row r="3961" spans="1:13" x14ac:dyDescent="0.3">
      <c r="A3961" s="38">
        <v>47555623</v>
      </c>
      <c r="B3961" t="s">
        <v>6706</v>
      </c>
      <c r="C3961" s="37">
        <f>VLOOKUP(G3961,Remise!$A$3:$D$17,4,FALSE)</f>
        <v>0</v>
      </c>
      <c r="D3961" t="str">
        <f t="shared" si="61"/>
        <v>Nous consulter</v>
      </c>
      <c r="E3961">
        <v>1</v>
      </c>
      <c r="F3961" s="32" t="s">
        <v>3954</v>
      </c>
      <c r="G3961" s="33">
        <v>14</v>
      </c>
      <c r="H3961" s="33" t="s">
        <v>10820</v>
      </c>
      <c r="I3961" s="33">
        <v>0.09</v>
      </c>
      <c r="J3961" s="33" t="s">
        <v>9770</v>
      </c>
      <c r="K3961" s="33" t="s">
        <v>10768</v>
      </c>
      <c r="L3961" s="33">
        <v>10</v>
      </c>
      <c r="M3961" t="s">
        <v>10826</v>
      </c>
    </row>
    <row r="3962" spans="1:13" x14ac:dyDescent="0.3">
      <c r="A3962" s="38">
        <v>47555915</v>
      </c>
      <c r="B3962" t="s">
        <v>6706</v>
      </c>
      <c r="C3962" s="37">
        <f>VLOOKUP(G3962,Remise!$A$3:$D$17,4,FALSE)</f>
        <v>0</v>
      </c>
      <c r="D3962" t="str">
        <f t="shared" si="61"/>
        <v>Nous consulter</v>
      </c>
      <c r="E3962">
        <v>1</v>
      </c>
      <c r="F3962" s="32" t="s">
        <v>3955</v>
      </c>
      <c r="G3962" s="33">
        <v>14</v>
      </c>
      <c r="H3962" s="33" t="s">
        <v>10820</v>
      </c>
      <c r="I3962" s="33">
        <v>0.02</v>
      </c>
      <c r="J3962" s="33" t="s">
        <v>9771</v>
      </c>
      <c r="K3962" s="33" t="s">
        <v>10768</v>
      </c>
      <c r="L3962" s="33">
        <v>1</v>
      </c>
      <c r="M3962" t="s">
        <v>10826</v>
      </c>
    </row>
    <row r="3963" spans="1:13" x14ac:dyDescent="0.3">
      <c r="A3963" s="38">
        <v>47555917</v>
      </c>
      <c r="B3963" t="s">
        <v>6706</v>
      </c>
      <c r="C3963" s="37">
        <f>VLOOKUP(G3963,Remise!$A$3:$D$17,4,FALSE)</f>
        <v>0</v>
      </c>
      <c r="D3963" t="str">
        <f t="shared" si="61"/>
        <v>Nous consulter</v>
      </c>
      <c r="E3963">
        <v>1</v>
      </c>
      <c r="F3963" s="32" t="s">
        <v>3956</v>
      </c>
      <c r="G3963" s="33">
        <v>14</v>
      </c>
      <c r="H3963" s="33" t="s">
        <v>10820</v>
      </c>
      <c r="I3963" s="33">
        <v>0.1</v>
      </c>
      <c r="J3963" s="33" t="s">
        <v>9772</v>
      </c>
      <c r="K3963" s="33" t="s">
        <v>10768</v>
      </c>
      <c r="L3963" s="33">
        <v>1</v>
      </c>
      <c r="M3963" t="s">
        <v>10826</v>
      </c>
    </row>
    <row r="3964" spans="1:13" x14ac:dyDescent="0.3">
      <c r="A3964" s="38">
        <v>47555918</v>
      </c>
      <c r="B3964" t="s">
        <v>6706</v>
      </c>
      <c r="C3964" s="37">
        <f>VLOOKUP(G3964,Remise!$A$3:$D$17,4,FALSE)</f>
        <v>0</v>
      </c>
      <c r="D3964" t="str">
        <f t="shared" si="61"/>
        <v>Nous consulter</v>
      </c>
      <c r="E3964">
        <v>1</v>
      </c>
      <c r="F3964" s="32" t="s">
        <v>3957</v>
      </c>
      <c r="G3964" s="33">
        <v>14</v>
      </c>
      <c r="H3964" s="33" t="s">
        <v>10820</v>
      </c>
      <c r="I3964" s="33">
        <v>5.0000000000000001E-3</v>
      </c>
      <c r="J3964" s="33" t="s">
        <v>9773</v>
      </c>
      <c r="K3964" s="33" t="s">
        <v>10768</v>
      </c>
      <c r="L3964" s="33">
        <v>1</v>
      </c>
      <c r="M3964" t="s">
        <v>10826</v>
      </c>
    </row>
    <row r="3965" spans="1:13" x14ac:dyDescent="0.3">
      <c r="A3965" s="38">
        <v>47555919</v>
      </c>
      <c r="B3965" t="s">
        <v>6706</v>
      </c>
      <c r="C3965" s="37">
        <f>VLOOKUP(G3965,Remise!$A$3:$D$17,4,FALSE)</f>
        <v>0</v>
      </c>
      <c r="D3965" t="str">
        <f t="shared" si="61"/>
        <v>Nous consulter</v>
      </c>
      <c r="E3965">
        <v>1</v>
      </c>
      <c r="F3965" s="32" t="s">
        <v>3958</v>
      </c>
      <c r="G3965" s="33">
        <v>14</v>
      </c>
      <c r="H3965" s="33" t="s">
        <v>10820</v>
      </c>
      <c r="I3965" s="33">
        <v>6.0000000000000001E-3</v>
      </c>
      <c r="J3965" s="33" t="s">
        <v>9774</v>
      </c>
      <c r="K3965" s="33" t="s">
        <v>10768</v>
      </c>
      <c r="L3965" s="33">
        <v>1</v>
      </c>
      <c r="M3965" t="s">
        <v>10826</v>
      </c>
    </row>
    <row r="3966" spans="1:13" x14ac:dyDescent="0.3">
      <c r="A3966" s="38">
        <v>47555920</v>
      </c>
      <c r="B3966" t="s">
        <v>6706</v>
      </c>
      <c r="C3966" s="37">
        <f>VLOOKUP(G3966,Remise!$A$3:$D$17,4,FALSE)</f>
        <v>0</v>
      </c>
      <c r="D3966" t="str">
        <f t="shared" si="61"/>
        <v>Nous consulter</v>
      </c>
      <c r="E3966">
        <v>1</v>
      </c>
      <c r="F3966" s="32" t="s">
        <v>3959</v>
      </c>
      <c r="G3966" s="33">
        <v>14</v>
      </c>
      <c r="H3966" s="33" t="s">
        <v>10820</v>
      </c>
      <c r="I3966" s="33">
        <v>0.01</v>
      </c>
      <c r="J3966" s="33" t="s">
        <v>9775</v>
      </c>
      <c r="K3966" s="33" t="s">
        <v>10768</v>
      </c>
      <c r="L3966" s="33">
        <v>1</v>
      </c>
      <c r="M3966" t="s">
        <v>10826</v>
      </c>
    </row>
    <row r="3967" spans="1:13" x14ac:dyDescent="0.3">
      <c r="A3967" s="38">
        <v>47555921</v>
      </c>
      <c r="B3967" t="s">
        <v>6706</v>
      </c>
      <c r="C3967" s="37">
        <f>VLOOKUP(G3967,Remise!$A$3:$D$17,4,FALSE)</f>
        <v>0</v>
      </c>
      <c r="D3967" t="str">
        <f t="shared" si="61"/>
        <v>Nous consulter</v>
      </c>
      <c r="E3967">
        <v>1</v>
      </c>
      <c r="F3967" s="32" t="s">
        <v>3960</v>
      </c>
      <c r="G3967" s="33">
        <v>14</v>
      </c>
      <c r="H3967" s="33" t="s">
        <v>10820</v>
      </c>
      <c r="I3967" s="33">
        <v>7.0000000000000001E-3</v>
      </c>
      <c r="J3967" s="33" t="s">
        <v>9776</v>
      </c>
      <c r="K3967" s="33" t="s">
        <v>10768</v>
      </c>
      <c r="L3967" s="33">
        <v>1</v>
      </c>
      <c r="M3967" t="s">
        <v>10826</v>
      </c>
    </row>
    <row r="3968" spans="1:13" x14ac:dyDescent="0.3">
      <c r="A3968" s="38">
        <v>47555922</v>
      </c>
      <c r="B3968" t="s">
        <v>6706</v>
      </c>
      <c r="C3968" s="37">
        <f>VLOOKUP(G3968,Remise!$A$3:$D$17,4,FALSE)</f>
        <v>0</v>
      </c>
      <c r="D3968" t="str">
        <f t="shared" si="61"/>
        <v>Nous consulter</v>
      </c>
      <c r="E3968">
        <v>1</v>
      </c>
      <c r="F3968" s="32" t="s">
        <v>3961</v>
      </c>
      <c r="G3968" s="33">
        <v>14</v>
      </c>
      <c r="H3968" s="33" t="s">
        <v>10820</v>
      </c>
      <c r="I3968" s="33">
        <v>0.02</v>
      </c>
      <c r="J3968" s="33" t="s">
        <v>9777</v>
      </c>
      <c r="K3968" s="33" t="s">
        <v>10768</v>
      </c>
      <c r="L3968" s="33">
        <v>1</v>
      </c>
      <c r="M3968" t="s">
        <v>10826</v>
      </c>
    </row>
    <row r="3969" spans="1:13" x14ac:dyDescent="0.3">
      <c r="A3969" s="38">
        <v>47555923</v>
      </c>
      <c r="B3969" t="s">
        <v>6706</v>
      </c>
      <c r="C3969" s="37">
        <f>VLOOKUP(G3969,Remise!$A$3:$D$17,4,FALSE)</f>
        <v>0</v>
      </c>
      <c r="D3969" t="str">
        <f t="shared" ref="D3969:D4032" si="62">IFERROR((1-C3969)*B3969,"Nous consulter")</f>
        <v>Nous consulter</v>
      </c>
      <c r="E3969">
        <v>1</v>
      </c>
      <c r="F3969" s="32" t="s">
        <v>3962</v>
      </c>
      <c r="G3969" s="33">
        <v>14</v>
      </c>
      <c r="H3969" s="33" t="s">
        <v>10820</v>
      </c>
      <c r="I3969" s="33">
        <v>0.02</v>
      </c>
      <c r="J3969" s="33" t="s">
        <v>9778</v>
      </c>
      <c r="K3969" s="33" t="s">
        <v>10768</v>
      </c>
      <c r="L3969" s="33">
        <v>1</v>
      </c>
      <c r="M3969" t="s">
        <v>10826</v>
      </c>
    </row>
    <row r="3970" spans="1:13" x14ac:dyDescent="0.3">
      <c r="A3970" s="38">
        <v>47555924</v>
      </c>
      <c r="B3970" t="s">
        <v>6706</v>
      </c>
      <c r="C3970" s="37">
        <f>VLOOKUP(G3970,Remise!$A$3:$D$17,4,FALSE)</f>
        <v>0</v>
      </c>
      <c r="D3970" t="str">
        <f t="shared" si="62"/>
        <v>Nous consulter</v>
      </c>
      <c r="E3970">
        <v>1</v>
      </c>
      <c r="F3970" s="32" t="s">
        <v>3963</v>
      </c>
      <c r="G3970" s="33">
        <v>14</v>
      </c>
      <c r="H3970" s="33" t="s">
        <v>10820</v>
      </c>
      <c r="I3970" s="33">
        <v>0.01</v>
      </c>
      <c r="J3970" s="33" t="s">
        <v>9779</v>
      </c>
      <c r="K3970" s="33" t="s">
        <v>10768</v>
      </c>
      <c r="L3970" s="33">
        <v>1</v>
      </c>
      <c r="M3970" t="s">
        <v>10826</v>
      </c>
    </row>
    <row r="3971" spans="1:13" x14ac:dyDescent="0.3">
      <c r="A3971" s="38">
        <v>47555925</v>
      </c>
      <c r="B3971" t="s">
        <v>6706</v>
      </c>
      <c r="C3971" s="37">
        <f>VLOOKUP(G3971,Remise!$A$3:$D$17,4,FALSE)</f>
        <v>0</v>
      </c>
      <c r="D3971" t="str">
        <f t="shared" si="62"/>
        <v>Nous consulter</v>
      </c>
      <c r="E3971">
        <v>1</v>
      </c>
      <c r="F3971" s="32" t="s">
        <v>3964</v>
      </c>
      <c r="G3971" s="33">
        <v>14</v>
      </c>
      <c r="H3971" s="33" t="s">
        <v>10820</v>
      </c>
      <c r="I3971" s="33">
        <v>0.03</v>
      </c>
      <c r="J3971" s="33" t="s">
        <v>9780</v>
      </c>
      <c r="K3971" s="33" t="s">
        <v>10768</v>
      </c>
      <c r="L3971" s="33">
        <v>1</v>
      </c>
      <c r="M3971" t="s">
        <v>10826</v>
      </c>
    </row>
    <row r="3972" spans="1:13" x14ac:dyDescent="0.3">
      <c r="A3972" s="38">
        <v>47555926</v>
      </c>
      <c r="B3972" t="s">
        <v>6706</v>
      </c>
      <c r="C3972" s="37">
        <f>VLOOKUP(G3972,Remise!$A$3:$D$17,4,FALSE)</f>
        <v>0</v>
      </c>
      <c r="D3972" t="str">
        <f t="shared" si="62"/>
        <v>Nous consulter</v>
      </c>
      <c r="E3972">
        <v>1</v>
      </c>
      <c r="F3972" s="32" t="s">
        <v>3965</v>
      </c>
      <c r="G3972" s="33">
        <v>14</v>
      </c>
      <c r="H3972" s="33" t="s">
        <v>10820</v>
      </c>
      <c r="I3972" s="33">
        <v>0.04</v>
      </c>
      <c r="J3972" s="33" t="s">
        <v>9781</v>
      </c>
      <c r="K3972" s="33" t="s">
        <v>10768</v>
      </c>
      <c r="L3972" s="33">
        <v>1</v>
      </c>
      <c r="M3972" t="s">
        <v>10826</v>
      </c>
    </row>
    <row r="3973" spans="1:13" x14ac:dyDescent="0.3">
      <c r="A3973" s="38">
        <v>47555927</v>
      </c>
      <c r="B3973" t="s">
        <v>6706</v>
      </c>
      <c r="C3973" s="37">
        <f>VLOOKUP(G3973,Remise!$A$3:$D$17,4,FALSE)</f>
        <v>0</v>
      </c>
      <c r="D3973" t="str">
        <f t="shared" si="62"/>
        <v>Nous consulter</v>
      </c>
      <c r="E3973">
        <v>1</v>
      </c>
      <c r="F3973" s="32" t="s">
        <v>3966</v>
      </c>
      <c r="G3973" s="33">
        <v>14</v>
      </c>
      <c r="H3973" s="33" t="s">
        <v>10820</v>
      </c>
      <c r="I3973" s="33">
        <v>5.0000000000000001E-3</v>
      </c>
      <c r="J3973" s="33" t="s">
        <v>9782</v>
      </c>
      <c r="K3973" s="33" t="s">
        <v>10768</v>
      </c>
      <c r="L3973" s="33">
        <v>1</v>
      </c>
      <c r="M3973" t="s">
        <v>10826</v>
      </c>
    </row>
    <row r="3974" spans="1:13" x14ac:dyDescent="0.3">
      <c r="A3974" s="38">
        <v>47555928</v>
      </c>
      <c r="B3974" t="s">
        <v>6706</v>
      </c>
      <c r="C3974" s="37">
        <f>VLOOKUP(G3974,Remise!$A$3:$D$17,4,FALSE)</f>
        <v>0</v>
      </c>
      <c r="D3974" t="str">
        <f t="shared" si="62"/>
        <v>Nous consulter</v>
      </c>
      <c r="E3974">
        <v>1</v>
      </c>
      <c r="F3974" s="32" t="s">
        <v>3967</v>
      </c>
      <c r="G3974" s="33">
        <v>14</v>
      </c>
      <c r="H3974" s="33" t="s">
        <v>10820</v>
      </c>
      <c r="I3974" s="33">
        <v>8.9999999999999993E-3</v>
      </c>
      <c r="J3974" s="33" t="s">
        <v>9783</v>
      </c>
      <c r="K3974" s="33" t="s">
        <v>10768</v>
      </c>
      <c r="L3974" s="33">
        <v>1</v>
      </c>
      <c r="M3974" t="s">
        <v>10826</v>
      </c>
    </row>
    <row r="3975" spans="1:13" x14ac:dyDescent="0.3">
      <c r="A3975" s="38">
        <v>47555934</v>
      </c>
      <c r="B3975" t="s">
        <v>6706</v>
      </c>
      <c r="C3975" s="37">
        <f>VLOOKUP(G3975,Remise!$A$3:$D$17,4,FALSE)</f>
        <v>0</v>
      </c>
      <c r="D3975" t="str">
        <f t="shared" si="62"/>
        <v>Nous consulter</v>
      </c>
      <c r="E3975">
        <v>1</v>
      </c>
      <c r="F3975" s="32" t="s">
        <v>3968</v>
      </c>
      <c r="G3975" s="33">
        <v>14</v>
      </c>
      <c r="H3975" s="33" t="s">
        <v>10820</v>
      </c>
      <c r="I3975" s="33">
        <v>0.01</v>
      </c>
      <c r="J3975" s="33" t="s">
        <v>9784</v>
      </c>
      <c r="K3975" s="33" t="s">
        <v>10768</v>
      </c>
      <c r="L3975" s="33">
        <v>1</v>
      </c>
      <c r="M3975" t="s">
        <v>10826</v>
      </c>
    </row>
    <row r="3976" spans="1:13" x14ac:dyDescent="0.3">
      <c r="A3976" s="38">
        <v>47555935</v>
      </c>
      <c r="B3976" t="s">
        <v>6706</v>
      </c>
      <c r="C3976" s="37">
        <f>VLOOKUP(G3976,Remise!$A$3:$D$17,4,FALSE)</f>
        <v>0</v>
      </c>
      <c r="D3976" t="str">
        <f t="shared" si="62"/>
        <v>Nous consulter</v>
      </c>
      <c r="E3976">
        <v>1</v>
      </c>
      <c r="F3976" s="32" t="s">
        <v>3969</v>
      </c>
      <c r="G3976" s="33">
        <v>14</v>
      </c>
      <c r="H3976" s="33" t="s">
        <v>10820</v>
      </c>
      <c r="I3976" s="33">
        <v>0.02</v>
      </c>
      <c r="J3976" s="33" t="s">
        <v>9785</v>
      </c>
      <c r="K3976" s="33" t="s">
        <v>10768</v>
      </c>
      <c r="L3976" s="33">
        <v>1</v>
      </c>
      <c r="M3976" t="s">
        <v>10826</v>
      </c>
    </row>
    <row r="3977" spans="1:13" x14ac:dyDescent="0.3">
      <c r="A3977" s="38">
        <v>47555936</v>
      </c>
      <c r="B3977" t="s">
        <v>6706</v>
      </c>
      <c r="C3977" s="37">
        <f>VLOOKUP(G3977,Remise!$A$3:$D$17,4,FALSE)</f>
        <v>0</v>
      </c>
      <c r="D3977" t="str">
        <f t="shared" si="62"/>
        <v>Nous consulter</v>
      </c>
      <c r="E3977">
        <v>1</v>
      </c>
      <c r="F3977" s="32" t="s">
        <v>3970</v>
      </c>
      <c r="G3977" s="33">
        <v>14</v>
      </c>
      <c r="H3977" s="33" t="s">
        <v>10820</v>
      </c>
      <c r="I3977" s="33">
        <v>0.03</v>
      </c>
      <c r="J3977" s="33" t="s">
        <v>9786</v>
      </c>
      <c r="K3977" s="33" t="s">
        <v>10768</v>
      </c>
      <c r="L3977" s="33">
        <v>1</v>
      </c>
      <c r="M3977" t="s">
        <v>10826</v>
      </c>
    </row>
    <row r="3978" spans="1:13" x14ac:dyDescent="0.3">
      <c r="A3978" s="38">
        <v>47555937</v>
      </c>
      <c r="B3978" t="s">
        <v>6706</v>
      </c>
      <c r="C3978" s="37">
        <f>VLOOKUP(G3978,Remise!$A$3:$D$17,4,FALSE)</f>
        <v>0</v>
      </c>
      <c r="D3978" t="str">
        <f t="shared" si="62"/>
        <v>Nous consulter</v>
      </c>
      <c r="E3978">
        <v>1</v>
      </c>
      <c r="F3978" s="32" t="s">
        <v>3971</v>
      </c>
      <c r="G3978" s="33">
        <v>14</v>
      </c>
      <c r="H3978" s="33" t="s">
        <v>10820</v>
      </c>
      <c r="I3978" s="33">
        <v>0.03</v>
      </c>
      <c r="J3978" s="33" t="s">
        <v>9787</v>
      </c>
      <c r="K3978" s="33" t="s">
        <v>10768</v>
      </c>
      <c r="L3978" s="33">
        <v>1</v>
      </c>
      <c r="M3978" t="s">
        <v>10826</v>
      </c>
    </row>
    <row r="3979" spans="1:13" x14ac:dyDescent="0.3">
      <c r="A3979" s="38">
        <v>47555961</v>
      </c>
      <c r="B3979" t="s">
        <v>6706</v>
      </c>
      <c r="C3979" s="37">
        <f>VLOOKUP(G3979,Remise!$A$3:$D$17,4,FALSE)</f>
        <v>0</v>
      </c>
      <c r="D3979" t="str">
        <f t="shared" si="62"/>
        <v>Nous consulter</v>
      </c>
      <c r="E3979">
        <v>1</v>
      </c>
      <c r="F3979" s="32" t="s">
        <v>3972</v>
      </c>
      <c r="G3979" s="33">
        <v>14</v>
      </c>
      <c r="H3979" s="33" t="s">
        <v>10820</v>
      </c>
      <c r="I3979" s="33">
        <v>0.04</v>
      </c>
      <c r="J3979" s="33" t="s">
        <v>9788</v>
      </c>
      <c r="K3979" s="33" t="s">
        <v>10768</v>
      </c>
      <c r="L3979" s="33">
        <v>1</v>
      </c>
      <c r="M3979" t="s">
        <v>10826</v>
      </c>
    </row>
    <row r="3980" spans="1:13" x14ac:dyDescent="0.3">
      <c r="A3980" s="38">
        <v>47555962</v>
      </c>
      <c r="B3980" t="s">
        <v>6706</v>
      </c>
      <c r="C3980" s="37">
        <f>VLOOKUP(G3980,Remise!$A$3:$D$17,4,FALSE)</f>
        <v>0</v>
      </c>
      <c r="D3980" t="str">
        <f t="shared" si="62"/>
        <v>Nous consulter</v>
      </c>
      <c r="E3980">
        <v>1</v>
      </c>
      <c r="F3980" s="32" t="s">
        <v>3973</v>
      </c>
      <c r="G3980" s="33">
        <v>14</v>
      </c>
      <c r="H3980" s="33" t="s">
        <v>10820</v>
      </c>
      <c r="I3980" s="33">
        <v>0.03</v>
      </c>
      <c r="J3980" s="33" t="s">
        <v>9789</v>
      </c>
      <c r="K3980" s="33" t="s">
        <v>10768</v>
      </c>
      <c r="L3980" s="33">
        <v>1</v>
      </c>
      <c r="M3980" t="s">
        <v>10826</v>
      </c>
    </row>
    <row r="3981" spans="1:13" x14ac:dyDescent="0.3">
      <c r="A3981" s="38">
        <v>47555964</v>
      </c>
      <c r="B3981" t="s">
        <v>6706</v>
      </c>
      <c r="C3981" s="37">
        <f>VLOOKUP(G3981,Remise!$A$3:$D$17,4,FALSE)</f>
        <v>0</v>
      </c>
      <c r="D3981" t="str">
        <f t="shared" si="62"/>
        <v>Nous consulter</v>
      </c>
      <c r="E3981">
        <v>1</v>
      </c>
      <c r="F3981" s="32" t="s">
        <v>3974</v>
      </c>
      <c r="G3981" s="33">
        <v>14</v>
      </c>
      <c r="H3981" s="33" t="s">
        <v>10820</v>
      </c>
      <c r="I3981" s="33">
        <v>0.05</v>
      </c>
      <c r="J3981" s="33" t="s">
        <v>9790</v>
      </c>
      <c r="K3981" s="33" t="s">
        <v>10768</v>
      </c>
      <c r="L3981" s="33">
        <v>1</v>
      </c>
      <c r="M3981" t="s">
        <v>10826</v>
      </c>
    </row>
    <row r="3982" spans="1:13" x14ac:dyDescent="0.3">
      <c r="A3982" s="38">
        <v>47555965</v>
      </c>
      <c r="B3982" t="s">
        <v>6706</v>
      </c>
      <c r="C3982" s="37">
        <f>VLOOKUP(G3982,Remise!$A$3:$D$17,4,FALSE)</f>
        <v>0</v>
      </c>
      <c r="D3982" t="str">
        <f t="shared" si="62"/>
        <v>Nous consulter</v>
      </c>
      <c r="E3982">
        <v>1</v>
      </c>
      <c r="F3982" s="32" t="s">
        <v>3975</v>
      </c>
      <c r="G3982" s="33">
        <v>14</v>
      </c>
      <c r="H3982" s="33" t="s">
        <v>10820</v>
      </c>
      <c r="I3982" s="33">
        <v>0.04</v>
      </c>
      <c r="J3982" s="33" t="s">
        <v>9791</v>
      </c>
      <c r="K3982" s="33" t="s">
        <v>10768</v>
      </c>
      <c r="L3982" s="33">
        <v>1</v>
      </c>
      <c r="M3982" t="s">
        <v>10826</v>
      </c>
    </row>
    <row r="3983" spans="1:13" x14ac:dyDescent="0.3">
      <c r="A3983" s="38">
        <v>47555966</v>
      </c>
      <c r="B3983" t="s">
        <v>6706</v>
      </c>
      <c r="C3983" s="37">
        <f>VLOOKUP(G3983,Remise!$A$3:$D$17,4,FALSE)</f>
        <v>0</v>
      </c>
      <c r="D3983" t="str">
        <f t="shared" si="62"/>
        <v>Nous consulter</v>
      </c>
      <c r="E3983">
        <v>1</v>
      </c>
      <c r="F3983" s="32" t="s">
        <v>3976</v>
      </c>
      <c r="G3983" s="33">
        <v>14</v>
      </c>
      <c r="H3983" s="33" t="s">
        <v>10820</v>
      </c>
      <c r="I3983" s="33">
        <v>7.0000000000000007E-2</v>
      </c>
      <c r="J3983" s="33" t="s">
        <v>9792</v>
      </c>
      <c r="K3983" s="33" t="s">
        <v>10768</v>
      </c>
      <c r="L3983" s="33">
        <v>1</v>
      </c>
      <c r="M3983" t="s">
        <v>10826</v>
      </c>
    </row>
    <row r="3984" spans="1:13" x14ac:dyDescent="0.3">
      <c r="A3984" s="38">
        <v>47555967</v>
      </c>
      <c r="B3984" t="s">
        <v>6706</v>
      </c>
      <c r="C3984" s="37">
        <f>VLOOKUP(G3984,Remise!$A$3:$D$17,4,FALSE)</f>
        <v>0</v>
      </c>
      <c r="D3984" t="str">
        <f t="shared" si="62"/>
        <v>Nous consulter</v>
      </c>
      <c r="E3984">
        <v>1</v>
      </c>
      <c r="F3984" s="32" t="s">
        <v>3977</v>
      </c>
      <c r="G3984" s="33">
        <v>14</v>
      </c>
      <c r="H3984" s="33" t="s">
        <v>10820</v>
      </c>
      <c r="I3984" s="33">
        <v>7.0000000000000007E-2</v>
      </c>
      <c r="J3984" s="33" t="s">
        <v>9793</v>
      </c>
      <c r="K3984" s="33" t="s">
        <v>10768</v>
      </c>
      <c r="L3984" s="33">
        <v>1</v>
      </c>
      <c r="M3984" t="s">
        <v>10826</v>
      </c>
    </row>
    <row r="3985" spans="1:13" x14ac:dyDescent="0.3">
      <c r="A3985" s="38">
        <v>47555968</v>
      </c>
      <c r="B3985" t="s">
        <v>6706</v>
      </c>
      <c r="C3985" s="37">
        <f>VLOOKUP(G3985,Remise!$A$3:$D$17,4,FALSE)</f>
        <v>0</v>
      </c>
      <c r="D3985" t="str">
        <f t="shared" si="62"/>
        <v>Nous consulter</v>
      </c>
      <c r="E3985">
        <v>1</v>
      </c>
      <c r="F3985" s="32" t="s">
        <v>3978</v>
      </c>
      <c r="G3985" s="33">
        <v>14</v>
      </c>
      <c r="H3985" s="33" t="s">
        <v>10820</v>
      </c>
      <c r="I3985" s="33">
        <v>0.04</v>
      </c>
      <c r="J3985" s="33" t="s">
        <v>9794</v>
      </c>
      <c r="K3985" s="33" t="s">
        <v>10768</v>
      </c>
      <c r="L3985" s="33">
        <v>1</v>
      </c>
      <c r="M3985" t="s">
        <v>10826</v>
      </c>
    </row>
    <row r="3986" spans="1:13" x14ac:dyDescent="0.3">
      <c r="A3986" s="38">
        <v>47555969</v>
      </c>
      <c r="B3986" t="s">
        <v>6706</v>
      </c>
      <c r="C3986" s="37">
        <f>VLOOKUP(G3986,Remise!$A$3:$D$17,4,FALSE)</f>
        <v>0</v>
      </c>
      <c r="D3986" t="str">
        <f t="shared" si="62"/>
        <v>Nous consulter</v>
      </c>
      <c r="E3986">
        <v>1</v>
      </c>
      <c r="F3986" s="32" t="s">
        <v>3979</v>
      </c>
      <c r="G3986" s="33">
        <v>14</v>
      </c>
      <c r="H3986" s="33" t="s">
        <v>10820</v>
      </c>
      <c r="I3986" s="33">
        <v>0.03</v>
      </c>
      <c r="J3986" s="33" t="s">
        <v>9795</v>
      </c>
      <c r="K3986" s="33" t="s">
        <v>10768</v>
      </c>
      <c r="L3986" s="33">
        <v>1</v>
      </c>
      <c r="M3986" t="s">
        <v>10826</v>
      </c>
    </row>
    <row r="3987" spans="1:13" x14ac:dyDescent="0.3">
      <c r="A3987" s="38">
        <v>47555970</v>
      </c>
      <c r="B3987" t="s">
        <v>6706</v>
      </c>
      <c r="C3987" s="37">
        <f>VLOOKUP(G3987,Remise!$A$3:$D$17,4,FALSE)</f>
        <v>0</v>
      </c>
      <c r="D3987" t="str">
        <f t="shared" si="62"/>
        <v>Nous consulter</v>
      </c>
      <c r="E3987">
        <v>1</v>
      </c>
      <c r="F3987" s="32" t="s">
        <v>3980</v>
      </c>
      <c r="G3987" s="33">
        <v>14</v>
      </c>
      <c r="H3987" s="33" t="s">
        <v>10820</v>
      </c>
      <c r="I3987" s="33">
        <v>0.03</v>
      </c>
      <c r="J3987" s="33" t="s">
        <v>9796</v>
      </c>
      <c r="K3987" s="33" t="s">
        <v>10768</v>
      </c>
      <c r="L3987" s="33">
        <v>1</v>
      </c>
      <c r="M3987" t="s">
        <v>10826</v>
      </c>
    </row>
    <row r="3988" spans="1:13" x14ac:dyDescent="0.3">
      <c r="A3988" s="38">
        <v>47555971</v>
      </c>
      <c r="B3988" t="s">
        <v>6706</v>
      </c>
      <c r="C3988" s="37">
        <f>VLOOKUP(G3988,Remise!$A$3:$D$17,4,FALSE)</f>
        <v>0</v>
      </c>
      <c r="D3988" t="str">
        <f t="shared" si="62"/>
        <v>Nous consulter</v>
      </c>
      <c r="E3988">
        <v>1</v>
      </c>
      <c r="F3988" s="32" t="s">
        <v>3981</v>
      </c>
      <c r="G3988" s="33">
        <v>14</v>
      </c>
      <c r="H3988" s="33" t="s">
        <v>10820</v>
      </c>
      <c r="I3988" s="33">
        <v>0.04</v>
      </c>
      <c r="J3988" s="33" t="s">
        <v>9797</v>
      </c>
      <c r="K3988" s="33" t="s">
        <v>10768</v>
      </c>
      <c r="L3988" s="33">
        <v>1</v>
      </c>
      <c r="M3988" t="s">
        <v>10826</v>
      </c>
    </row>
    <row r="3989" spans="1:13" x14ac:dyDescent="0.3">
      <c r="A3989" s="38">
        <v>47555973</v>
      </c>
      <c r="B3989" t="s">
        <v>6706</v>
      </c>
      <c r="C3989" s="37">
        <f>VLOOKUP(G3989,Remise!$A$3:$D$17,4,FALSE)</f>
        <v>0</v>
      </c>
      <c r="D3989" t="str">
        <f t="shared" si="62"/>
        <v>Nous consulter</v>
      </c>
      <c r="E3989">
        <v>1</v>
      </c>
      <c r="F3989" s="32" t="s">
        <v>3982</v>
      </c>
      <c r="G3989" s="33">
        <v>14</v>
      </c>
      <c r="H3989" s="33" t="s">
        <v>10820</v>
      </c>
      <c r="I3989" s="33">
        <v>0.04</v>
      </c>
      <c r="J3989" s="33" t="s">
        <v>9798</v>
      </c>
      <c r="K3989" s="33" t="s">
        <v>10768</v>
      </c>
      <c r="L3989" s="33">
        <v>1</v>
      </c>
      <c r="M3989" t="s">
        <v>10826</v>
      </c>
    </row>
    <row r="3990" spans="1:13" x14ac:dyDescent="0.3">
      <c r="A3990" s="38">
        <v>47555974</v>
      </c>
      <c r="B3990" t="s">
        <v>6706</v>
      </c>
      <c r="C3990" s="37">
        <f>VLOOKUP(G3990,Remise!$A$3:$D$17,4,FALSE)</f>
        <v>0</v>
      </c>
      <c r="D3990" t="str">
        <f t="shared" si="62"/>
        <v>Nous consulter</v>
      </c>
      <c r="E3990">
        <v>1</v>
      </c>
      <c r="F3990" s="32" t="s">
        <v>3983</v>
      </c>
      <c r="G3990" s="33">
        <v>14</v>
      </c>
      <c r="H3990" s="33" t="s">
        <v>10820</v>
      </c>
      <c r="I3990" s="33">
        <v>0.15</v>
      </c>
      <c r="J3990" s="33" t="s">
        <v>9799</v>
      </c>
      <c r="K3990" s="33" t="s">
        <v>10768</v>
      </c>
      <c r="L3990" s="33">
        <v>1</v>
      </c>
      <c r="M3990" t="s">
        <v>10826</v>
      </c>
    </row>
    <row r="3991" spans="1:13" x14ac:dyDescent="0.3">
      <c r="A3991" s="38">
        <v>47555980</v>
      </c>
      <c r="B3991" t="s">
        <v>6706</v>
      </c>
      <c r="C3991" s="37">
        <f>VLOOKUP(G3991,Remise!$A$3:$D$17,4,FALSE)</f>
        <v>0</v>
      </c>
      <c r="D3991" t="str">
        <f t="shared" si="62"/>
        <v>Nous consulter</v>
      </c>
      <c r="E3991">
        <v>1</v>
      </c>
      <c r="F3991" s="32" t="s">
        <v>3984</v>
      </c>
      <c r="G3991" s="33">
        <v>14</v>
      </c>
      <c r="H3991" s="33" t="s">
        <v>10820</v>
      </c>
      <c r="I3991" s="33">
        <v>4.0000000000000001E-3</v>
      </c>
      <c r="J3991" s="33" t="s">
        <v>9800</v>
      </c>
      <c r="K3991" s="33" t="s">
        <v>10758</v>
      </c>
      <c r="L3991" s="33">
        <v>1</v>
      </c>
      <c r="M3991" t="s">
        <v>10826</v>
      </c>
    </row>
    <row r="3992" spans="1:13" x14ac:dyDescent="0.3">
      <c r="A3992" s="38">
        <v>47555981</v>
      </c>
      <c r="B3992" t="s">
        <v>6706</v>
      </c>
      <c r="C3992" s="37">
        <f>VLOOKUP(G3992,Remise!$A$3:$D$17,4,FALSE)</f>
        <v>0</v>
      </c>
      <c r="D3992" t="str">
        <f t="shared" si="62"/>
        <v>Nous consulter</v>
      </c>
      <c r="E3992">
        <v>1</v>
      </c>
      <c r="F3992" s="32" t="s">
        <v>3985</v>
      </c>
      <c r="G3992" s="33">
        <v>14</v>
      </c>
      <c r="H3992" s="33" t="s">
        <v>10820</v>
      </c>
      <c r="I3992" s="33">
        <v>3.0000000000000001E-3</v>
      </c>
      <c r="J3992" s="33" t="s">
        <v>9801</v>
      </c>
      <c r="K3992" s="33" t="s">
        <v>10758</v>
      </c>
      <c r="L3992" s="33">
        <v>1</v>
      </c>
      <c r="M3992" t="s">
        <v>10826</v>
      </c>
    </row>
    <row r="3993" spans="1:13" x14ac:dyDescent="0.3">
      <c r="A3993" s="38">
        <v>47556370</v>
      </c>
      <c r="B3993" t="s">
        <v>6706</v>
      </c>
      <c r="C3993" s="37">
        <f>VLOOKUP(G3993,Remise!$A$3:$D$17,4,FALSE)</f>
        <v>0</v>
      </c>
      <c r="D3993" t="str">
        <f t="shared" si="62"/>
        <v>Nous consulter</v>
      </c>
      <c r="E3993">
        <v>1</v>
      </c>
      <c r="F3993" s="32" t="s">
        <v>3986</v>
      </c>
      <c r="G3993" s="33">
        <v>14</v>
      </c>
      <c r="H3993" s="33" t="s">
        <v>10820</v>
      </c>
      <c r="I3993" s="33" t="s">
        <v>6706</v>
      </c>
      <c r="J3993" s="33" t="s">
        <v>9802</v>
      </c>
      <c r="K3993" s="33" t="s">
        <v>10691</v>
      </c>
      <c r="L3993" s="33">
        <v>1</v>
      </c>
      <c r="M3993" t="s">
        <v>10826</v>
      </c>
    </row>
    <row r="3994" spans="1:13" x14ac:dyDescent="0.3">
      <c r="A3994" s="38">
        <v>47556500</v>
      </c>
      <c r="B3994" t="s">
        <v>6706</v>
      </c>
      <c r="C3994" s="37">
        <f>VLOOKUP(G3994,Remise!$A$3:$D$17,4,FALSE)</f>
        <v>0</v>
      </c>
      <c r="D3994" t="str">
        <f t="shared" si="62"/>
        <v>Nous consulter</v>
      </c>
      <c r="E3994">
        <v>1</v>
      </c>
      <c r="F3994" s="32" t="s">
        <v>3987</v>
      </c>
      <c r="G3994" s="33">
        <v>14</v>
      </c>
      <c r="H3994" s="33" t="s">
        <v>10820</v>
      </c>
      <c r="I3994" s="33">
        <v>0.11</v>
      </c>
      <c r="J3994" s="33" t="s">
        <v>9803</v>
      </c>
      <c r="K3994" s="33" t="s">
        <v>10768</v>
      </c>
      <c r="L3994" s="33">
        <v>1</v>
      </c>
      <c r="M3994" t="s">
        <v>10826</v>
      </c>
    </row>
    <row r="3995" spans="1:13" x14ac:dyDescent="0.3">
      <c r="A3995" s="38">
        <v>47557667</v>
      </c>
      <c r="B3995" t="s">
        <v>6706</v>
      </c>
      <c r="C3995" s="37">
        <f>VLOOKUP(G3995,Remise!$A$3:$D$17,4,FALSE)</f>
        <v>0</v>
      </c>
      <c r="D3995" t="str">
        <f t="shared" si="62"/>
        <v>Nous consulter</v>
      </c>
      <c r="E3995">
        <v>1</v>
      </c>
      <c r="F3995" s="32" t="s">
        <v>3988</v>
      </c>
      <c r="G3995" s="33">
        <v>14</v>
      </c>
      <c r="H3995" s="33" t="s">
        <v>10820</v>
      </c>
      <c r="I3995" s="33">
        <v>0.09</v>
      </c>
      <c r="J3995" s="33"/>
      <c r="K3995" s="33" t="s">
        <v>6777</v>
      </c>
      <c r="L3995" s="33">
        <v>200</v>
      </c>
      <c r="M3995" t="s">
        <v>10826</v>
      </c>
    </row>
    <row r="3996" spans="1:13" x14ac:dyDescent="0.3">
      <c r="A3996" s="38">
        <v>47557668</v>
      </c>
      <c r="B3996" t="s">
        <v>6706</v>
      </c>
      <c r="C3996" s="37">
        <f>VLOOKUP(G3996,Remise!$A$3:$D$17,4,FALSE)</f>
        <v>0</v>
      </c>
      <c r="D3996" t="str">
        <f t="shared" si="62"/>
        <v>Nous consulter</v>
      </c>
      <c r="E3996">
        <v>1</v>
      </c>
      <c r="F3996" s="32" t="s">
        <v>3989</v>
      </c>
      <c r="G3996" s="33">
        <v>14</v>
      </c>
      <c r="H3996" s="33" t="s">
        <v>10820</v>
      </c>
      <c r="I3996" s="33">
        <v>0.09</v>
      </c>
      <c r="J3996" s="33"/>
      <c r="K3996" s="33" t="s">
        <v>6777</v>
      </c>
      <c r="L3996" s="33">
        <v>200</v>
      </c>
      <c r="M3996" t="s">
        <v>10826</v>
      </c>
    </row>
    <row r="3997" spans="1:13" x14ac:dyDescent="0.3">
      <c r="A3997" s="38">
        <v>47557715</v>
      </c>
      <c r="B3997" t="s">
        <v>6706</v>
      </c>
      <c r="C3997" s="37">
        <f>VLOOKUP(G3997,Remise!$A$3:$D$17,4,FALSE)</f>
        <v>0</v>
      </c>
      <c r="D3997" t="str">
        <f t="shared" si="62"/>
        <v>Nous consulter</v>
      </c>
      <c r="E3997">
        <v>1</v>
      </c>
      <c r="F3997" s="32" t="s">
        <v>3990</v>
      </c>
      <c r="G3997" s="33">
        <v>14</v>
      </c>
      <c r="H3997" s="33" t="s">
        <v>10820</v>
      </c>
      <c r="I3997" s="33">
        <v>0.15</v>
      </c>
      <c r="J3997" s="33" t="s">
        <v>9804</v>
      </c>
      <c r="K3997" s="33" t="s">
        <v>10768</v>
      </c>
      <c r="L3997" s="33">
        <v>1</v>
      </c>
      <c r="M3997" t="s">
        <v>10826</v>
      </c>
    </row>
    <row r="3998" spans="1:13" x14ac:dyDescent="0.3">
      <c r="A3998" s="38">
        <v>47557720</v>
      </c>
      <c r="B3998" t="s">
        <v>6706</v>
      </c>
      <c r="C3998" s="37">
        <f>VLOOKUP(G3998,Remise!$A$3:$D$17,4,FALSE)</f>
        <v>0</v>
      </c>
      <c r="D3998" t="str">
        <f t="shared" si="62"/>
        <v>Nous consulter</v>
      </c>
      <c r="E3998">
        <v>1</v>
      </c>
      <c r="F3998" s="32" t="s">
        <v>3991</v>
      </c>
      <c r="G3998" s="33">
        <v>14</v>
      </c>
      <c r="H3998" s="33" t="s">
        <v>10820</v>
      </c>
      <c r="I3998" s="33">
        <v>7.0000000000000007E-2</v>
      </c>
      <c r="J3998" s="33" t="s">
        <v>9805</v>
      </c>
      <c r="K3998" s="33" t="s">
        <v>10768</v>
      </c>
      <c r="L3998" s="33">
        <v>1</v>
      </c>
      <c r="M3998" t="s">
        <v>10826</v>
      </c>
    </row>
    <row r="3999" spans="1:13" x14ac:dyDescent="0.3">
      <c r="A3999" s="38">
        <v>47557725</v>
      </c>
      <c r="B3999" t="s">
        <v>6706</v>
      </c>
      <c r="C3999" s="37">
        <f>VLOOKUP(G3999,Remise!$A$3:$D$17,4,FALSE)</f>
        <v>0</v>
      </c>
      <c r="D3999" t="str">
        <f t="shared" si="62"/>
        <v>Nous consulter</v>
      </c>
      <c r="E3999">
        <v>1</v>
      </c>
      <c r="F3999" s="32" t="s">
        <v>3992</v>
      </c>
      <c r="G3999" s="33">
        <v>14</v>
      </c>
      <c r="H3999" s="33" t="s">
        <v>10820</v>
      </c>
      <c r="I3999" s="33">
        <v>0.04</v>
      </c>
      <c r="J3999" s="33" t="s">
        <v>9806</v>
      </c>
      <c r="K3999" s="33" t="s">
        <v>10768</v>
      </c>
      <c r="L3999" s="33">
        <v>1</v>
      </c>
      <c r="M3999" t="s">
        <v>10826</v>
      </c>
    </row>
    <row r="4000" spans="1:13" x14ac:dyDescent="0.3">
      <c r="A4000" s="38">
        <v>47557730</v>
      </c>
      <c r="B4000" t="s">
        <v>6706</v>
      </c>
      <c r="C4000" s="37">
        <f>VLOOKUP(G4000,Remise!$A$3:$D$17,4,FALSE)</f>
        <v>0</v>
      </c>
      <c r="D4000" t="str">
        <f t="shared" si="62"/>
        <v>Nous consulter</v>
      </c>
      <c r="E4000">
        <v>1</v>
      </c>
      <c r="F4000" s="32" t="s">
        <v>3993</v>
      </c>
      <c r="G4000" s="33">
        <v>14</v>
      </c>
      <c r="H4000" s="33" t="s">
        <v>10820</v>
      </c>
      <c r="I4000" s="33">
        <v>2E-3</v>
      </c>
      <c r="J4000" s="33" t="s">
        <v>9807</v>
      </c>
      <c r="K4000" s="33" t="s">
        <v>10691</v>
      </c>
      <c r="L4000" s="33">
        <v>1</v>
      </c>
      <c r="M4000" t="s">
        <v>10826</v>
      </c>
    </row>
    <row r="4001" spans="1:13" x14ac:dyDescent="0.3">
      <c r="A4001" s="38">
        <v>47557731</v>
      </c>
      <c r="B4001" t="s">
        <v>6706</v>
      </c>
      <c r="C4001" s="37">
        <f>VLOOKUP(G4001,Remise!$A$3:$D$17,4,FALSE)</f>
        <v>0</v>
      </c>
      <c r="D4001" t="str">
        <f t="shared" si="62"/>
        <v>Nous consulter</v>
      </c>
      <c r="E4001">
        <v>1</v>
      </c>
      <c r="F4001" s="32" t="s">
        <v>3994</v>
      </c>
      <c r="G4001" s="33">
        <v>14</v>
      </c>
      <c r="H4001" s="33" t="s">
        <v>10820</v>
      </c>
      <c r="I4001" s="33">
        <v>2E-3</v>
      </c>
      <c r="J4001" s="33" t="s">
        <v>9808</v>
      </c>
      <c r="K4001" s="33" t="s">
        <v>10691</v>
      </c>
      <c r="L4001" s="33">
        <v>1</v>
      </c>
      <c r="M4001" t="s">
        <v>10826</v>
      </c>
    </row>
    <row r="4002" spans="1:13" x14ac:dyDescent="0.3">
      <c r="A4002" s="38">
        <v>47558001</v>
      </c>
      <c r="B4002" t="s">
        <v>6706</v>
      </c>
      <c r="C4002" s="37">
        <f>VLOOKUP(G4002,Remise!$A$3:$D$17,4,FALSE)</f>
        <v>0</v>
      </c>
      <c r="D4002" t="str">
        <f t="shared" si="62"/>
        <v>Nous consulter</v>
      </c>
      <c r="E4002">
        <v>1</v>
      </c>
      <c r="F4002" s="32" t="s">
        <v>3995</v>
      </c>
      <c r="G4002" s="33">
        <v>14</v>
      </c>
      <c r="H4002" s="33" t="s">
        <v>10820</v>
      </c>
      <c r="I4002" s="33">
        <v>1E-3</v>
      </c>
      <c r="J4002" s="33" t="s">
        <v>9809</v>
      </c>
      <c r="K4002" s="33" t="s">
        <v>10696</v>
      </c>
      <c r="L4002" s="33">
        <v>100</v>
      </c>
      <c r="M4002" t="s">
        <v>10826</v>
      </c>
    </row>
    <row r="4003" spans="1:13" x14ac:dyDescent="0.3">
      <c r="A4003" s="38">
        <v>47558002</v>
      </c>
      <c r="B4003" t="s">
        <v>6706</v>
      </c>
      <c r="C4003" s="37">
        <f>VLOOKUP(G4003,Remise!$A$3:$D$17,4,FALSE)</f>
        <v>0</v>
      </c>
      <c r="D4003" t="str">
        <f t="shared" si="62"/>
        <v>Nous consulter</v>
      </c>
      <c r="E4003">
        <v>1</v>
      </c>
      <c r="F4003" s="32" t="s">
        <v>3996</v>
      </c>
      <c r="G4003" s="33">
        <v>14</v>
      </c>
      <c r="H4003" s="33" t="s">
        <v>10820</v>
      </c>
      <c r="I4003" s="33">
        <v>1E-3</v>
      </c>
      <c r="J4003" s="33" t="s">
        <v>9810</v>
      </c>
      <c r="K4003" s="33" t="s">
        <v>10696</v>
      </c>
      <c r="L4003" s="33">
        <v>100</v>
      </c>
      <c r="M4003" t="s">
        <v>10826</v>
      </c>
    </row>
    <row r="4004" spans="1:13" x14ac:dyDescent="0.3">
      <c r="A4004" s="38">
        <v>47558321</v>
      </c>
      <c r="B4004" t="s">
        <v>6706</v>
      </c>
      <c r="C4004" s="37">
        <f>VLOOKUP(G4004,Remise!$A$3:$D$17,4,FALSE)</f>
        <v>0</v>
      </c>
      <c r="D4004" t="str">
        <f t="shared" si="62"/>
        <v>Nous consulter</v>
      </c>
      <c r="E4004">
        <v>1</v>
      </c>
      <c r="F4004" s="32" t="s">
        <v>3997</v>
      </c>
      <c r="G4004" s="33">
        <v>14</v>
      </c>
      <c r="H4004" s="33" t="s">
        <v>10820</v>
      </c>
      <c r="I4004" s="33">
        <v>7.0000000000000001E-3</v>
      </c>
      <c r="J4004" s="33" t="s">
        <v>9811</v>
      </c>
      <c r="K4004" s="33" t="s">
        <v>10691</v>
      </c>
      <c r="L4004" s="33">
        <v>5</v>
      </c>
      <c r="M4004" t="s">
        <v>10826</v>
      </c>
    </row>
    <row r="4005" spans="1:13" x14ac:dyDescent="0.3">
      <c r="A4005" s="38">
        <v>47558322</v>
      </c>
      <c r="B4005" t="s">
        <v>6706</v>
      </c>
      <c r="C4005" s="37">
        <f>VLOOKUP(G4005,Remise!$A$3:$D$17,4,FALSE)</f>
        <v>0</v>
      </c>
      <c r="D4005" t="str">
        <f t="shared" si="62"/>
        <v>Nous consulter</v>
      </c>
      <c r="E4005">
        <v>1</v>
      </c>
      <c r="F4005" s="32" t="s">
        <v>3998</v>
      </c>
      <c r="G4005" s="33">
        <v>14</v>
      </c>
      <c r="H4005" s="33" t="s">
        <v>10820</v>
      </c>
      <c r="I4005" s="33">
        <v>8.0000000000000002E-3</v>
      </c>
      <c r="J4005" s="33" t="s">
        <v>9812</v>
      </c>
      <c r="K4005" s="33" t="s">
        <v>10691</v>
      </c>
      <c r="L4005" s="33">
        <v>5</v>
      </c>
      <c r="M4005" t="s">
        <v>10826</v>
      </c>
    </row>
    <row r="4006" spans="1:13" x14ac:dyDescent="0.3">
      <c r="A4006" s="38">
        <v>47558323</v>
      </c>
      <c r="B4006" t="s">
        <v>6706</v>
      </c>
      <c r="C4006" s="37">
        <f>VLOOKUP(G4006,Remise!$A$3:$D$17,4,FALSE)</f>
        <v>0</v>
      </c>
      <c r="D4006" t="str">
        <f t="shared" si="62"/>
        <v>Nous consulter</v>
      </c>
      <c r="E4006">
        <v>1</v>
      </c>
      <c r="F4006" s="32" t="s">
        <v>3999</v>
      </c>
      <c r="G4006" s="33">
        <v>14</v>
      </c>
      <c r="H4006" s="33" t="s">
        <v>10820</v>
      </c>
      <c r="I4006" s="33">
        <v>0.02</v>
      </c>
      <c r="J4006" s="33" t="s">
        <v>9813</v>
      </c>
      <c r="K4006" s="33" t="s">
        <v>10691</v>
      </c>
      <c r="L4006" s="33">
        <v>10</v>
      </c>
      <c r="M4006" t="s">
        <v>10826</v>
      </c>
    </row>
    <row r="4007" spans="1:13" x14ac:dyDescent="0.3">
      <c r="A4007" s="38">
        <v>47558324</v>
      </c>
      <c r="B4007" t="s">
        <v>6706</v>
      </c>
      <c r="C4007" s="37">
        <f>VLOOKUP(G4007,Remise!$A$3:$D$17,4,FALSE)</f>
        <v>0</v>
      </c>
      <c r="D4007" t="str">
        <f t="shared" si="62"/>
        <v>Nous consulter</v>
      </c>
      <c r="E4007">
        <v>1</v>
      </c>
      <c r="F4007" s="32" t="s">
        <v>4000</v>
      </c>
      <c r="G4007" s="33">
        <v>14</v>
      </c>
      <c r="H4007" s="33" t="s">
        <v>10820</v>
      </c>
      <c r="I4007" s="33">
        <v>0.02</v>
      </c>
      <c r="J4007" s="33" t="s">
        <v>9814</v>
      </c>
      <c r="K4007" s="33" t="s">
        <v>10691</v>
      </c>
      <c r="L4007" s="33">
        <v>10</v>
      </c>
      <c r="M4007" t="s">
        <v>10826</v>
      </c>
    </row>
    <row r="4008" spans="1:13" x14ac:dyDescent="0.3">
      <c r="A4008" s="38">
        <v>47558325</v>
      </c>
      <c r="B4008" t="s">
        <v>6706</v>
      </c>
      <c r="C4008" s="37">
        <f>VLOOKUP(G4008,Remise!$A$3:$D$17,4,FALSE)</f>
        <v>0</v>
      </c>
      <c r="D4008" t="str">
        <f t="shared" si="62"/>
        <v>Nous consulter</v>
      </c>
      <c r="E4008">
        <v>1</v>
      </c>
      <c r="F4008" s="32" t="s">
        <v>4001</v>
      </c>
      <c r="G4008" s="33">
        <v>14</v>
      </c>
      <c r="H4008" s="33" t="s">
        <v>10820</v>
      </c>
      <c r="I4008" s="33">
        <v>0.02</v>
      </c>
      <c r="J4008" s="33" t="s">
        <v>9815</v>
      </c>
      <c r="K4008" s="33" t="s">
        <v>10691</v>
      </c>
      <c r="L4008" s="33">
        <v>20</v>
      </c>
      <c r="M4008" t="s">
        <v>10826</v>
      </c>
    </row>
    <row r="4009" spans="1:13" x14ac:dyDescent="0.3">
      <c r="A4009" s="38">
        <v>47558329</v>
      </c>
      <c r="B4009" t="s">
        <v>6706</v>
      </c>
      <c r="C4009" s="37">
        <f>VLOOKUP(G4009,Remise!$A$3:$D$17,4,FALSE)</f>
        <v>0</v>
      </c>
      <c r="D4009" t="str">
        <f t="shared" si="62"/>
        <v>Nous consulter</v>
      </c>
      <c r="E4009">
        <v>1</v>
      </c>
      <c r="F4009" s="32" t="s">
        <v>4002</v>
      </c>
      <c r="G4009" s="33">
        <v>14</v>
      </c>
      <c r="H4009" s="33" t="s">
        <v>10820</v>
      </c>
      <c r="I4009" s="33">
        <v>7.0000000000000001E-3</v>
      </c>
      <c r="J4009" s="33" t="s">
        <v>9816</v>
      </c>
      <c r="K4009" s="33" t="s">
        <v>10691</v>
      </c>
      <c r="L4009" s="33">
        <v>5</v>
      </c>
      <c r="M4009" t="s">
        <v>10826</v>
      </c>
    </row>
    <row r="4010" spans="1:13" x14ac:dyDescent="0.3">
      <c r="A4010" s="38">
        <v>47558510</v>
      </c>
      <c r="B4010" t="s">
        <v>6706</v>
      </c>
      <c r="C4010" s="37">
        <f>VLOOKUP(G4010,Remise!$A$3:$D$17,4,FALSE)</f>
        <v>0</v>
      </c>
      <c r="D4010" t="str">
        <f t="shared" si="62"/>
        <v>Nous consulter</v>
      </c>
      <c r="E4010">
        <v>1</v>
      </c>
      <c r="F4010" s="32" t="s">
        <v>4003</v>
      </c>
      <c r="G4010" s="33">
        <v>14</v>
      </c>
      <c r="H4010" s="33" t="s">
        <v>10820</v>
      </c>
      <c r="I4010" s="33">
        <v>0.05</v>
      </c>
      <c r="J4010" s="33" t="s">
        <v>9817</v>
      </c>
      <c r="K4010" s="33" t="s">
        <v>10752</v>
      </c>
      <c r="L4010" s="33">
        <v>5</v>
      </c>
      <c r="M4010" t="s">
        <v>10826</v>
      </c>
    </row>
    <row r="4011" spans="1:13" x14ac:dyDescent="0.3">
      <c r="A4011" s="38">
        <v>47558512</v>
      </c>
      <c r="B4011" t="s">
        <v>6706</v>
      </c>
      <c r="C4011" s="37">
        <f>VLOOKUP(G4011,Remise!$A$3:$D$17,4,FALSE)</f>
        <v>0</v>
      </c>
      <c r="D4011" t="str">
        <f t="shared" si="62"/>
        <v>Nous consulter</v>
      </c>
      <c r="E4011">
        <v>1</v>
      </c>
      <c r="F4011" s="32" t="s">
        <v>4004</v>
      </c>
      <c r="G4011" s="33">
        <v>14</v>
      </c>
      <c r="H4011" s="33" t="s">
        <v>10820</v>
      </c>
      <c r="I4011" s="33">
        <v>7.0000000000000007E-2</v>
      </c>
      <c r="J4011" s="33" t="s">
        <v>9818</v>
      </c>
      <c r="K4011" s="33" t="s">
        <v>10752</v>
      </c>
      <c r="L4011" s="33">
        <v>5</v>
      </c>
      <c r="M4011" t="s">
        <v>10826</v>
      </c>
    </row>
    <row r="4012" spans="1:13" x14ac:dyDescent="0.3">
      <c r="A4012" s="38">
        <v>47558513</v>
      </c>
      <c r="B4012" t="s">
        <v>6706</v>
      </c>
      <c r="C4012" s="37">
        <f>VLOOKUP(G4012,Remise!$A$3:$D$17,4,FALSE)</f>
        <v>0</v>
      </c>
      <c r="D4012" t="str">
        <f t="shared" si="62"/>
        <v>Nous consulter</v>
      </c>
      <c r="E4012">
        <v>1</v>
      </c>
      <c r="F4012" s="32" t="s">
        <v>4005</v>
      </c>
      <c r="G4012" s="33">
        <v>14</v>
      </c>
      <c r="H4012" s="33" t="s">
        <v>10820</v>
      </c>
      <c r="I4012" s="33">
        <v>0.05</v>
      </c>
      <c r="J4012" s="33" t="s">
        <v>9819</v>
      </c>
      <c r="K4012" s="33" t="s">
        <v>10752</v>
      </c>
      <c r="L4012" s="33">
        <v>5</v>
      </c>
      <c r="M4012" t="s">
        <v>10826</v>
      </c>
    </row>
    <row r="4013" spans="1:13" x14ac:dyDescent="0.3">
      <c r="A4013" s="38">
        <v>47558515</v>
      </c>
      <c r="B4013" t="s">
        <v>6706</v>
      </c>
      <c r="C4013" s="37">
        <f>VLOOKUP(G4013,Remise!$A$3:$D$17,4,FALSE)</f>
        <v>0</v>
      </c>
      <c r="D4013" t="str">
        <f t="shared" si="62"/>
        <v>Nous consulter</v>
      </c>
      <c r="E4013">
        <v>1</v>
      </c>
      <c r="F4013" s="32" t="s">
        <v>4006</v>
      </c>
      <c r="G4013" s="33">
        <v>14</v>
      </c>
      <c r="H4013" s="33" t="s">
        <v>10820</v>
      </c>
      <c r="I4013" s="33">
        <v>3.6</v>
      </c>
      <c r="J4013" s="33" t="s">
        <v>9820</v>
      </c>
      <c r="K4013" s="33" t="s">
        <v>10752</v>
      </c>
      <c r="L4013" s="33">
        <v>5</v>
      </c>
      <c r="M4013" t="s">
        <v>10826</v>
      </c>
    </row>
    <row r="4014" spans="1:13" x14ac:dyDescent="0.3">
      <c r="A4014" s="38">
        <v>47558700</v>
      </c>
      <c r="B4014" t="s">
        <v>6706</v>
      </c>
      <c r="C4014" s="37">
        <f>VLOOKUP(G4014,Remise!$A$3:$D$17,4,FALSE)</f>
        <v>0</v>
      </c>
      <c r="D4014" t="str">
        <f t="shared" si="62"/>
        <v>Nous consulter</v>
      </c>
      <c r="E4014">
        <v>1</v>
      </c>
      <c r="F4014" s="32" t="s">
        <v>4007</v>
      </c>
      <c r="G4014" s="33">
        <v>14</v>
      </c>
      <c r="H4014" s="33" t="s">
        <v>10820</v>
      </c>
      <c r="I4014" s="33">
        <v>0.02</v>
      </c>
      <c r="J4014" s="33" t="s">
        <v>6777</v>
      </c>
      <c r="K4014" s="33" t="s">
        <v>10691</v>
      </c>
      <c r="L4014" s="33">
        <v>1</v>
      </c>
      <c r="M4014" t="s">
        <v>10826</v>
      </c>
    </row>
    <row r="4015" spans="1:13" x14ac:dyDescent="0.3">
      <c r="A4015" s="38">
        <v>47559270</v>
      </c>
      <c r="B4015" t="s">
        <v>6706</v>
      </c>
      <c r="C4015" s="37">
        <f>VLOOKUP(G4015,Remise!$A$3:$D$17,4,FALSE)</f>
        <v>0</v>
      </c>
      <c r="D4015" t="str">
        <f t="shared" si="62"/>
        <v>Nous consulter</v>
      </c>
      <c r="E4015">
        <v>1</v>
      </c>
      <c r="F4015" s="32" t="s">
        <v>4008</v>
      </c>
      <c r="G4015" s="33">
        <v>14</v>
      </c>
      <c r="H4015" s="33" t="s">
        <v>10820</v>
      </c>
      <c r="I4015" s="33">
        <v>0.03</v>
      </c>
      <c r="J4015" s="33"/>
      <c r="K4015" s="33" t="s">
        <v>10768</v>
      </c>
      <c r="L4015" s="33">
        <v>1</v>
      </c>
      <c r="M4015" t="s">
        <v>10826</v>
      </c>
    </row>
    <row r="4016" spans="1:13" x14ac:dyDescent="0.3">
      <c r="A4016" s="38">
        <v>47559271</v>
      </c>
      <c r="B4016" t="s">
        <v>6706</v>
      </c>
      <c r="C4016" s="37">
        <f>VLOOKUP(G4016,Remise!$A$3:$D$17,4,FALSE)</f>
        <v>0</v>
      </c>
      <c r="D4016" t="str">
        <f t="shared" si="62"/>
        <v>Nous consulter</v>
      </c>
      <c r="E4016">
        <v>1</v>
      </c>
      <c r="F4016" s="32" t="s">
        <v>4009</v>
      </c>
      <c r="G4016" s="33">
        <v>14</v>
      </c>
      <c r="H4016" s="33" t="s">
        <v>10820</v>
      </c>
      <c r="I4016" s="33">
        <v>0.03</v>
      </c>
      <c r="J4016" s="33"/>
      <c r="K4016" s="33" t="s">
        <v>10768</v>
      </c>
      <c r="L4016" s="33">
        <v>1</v>
      </c>
      <c r="M4016" t="s">
        <v>10826</v>
      </c>
    </row>
    <row r="4017" spans="1:13" x14ac:dyDescent="0.3">
      <c r="A4017" s="38">
        <v>47559936</v>
      </c>
      <c r="B4017" t="s">
        <v>6706</v>
      </c>
      <c r="C4017" s="37">
        <f>VLOOKUP(G4017,Remise!$A$3:$D$17,4,FALSE)</f>
        <v>0</v>
      </c>
      <c r="D4017" t="str">
        <f t="shared" si="62"/>
        <v>Nous consulter</v>
      </c>
      <c r="E4017">
        <v>1</v>
      </c>
      <c r="F4017" s="32" t="s">
        <v>4010</v>
      </c>
      <c r="G4017" s="33">
        <v>12</v>
      </c>
      <c r="H4017" s="33" t="s">
        <v>10821</v>
      </c>
      <c r="I4017" s="33">
        <v>1E-3</v>
      </c>
      <c r="J4017" s="33" t="s">
        <v>9821</v>
      </c>
      <c r="K4017" s="33" t="s">
        <v>10696</v>
      </c>
      <c r="L4017" s="33">
        <v>100</v>
      </c>
      <c r="M4017" t="s">
        <v>10826</v>
      </c>
    </row>
    <row r="4018" spans="1:13" x14ac:dyDescent="0.3">
      <c r="A4018" s="32">
        <v>47644310</v>
      </c>
      <c r="B4018">
        <v>2.0099999999999998</v>
      </c>
      <c r="C4018" s="37">
        <f>VLOOKUP(G4018,Remise!$A$3:$D$17,4,FALSE)</f>
        <v>0</v>
      </c>
      <c r="D4018">
        <f t="shared" si="62"/>
        <v>2.0099999999999998</v>
      </c>
      <c r="E4018">
        <v>1</v>
      </c>
      <c r="F4018" s="32" t="s">
        <v>4011</v>
      </c>
      <c r="G4018" s="33">
        <v>28</v>
      </c>
      <c r="H4018" s="33" t="s">
        <v>10822</v>
      </c>
      <c r="I4018" s="33">
        <v>0.01</v>
      </c>
      <c r="J4018" s="33" t="s">
        <v>9822</v>
      </c>
      <c r="K4018" s="33" t="s">
        <v>10677</v>
      </c>
      <c r="L4018" s="33">
        <v>1</v>
      </c>
      <c r="M4018" t="s">
        <v>10826</v>
      </c>
    </row>
    <row r="4019" spans="1:13" x14ac:dyDescent="0.3">
      <c r="A4019" s="38">
        <v>47650005</v>
      </c>
      <c r="B4019">
        <v>74.3</v>
      </c>
      <c r="C4019" s="37">
        <f>VLOOKUP(G4019,Remise!$A$3:$D$17,4,FALSE)</f>
        <v>0</v>
      </c>
      <c r="D4019">
        <f t="shared" si="62"/>
        <v>74.3</v>
      </c>
      <c r="E4019">
        <v>1</v>
      </c>
      <c r="F4019" s="32" t="s">
        <v>4012</v>
      </c>
      <c r="G4019" s="33">
        <v>11</v>
      </c>
      <c r="H4019" s="33" t="s">
        <v>10883</v>
      </c>
      <c r="I4019" s="33">
        <v>4.8</v>
      </c>
      <c r="J4019" s="33"/>
      <c r="K4019" s="33" t="s">
        <v>10681</v>
      </c>
      <c r="L4019" s="33">
        <v>1</v>
      </c>
      <c r="M4019" t="s">
        <v>10826</v>
      </c>
    </row>
    <row r="4020" spans="1:13" x14ac:dyDescent="0.3">
      <c r="A4020" s="38">
        <v>47650006</v>
      </c>
      <c r="B4020">
        <v>40.299999999999997</v>
      </c>
      <c r="C4020" s="37">
        <f>VLOOKUP(G4020,Remise!$A$3:$D$17,4,FALSE)</f>
        <v>0</v>
      </c>
      <c r="D4020">
        <f t="shared" si="62"/>
        <v>40.299999999999997</v>
      </c>
      <c r="E4020">
        <v>1</v>
      </c>
      <c r="F4020" s="32" t="s">
        <v>4013</v>
      </c>
      <c r="G4020" s="33">
        <v>11</v>
      </c>
      <c r="H4020" s="33" t="s">
        <v>10883</v>
      </c>
      <c r="I4020" s="33">
        <v>0.12</v>
      </c>
      <c r="J4020" s="33" t="s">
        <v>9823</v>
      </c>
      <c r="K4020" s="33" t="s">
        <v>10677</v>
      </c>
      <c r="L4020" s="33">
        <v>1</v>
      </c>
      <c r="M4020" t="s">
        <v>10826</v>
      </c>
    </row>
    <row r="4021" spans="1:13" x14ac:dyDescent="0.3">
      <c r="A4021" s="38">
        <v>47650007</v>
      </c>
      <c r="B4021">
        <v>47.6</v>
      </c>
      <c r="C4021" s="37">
        <f>VLOOKUP(G4021,Remise!$A$3:$D$17,4,FALSE)</f>
        <v>0</v>
      </c>
      <c r="D4021">
        <f t="shared" si="62"/>
        <v>47.6</v>
      </c>
      <c r="E4021">
        <v>1</v>
      </c>
      <c r="F4021" s="32" t="s">
        <v>4014</v>
      </c>
      <c r="G4021" s="33">
        <v>11</v>
      </c>
      <c r="H4021" s="33" t="s">
        <v>10883</v>
      </c>
      <c r="I4021" s="33">
        <v>0.18</v>
      </c>
      <c r="J4021" s="33" t="s">
        <v>9824</v>
      </c>
      <c r="K4021" s="33" t="s">
        <v>10677</v>
      </c>
      <c r="L4021" s="33">
        <v>1</v>
      </c>
      <c r="M4021" t="s">
        <v>10826</v>
      </c>
    </row>
    <row r="4022" spans="1:13" x14ac:dyDescent="0.3">
      <c r="A4022" s="38">
        <v>47650008</v>
      </c>
      <c r="B4022">
        <v>91.5</v>
      </c>
      <c r="C4022" s="37">
        <f>VLOOKUP(G4022,Remise!$A$3:$D$17,4,FALSE)</f>
        <v>0</v>
      </c>
      <c r="D4022">
        <f t="shared" si="62"/>
        <v>91.5</v>
      </c>
      <c r="E4022">
        <v>1</v>
      </c>
      <c r="F4022" s="32" t="s">
        <v>4015</v>
      </c>
      <c r="G4022" s="33">
        <v>11</v>
      </c>
      <c r="H4022" s="33" t="s">
        <v>10883</v>
      </c>
      <c r="I4022" s="33">
        <v>0.35</v>
      </c>
      <c r="J4022" s="33"/>
      <c r="K4022" s="33" t="s">
        <v>10681</v>
      </c>
      <c r="L4022" s="33">
        <v>1</v>
      </c>
      <c r="M4022" t="s">
        <v>10826</v>
      </c>
    </row>
    <row r="4023" spans="1:13" x14ac:dyDescent="0.3">
      <c r="A4023" s="38">
        <v>47650009</v>
      </c>
      <c r="B4023">
        <v>58.4</v>
      </c>
      <c r="C4023" s="37">
        <f>VLOOKUP(G4023,Remise!$A$3:$D$17,4,FALSE)</f>
        <v>0</v>
      </c>
      <c r="D4023">
        <f t="shared" si="62"/>
        <v>58.4</v>
      </c>
      <c r="E4023">
        <v>1</v>
      </c>
      <c r="F4023" s="32" t="s">
        <v>4016</v>
      </c>
      <c r="G4023" s="33">
        <v>11</v>
      </c>
      <c r="H4023" s="33" t="s">
        <v>10883</v>
      </c>
      <c r="I4023" s="33">
        <v>0.3</v>
      </c>
      <c r="J4023" s="33"/>
      <c r="K4023" s="33" t="s">
        <v>10677</v>
      </c>
      <c r="L4023" s="33">
        <v>1</v>
      </c>
      <c r="M4023" t="s">
        <v>10826</v>
      </c>
    </row>
    <row r="4024" spans="1:13" x14ac:dyDescent="0.3">
      <c r="A4024" s="38">
        <v>47650010</v>
      </c>
      <c r="B4024">
        <v>11.1</v>
      </c>
      <c r="C4024" s="37">
        <f>VLOOKUP(G4024,Remise!$A$3:$D$17,4,FALSE)</f>
        <v>0</v>
      </c>
      <c r="D4024">
        <f t="shared" si="62"/>
        <v>11.1</v>
      </c>
      <c r="E4024">
        <v>1</v>
      </c>
      <c r="F4024" s="32" t="s">
        <v>4017</v>
      </c>
      <c r="G4024" s="33">
        <v>12</v>
      </c>
      <c r="H4024" s="33" t="s">
        <v>10821</v>
      </c>
      <c r="I4024" s="33">
        <v>0.67</v>
      </c>
      <c r="J4024" s="33"/>
      <c r="K4024" s="33" t="s">
        <v>10775</v>
      </c>
      <c r="L4024" s="33">
        <v>1</v>
      </c>
      <c r="M4024" t="s">
        <v>10826</v>
      </c>
    </row>
    <row r="4025" spans="1:13" x14ac:dyDescent="0.3">
      <c r="A4025" s="38">
        <v>47650011</v>
      </c>
      <c r="B4025">
        <v>14.2</v>
      </c>
      <c r="C4025" s="37">
        <f>VLOOKUP(G4025,Remise!$A$3:$D$17,4,FALSE)</f>
        <v>0</v>
      </c>
      <c r="D4025">
        <f t="shared" si="62"/>
        <v>14.2</v>
      </c>
      <c r="E4025">
        <v>1</v>
      </c>
      <c r="F4025" s="32" t="s">
        <v>4018</v>
      </c>
      <c r="G4025" s="33">
        <v>12</v>
      </c>
      <c r="H4025" s="33" t="s">
        <v>10821</v>
      </c>
      <c r="I4025" s="33">
        <v>0.67</v>
      </c>
      <c r="J4025" s="33"/>
      <c r="K4025" s="33" t="s">
        <v>10775</v>
      </c>
      <c r="L4025" s="33">
        <v>1</v>
      </c>
      <c r="M4025" t="s">
        <v>10826</v>
      </c>
    </row>
    <row r="4026" spans="1:13" x14ac:dyDescent="0.3">
      <c r="A4026" s="38">
        <v>47650013</v>
      </c>
      <c r="B4026">
        <v>69.5</v>
      </c>
      <c r="C4026" s="37">
        <f>VLOOKUP(G4026,Remise!$A$3:$D$17,4,FALSE)</f>
        <v>0</v>
      </c>
      <c r="D4026">
        <f t="shared" si="62"/>
        <v>69.5</v>
      </c>
      <c r="E4026">
        <v>1</v>
      </c>
      <c r="F4026" s="32" t="s">
        <v>4019</v>
      </c>
      <c r="G4026" s="33">
        <v>12</v>
      </c>
      <c r="H4026" s="33" t="s">
        <v>10821</v>
      </c>
      <c r="I4026" s="33">
        <v>0.32</v>
      </c>
      <c r="J4026" s="33"/>
      <c r="K4026" s="33" t="s">
        <v>10775</v>
      </c>
      <c r="L4026" s="33">
        <v>1</v>
      </c>
      <c r="M4026" t="s">
        <v>10826</v>
      </c>
    </row>
    <row r="4027" spans="1:13" x14ac:dyDescent="0.3">
      <c r="A4027" s="38">
        <v>47650018</v>
      </c>
      <c r="B4027">
        <v>453.3</v>
      </c>
      <c r="C4027" s="37">
        <f>VLOOKUP(G4027,Remise!$A$3:$D$17,4,FALSE)</f>
        <v>0</v>
      </c>
      <c r="D4027">
        <f t="shared" si="62"/>
        <v>453.3</v>
      </c>
      <c r="E4027">
        <v>1</v>
      </c>
      <c r="F4027" s="32" t="s">
        <v>4020</v>
      </c>
      <c r="G4027" s="33">
        <v>11</v>
      </c>
      <c r="H4027" s="33" t="s">
        <v>10883</v>
      </c>
      <c r="I4027" s="33">
        <v>6</v>
      </c>
      <c r="J4027" s="33" t="s">
        <v>9825</v>
      </c>
      <c r="K4027" s="33" t="s">
        <v>10674</v>
      </c>
      <c r="L4027" s="33">
        <v>1</v>
      </c>
      <c r="M4027" t="s">
        <v>10826</v>
      </c>
    </row>
    <row r="4028" spans="1:13" x14ac:dyDescent="0.3">
      <c r="A4028" s="38">
        <v>47650020</v>
      </c>
      <c r="B4028">
        <v>169.1</v>
      </c>
      <c r="C4028" s="37">
        <f>VLOOKUP(G4028,Remise!$A$3:$D$17,4,FALSE)</f>
        <v>0</v>
      </c>
      <c r="D4028">
        <f t="shared" si="62"/>
        <v>169.1</v>
      </c>
      <c r="E4028">
        <v>1</v>
      </c>
      <c r="F4028" s="32" t="s">
        <v>4021</v>
      </c>
      <c r="G4028" s="33">
        <v>11</v>
      </c>
      <c r="H4028" s="33" t="s">
        <v>10883</v>
      </c>
      <c r="I4028" s="33">
        <v>2</v>
      </c>
      <c r="J4028" s="33" t="s">
        <v>9826</v>
      </c>
      <c r="K4028" s="33" t="s">
        <v>10674</v>
      </c>
      <c r="L4028" s="33">
        <v>1</v>
      </c>
      <c r="M4028" t="s">
        <v>10826</v>
      </c>
    </row>
    <row r="4029" spans="1:13" x14ac:dyDescent="0.3">
      <c r="A4029" s="38">
        <v>47650021</v>
      </c>
      <c r="B4029">
        <v>142.69999999999999</v>
      </c>
      <c r="C4029" s="37">
        <f>VLOOKUP(G4029,Remise!$A$3:$D$17,4,FALSE)</f>
        <v>0</v>
      </c>
      <c r="D4029">
        <f t="shared" si="62"/>
        <v>142.69999999999999</v>
      </c>
      <c r="E4029">
        <v>1</v>
      </c>
      <c r="F4029" s="32" t="s">
        <v>4022</v>
      </c>
      <c r="G4029" s="33">
        <v>12</v>
      </c>
      <c r="H4029" s="33" t="s">
        <v>10821</v>
      </c>
      <c r="I4029" s="33">
        <v>0.2</v>
      </c>
      <c r="J4029" s="33"/>
      <c r="K4029" s="33" t="s">
        <v>10775</v>
      </c>
      <c r="L4029" s="33">
        <v>1</v>
      </c>
      <c r="M4029" t="s">
        <v>10826</v>
      </c>
    </row>
    <row r="4030" spans="1:13" x14ac:dyDescent="0.3">
      <c r="A4030" s="38">
        <v>47650022</v>
      </c>
      <c r="B4030">
        <v>212.1</v>
      </c>
      <c r="C4030" s="37">
        <f>VLOOKUP(G4030,Remise!$A$3:$D$17,4,FALSE)</f>
        <v>0</v>
      </c>
      <c r="D4030">
        <f t="shared" si="62"/>
        <v>212.1</v>
      </c>
      <c r="E4030">
        <v>1</v>
      </c>
      <c r="F4030" s="32" t="s">
        <v>4023</v>
      </c>
      <c r="G4030" s="33">
        <v>12</v>
      </c>
      <c r="H4030" s="33" t="s">
        <v>10821</v>
      </c>
      <c r="I4030" s="33">
        <v>1.9</v>
      </c>
      <c r="J4030" s="33" t="s">
        <v>9827</v>
      </c>
      <c r="K4030" s="33" t="s">
        <v>10775</v>
      </c>
      <c r="L4030" s="33">
        <v>1</v>
      </c>
      <c r="M4030" t="s">
        <v>10826</v>
      </c>
    </row>
    <row r="4031" spans="1:13" x14ac:dyDescent="0.3">
      <c r="A4031" s="38">
        <v>47650023</v>
      </c>
      <c r="B4031">
        <v>89.5</v>
      </c>
      <c r="C4031" s="37">
        <f>VLOOKUP(G4031,Remise!$A$3:$D$17,4,FALSE)</f>
        <v>0</v>
      </c>
      <c r="D4031">
        <f t="shared" si="62"/>
        <v>89.5</v>
      </c>
      <c r="E4031">
        <v>1</v>
      </c>
      <c r="F4031" s="32" t="s">
        <v>4024</v>
      </c>
      <c r="G4031" s="33">
        <v>12</v>
      </c>
      <c r="H4031" s="33" t="s">
        <v>10821</v>
      </c>
      <c r="I4031" s="33">
        <v>0.7</v>
      </c>
      <c r="J4031" s="33" t="s">
        <v>9828</v>
      </c>
      <c r="K4031" s="33" t="s">
        <v>10775</v>
      </c>
      <c r="L4031" s="33">
        <v>1</v>
      </c>
      <c r="M4031" t="s">
        <v>10826</v>
      </c>
    </row>
    <row r="4032" spans="1:13" x14ac:dyDescent="0.3">
      <c r="A4032" s="38">
        <v>47650024</v>
      </c>
      <c r="B4032">
        <v>128.6</v>
      </c>
      <c r="C4032" s="37">
        <f>VLOOKUP(G4032,Remise!$A$3:$D$17,4,FALSE)</f>
        <v>0</v>
      </c>
      <c r="D4032">
        <f t="shared" si="62"/>
        <v>128.6</v>
      </c>
      <c r="E4032">
        <v>1</v>
      </c>
      <c r="F4032" s="32" t="s">
        <v>4025</v>
      </c>
      <c r="G4032" s="33">
        <v>11</v>
      </c>
      <c r="H4032" s="33" t="s">
        <v>10883</v>
      </c>
      <c r="I4032" s="33">
        <v>0.95</v>
      </c>
      <c r="J4032" s="33" t="s">
        <v>9829</v>
      </c>
      <c r="K4032" s="33" t="s">
        <v>10775</v>
      </c>
      <c r="L4032" s="33">
        <v>1</v>
      </c>
      <c r="M4032" t="s">
        <v>10826</v>
      </c>
    </row>
    <row r="4033" spans="1:13" x14ac:dyDescent="0.3">
      <c r="A4033" s="38">
        <v>47650025</v>
      </c>
      <c r="B4033">
        <v>136</v>
      </c>
      <c r="C4033" s="37">
        <f>VLOOKUP(G4033,Remise!$A$3:$D$17,4,FALSE)</f>
        <v>0</v>
      </c>
      <c r="D4033">
        <f t="shared" ref="D4033:D4096" si="63">IFERROR((1-C4033)*B4033,"Nous consulter")</f>
        <v>136</v>
      </c>
      <c r="E4033">
        <v>1</v>
      </c>
      <c r="F4033" s="32" t="s">
        <v>4026</v>
      </c>
      <c r="G4033" s="33">
        <v>12</v>
      </c>
      <c r="H4033" s="33" t="s">
        <v>10821</v>
      </c>
      <c r="I4033" s="33">
        <v>0.95</v>
      </c>
      <c r="J4033" s="33" t="s">
        <v>9830</v>
      </c>
      <c r="K4033" s="33" t="s">
        <v>10775</v>
      </c>
      <c r="L4033" s="33">
        <v>1</v>
      </c>
      <c r="M4033" t="s">
        <v>10826</v>
      </c>
    </row>
    <row r="4034" spans="1:13" x14ac:dyDescent="0.3">
      <c r="A4034" s="38">
        <v>47650026</v>
      </c>
      <c r="B4034">
        <v>100.1</v>
      </c>
      <c r="C4034" s="37">
        <f>VLOOKUP(G4034,Remise!$A$3:$D$17,4,FALSE)</f>
        <v>0</v>
      </c>
      <c r="D4034">
        <f t="shared" si="63"/>
        <v>100.1</v>
      </c>
      <c r="E4034">
        <v>1</v>
      </c>
      <c r="F4034" s="32" t="s">
        <v>4027</v>
      </c>
      <c r="G4034" s="33">
        <v>12</v>
      </c>
      <c r="H4034" s="33" t="s">
        <v>10821</v>
      </c>
      <c r="I4034" s="33">
        <v>0.26</v>
      </c>
      <c r="J4034" s="33"/>
      <c r="K4034" s="33" t="s">
        <v>10775</v>
      </c>
      <c r="L4034" s="33">
        <v>1</v>
      </c>
      <c r="M4034" t="s">
        <v>10826</v>
      </c>
    </row>
    <row r="4035" spans="1:13" x14ac:dyDescent="0.3">
      <c r="A4035" s="38">
        <v>47650028</v>
      </c>
      <c r="B4035">
        <v>44.6</v>
      </c>
      <c r="C4035" s="37">
        <f>VLOOKUP(G4035,Remise!$A$3:$D$17,4,FALSE)</f>
        <v>0</v>
      </c>
      <c r="D4035">
        <f t="shared" si="63"/>
        <v>44.6</v>
      </c>
      <c r="E4035">
        <v>1</v>
      </c>
      <c r="F4035" s="32" t="s">
        <v>4028</v>
      </c>
      <c r="G4035" s="33">
        <v>12</v>
      </c>
      <c r="H4035" s="33" t="s">
        <v>10821</v>
      </c>
      <c r="I4035" s="33">
        <v>0.27</v>
      </c>
      <c r="J4035" s="33"/>
      <c r="K4035" s="33" t="s">
        <v>10775</v>
      </c>
      <c r="L4035" s="33">
        <v>1</v>
      </c>
      <c r="M4035" t="s">
        <v>10826</v>
      </c>
    </row>
    <row r="4036" spans="1:13" x14ac:dyDescent="0.3">
      <c r="A4036" s="38">
        <v>47650030</v>
      </c>
      <c r="B4036">
        <v>65.099999999999994</v>
      </c>
      <c r="C4036" s="37">
        <f>VLOOKUP(G4036,Remise!$A$3:$D$17,4,FALSE)</f>
        <v>0</v>
      </c>
      <c r="D4036">
        <f t="shared" si="63"/>
        <v>65.099999999999994</v>
      </c>
      <c r="E4036">
        <v>1</v>
      </c>
      <c r="F4036" s="32" t="s">
        <v>4029</v>
      </c>
      <c r="G4036" s="33">
        <v>12</v>
      </c>
      <c r="H4036" s="33" t="s">
        <v>10821</v>
      </c>
      <c r="I4036" s="33">
        <v>0.3</v>
      </c>
      <c r="J4036" s="33" t="s">
        <v>9831</v>
      </c>
      <c r="K4036" s="33" t="s">
        <v>10674</v>
      </c>
      <c r="L4036" s="33">
        <v>1</v>
      </c>
      <c r="M4036" t="s">
        <v>10826</v>
      </c>
    </row>
    <row r="4037" spans="1:13" x14ac:dyDescent="0.3">
      <c r="A4037" s="38">
        <v>47650035</v>
      </c>
      <c r="B4037">
        <v>36.5</v>
      </c>
      <c r="C4037" s="37">
        <f>VLOOKUP(G4037,Remise!$A$3:$D$17,4,FALSE)</f>
        <v>0</v>
      </c>
      <c r="D4037">
        <f t="shared" si="63"/>
        <v>36.5</v>
      </c>
      <c r="E4037">
        <v>1</v>
      </c>
      <c r="F4037" s="32" t="s">
        <v>4030</v>
      </c>
      <c r="G4037" s="33">
        <v>11</v>
      </c>
      <c r="H4037" s="33" t="s">
        <v>10883</v>
      </c>
      <c r="I4037" s="33">
        <v>0.12</v>
      </c>
      <c r="J4037" s="33"/>
      <c r="K4037" s="33" t="s">
        <v>10776</v>
      </c>
      <c r="L4037" s="33">
        <v>1</v>
      </c>
      <c r="M4037" t="s">
        <v>10826</v>
      </c>
    </row>
    <row r="4038" spans="1:13" x14ac:dyDescent="0.3">
      <c r="A4038" s="38">
        <v>47650037</v>
      </c>
      <c r="B4038">
        <v>6</v>
      </c>
      <c r="C4038" s="37">
        <f>VLOOKUP(G4038,Remise!$A$3:$D$17,4,FALSE)</f>
        <v>0</v>
      </c>
      <c r="D4038">
        <f t="shared" si="63"/>
        <v>6</v>
      </c>
      <c r="E4038">
        <v>1</v>
      </c>
      <c r="F4038" s="32" t="s">
        <v>4031</v>
      </c>
      <c r="G4038" s="33">
        <v>12</v>
      </c>
      <c r="H4038" s="33" t="s">
        <v>10821</v>
      </c>
      <c r="I4038" s="33">
        <v>0.1</v>
      </c>
      <c r="J4038" s="33" t="s">
        <v>9832</v>
      </c>
      <c r="K4038" s="33" t="s">
        <v>10775</v>
      </c>
      <c r="L4038" s="33">
        <v>1</v>
      </c>
      <c r="M4038" t="s">
        <v>10826</v>
      </c>
    </row>
    <row r="4039" spans="1:13" x14ac:dyDescent="0.3">
      <c r="A4039" s="38">
        <v>47650038</v>
      </c>
      <c r="B4039">
        <v>6.7</v>
      </c>
      <c r="C4039" s="37">
        <f>VLOOKUP(G4039,Remise!$A$3:$D$17,4,FALSE)</f>
        <v>0</v>
      </c>
      <c r="D4039">
        <f t="shared" si="63"/>
        <v>6.7</v>
      </c>
      <c r="E4039">
        <v>1</v>
      </c>
      <c r="F4039" s="32" t="s">
        <v>4032</v>
      </c>
      <c r="G4039" s="33">
        <v>12</v>
      </c>
      <c r="H4039" s="33" t="s">
        <v>10821</v>
      </c>
      <c r="I4039" s="33">
        <v>0.12</v>
      </c>
      <c r="J4039" s="33" t="s">
        <v>9833</v>
      </c>
      <c r="K4039" s="33" t="s">
        <v>10775</v>
      </c>
      <c r="L4039" s="33">
        <v>1</v>
      </c>
      <c r="M4039" t="s">
        <v>10826</v>
      </c>
    </row>
    <row r="4040" spans="1:13" x14ac:dyDescent="0.3">
      <c r="A4040" s="38">
        <v>47650039</v>
      </c>
      <c r="B4040">
        <v>21.5</v>
      </c>
      <c r="C4040" s="37">
        <f>VLOOKUP(G4040,Remise!$A$3:$D$17,4,FALSE)</f>
        <v>0</v>
      </c>
      <c r="D4040">
        <f t="shared" si="63"/>
        <v>21.5</v>
      </c>
      <c r="E4040">
        <v>1</v>
      </c>
      <c r="F4040" s="32" t="s">
        <v>4033</v>
      </c>
      <c r="G4040" s="33">
        <v>12</v>
      </c>
      <c r="H4040" s="33" t="s">
        <v>10821</v>
      </c>
      <c r="I4040" s="33">
        <v>0.24</v>
      </c>
      <c r="J4040" s="33" t="s">
        <v>9834</v>
      </c>
      <c r="K4040" s="33" t="s">
        <v>10775</v>
      </c>
      <c r="L4040" s="33">
        <v>1</v>
      </c>
      <c r="M4040" t="s">
        <v>10826</v>
      </c>
    </row>
    <row r="4041" spans="1:13" x14ac:dyDescent="0.3">
      <c r="A4041" s="38">
        <v>47650040</v>
      </c>
      <c r="B4041">
        <v>16.7</v>
      </c>
      <c r="C4041" s="37">
        <f>VLOOKUP(G4041,Remise!$A$3:$D$17,4,FALSE)</f>
        <v>0</v>
      </c>
      <c r="D4041">
        <f t="shared" si="63"/>
        <v>16.7</v>
      </c>
      <c r="E4041">
        <v>1</v>
      </c>
      <c r="F4041" s="32" t="s">
        <v>4034</v>
      </c>
      <c r="G4041" s="33">
        <v>12</v>
      </c>
      <c r="H4041" s="33" t="s">
        <v>10821</v>
      </c>
      <c r="I4041" s="33">
        <v>0.27</v>
      </c>
      <c r="J4041" s="33" t="s">
        <v>9835</v>
      </c>
      <c r="K4041" s="33" t="s">
        <v>10775</v>
      </c>
      <c r="L4041" s="33">
        <v>1</v>
      </c>
      <c r="M4041" t="s">
        <v>10826</v>
      </c>
    </row>
    <row r="4042" spans="1:13" x14ac:dyDescent="0.3">
      <c r="A4042" s="38">
        <v>47650041</v>
      </c>
      <c r="B4042">
        <v>109.3</v>
      </c>
      <c r="C4042" s="37">
        <f>VLOOKUP(G4042,Remise!$A$3:$D$17,4,FALSE)</f>
        <v>0</v>
      </c>
      <c r="D4042">
        <f t="shared" si="63"/>
        <v>109.3</v>
      </c>
      <c r="E4042">
        <v>1</v>
      </c>
      <c r="F4042" s="32" t="s">
        <v>4035</v>
      </c>
      <c r="G4042" s="33">
        <v>11</v>
      </c>
      <c r="H4042" s="33" t="s">
        <v>10883</v>
      </c>
      <c r="I4042" s="33">
        <v>1.1000000000000001</v>
      </c>
      <c r="J4042" s="33"/>
      <c r="K4042" s="33" t="s">
        <v>10681</v>
      </c>
      <c r="L4042" s="33">
        <v>1</v>
      </c>
      <c r="M4042" t="s">
        <v>10826</v>
      </c>
    </row>
    <row r="4043" spans="1:13" x14ac:dyDescent="0.3">
      <c r="A4043" s="38">
        <v>47650042</v>
      </c>
      <c r="B4043">
        <v>9.6</v>
      </c>
      <c r="C4043" s="37">
        <f>VLOOKUP(G4043,Remise!$A$3:$D$17,4,FALSE)</f>
        <v>0</v>
      </c>
      <c r="D4043">
        <f t="shared" si="63"/>
        <v>9.6</v>
      </c>
      <c r="E4043">
        <v>1</v>
      </c>
      <c r="F4043" s="32" t="s">
        <v>4036</v>
      </c>
      <c r="G4043" s="33">
        <v>12</v>
      </c>
      <c r="H4043" s="33" t="s">
        <v>10821</v>
      </c>
      <c r="I4043" s="33">
        <v>0.2</v>
      </c>
      <c r="J4043" s="33" t="s">
        <v>9836</v>
      </c>
      <c r="K4043" s="33" t="s">
        <v>10775</v>
      </c>
      <c r="L4043" s="33">
        <v>1</v>
      </c>
      <c r="M4043" t="s">
        <v>10826</v>
      </c>
    </row>
    <row r="4044" spans="1:13" x14ac:dyDescent="0.3">
      <c r="A4044" s="38">
        <v>47650043</v>
      </c>
      <c r="B4044">
        <v>7.9</v>
      </c>
      <c r="C4044" s="37">
        <f>VLOOKUP(G4044,Remise!$A$3:$D$17,4,FALSE)</f>
        <v>0</v>
      </c>
      <c r="D4044">
        <f t="shared" si="63"/>
        <v>7.9</v>
      </c>
      <c r="E4044">
        <v>1</v>
      </c>
      <c r="F4044" s="32" t="s">
        <v>4037</v>
      </c>
      <c r="G4044" s="33">
        <v>12</v>
      </c>
      <c r="H4044" s="33" t="s">
        <v>10821</v>
      </c>
      <c r="I4044" s="33">
        <v>0.15</v>
      </c>
      <c r="J4044" s="33" t="s">
        <v>9837</v>
      </c>
      <c r="K4044" s="33" t="s">
        <v>10775</v>
      </c>
      <c r="L4044" s="33">
        <v>1</v>
      </c>
      <c r="M4044" t="s">
        <v>10826</v>
      </c>
    </row>
    <row r="4045" spans="1:13" x14ac:dyDescent="0.3">
      <c r="A4045" s="38">
        <v>47650044</v>
      </c>
      <c r="B4045">
        <v>36</v>
      </c>
      <c r="C4045" s="37">
        <f>VLOOKUP(G4045,Remise!$A$3:$D$17,4,FALSE)</f>
        <v>0</v>
      </c>
      <c r="D4045">
        <f t="shared" si="63"/>
        <v>36</v>
      </c>
      <c r="E4045">
        <v>1</v>
      </c>
      <c r="F4045" s="32" t="s">
        <v>4038</v>
      </c>
      <c r="G4045" s="33">
        <v>12</v>
      </c>
      <c r="H4045" s="33" t="s">
        <v>10821</v>
      </c>
      <c r="I4045" s="33">
        <v>0.15</v>
      </c>
      <c r="J4045" s="33" t="s">
        <v>9838</v>
      </c>
      <c r="K4045" s="33" t="s">
        <v>10775</v>
      </c>
      <c r="L4045" s="33">
        <v>1</v>
      </c>
      <c r="M4045" t="s">
        <v>10826</v>
      </c>
    </row>
    <row r="4046" spans="1:13" x14ac:dyDescent="0.3">
      <c r="A4046" s="38">
        <v>47650045</v>
      </c>
      <c r="B4046">
        <v>9.9</v>
      </c>
      <c r="C4046" s="37">
        <f>VLOOKUP(G4046,Remise!$A$3:$D$17,4,FALSE)</f>
        <v>0</v>
      </c>
      <c r="D4046">
        <f t="shared" si="63"/>
        <v>9.9</v>
      </c>
      <c r="E4046">
        <v>1</v>
      </c>
      <c r="F4046" s="32" t="s">
        <v>4039</v>
      </c>
      <c r="G4046" s="33">
        <v>12</v>
      </c>
      <c r="H4046" s="33" t="s">
        <v>10821</v>
      </c>
      <c r="I4046" s="33">
        <v>0.18</v>
      </c>
      <c r="J4046" s="33" t="s">
        <v>9839</v>
      </c>
      <c r="K4046" s="33" t="s">
        <v>10775</v>
      </c>
      <c r="L4046" s="33">
        <v>1</v>
      </c>
      <c r="M4046" t="s">
        <v>10826</v>
      </c>
    </row>
    <row r="4047" spans="1:13" x14ac:dyDescent="0.3">
      <c r="A4047" s="38">
        <v>47650046</v>
      </c>
      <c r="B4047">
        <v>141.19999999999999</v>
      </c>
      <c r="C4047" s="37">
        <f>VLOOKUP(G4047,Remise!$A$3:$D$17,4,FALSE)</f>
        <v>0</v>
      </c>
      <c r="D4047">
        <f t="shared" si="63"/>
        <v>141.19999999999999</v>
      </c>
      <c r="E4047">
        <v>1</v>
      </c>
      <c r="F4047" s="32" t="s">
        <v>4040</v>
      </c>
      <c r="G4047" s="33">
        <v>11</v>
      </c>
      <c r="H4047" s="33" t="s">
        <v>10883</v>
      </c>
      <c r="I4047" s="33">
        <v>1.8</v>
      </c>
      <c r="J4047" s="33"/>
      <c r="K4047" s="33" t="s">
        <v>10674</v>
      </c>
      <c r="L4047" s="33">
        <v>1</v>
      </c>
      <c r="M4047" t="s">
        <v>10826</v>
      </c>
    </row>
    <row r="4048" spans="1:13" x14ac:dyDescent="0.3">
      <c r="A4048" s="38">
        <v>47650047</v>
      </c>
      <c r="B4048">
        <v>10.3</v>
      </c>
      <c r="C4048" s="37">
        <f>VLOOKUP(G4048,Remise!$A$3:$D$17,4,FALSE)</f>
        <v>0</v>
      </c>
      <c r="D4048">
        <f t="shared" si="63"/>
        <v>10.3</v>
      </c>
      <c r="E4048">
        <v>1</v>
      </c>
      <c r="F4048" s="32" t="s">
        <v>4041</v>
      </c>
      <c r="G4048" s="33">
        <v>12</v>
      </c>
      <c r="H4048" s="33" t="s">
        <v>10821</v>
      </c>
      <c r="I4048" s="33">
        <v>0.23</v>
      </c>
      <c r="J4048" s="33" t="s">
        <v>9840</v>
      </c>
      <c r="K4048" s="33" t="s">
        <v>10775</v>
      </c>
      <c r="L4048" s="33">
        <v>1</v>
      </c>
      <c r="M4048" t="s">
        <v>10826</v>
      </c>
    </row>
    <row r="4049" spans="1:13" x14ac:dyDescent="0.3">
      <c r="A4049" s="38">
        <v>47650048</v>
      </c>
      <c r="B4049">
        <v>9.1</v>
      </c>
      <c r="C4049" s="37">
        <f>VLOOKUP(G4049,Remise!$A$3:$D$17,4,FALSE)</f>
        <v>0</v>
      </c>
      <c r="D4049">
        <f t="shared" si="63"/>
        <v>9.1</v>
      </c>
      <c r="E4049">
        <v>1</v>
      </c>
      <c r="F4049" s="32" t="s">
        <v>4042</v>
      </c>
      <c r="G4049" s="33">
        <v>12</v>
      </c>
      <c r="H4049" s="33" t="s">
        <v>10821</v>
      </c>
      <c r="I4049" s="33">
        <v>0.18</v>
      </c>
      <c r="J4049" s="33" t="s">
        <v>9841</v>
      </c>
      <c r="K4049" s="33" t="s">
        <v>10775</v>
      </c>
      <c r="L4049" s="33">
        <v>1</v>
      </c>
      <c r="M4049" t="s">
        <v>10826</v>
      </c>
    </row>
    <row r="4050" spans="1:13" x14ac:dyDescent="0.3">
      <c r="A4050" s="38">
        <v>47650049</v>
      </c>
      <c r="B4050">
        <v>8.6999999999999993</v>
      </c>
      <c r="C4050" s="37">
        <f>VLOOKUP(G4050,Remise!$A$3:$D$17,4,FALSE)</f>
        <v>0</v>
      </c>
      <c r="D4050">
        <f t="shared" si="63"/>
        <v>8.6999999999999993</v>
      </c>
      <c r="E4050">
        <v>1</v>
      </c>
      <c r="F4050" s="32" t="s">
        <v>4043</v>
      </c>
      <c r="G4050" s="33">
        <v>12</v>
      </c>
      <c r="H4050" s="33" t="s">
        <v>10821</v>
      </c>
      <c r="I4050" s="33">
        <v>0.13</v>
      </c>
      <c r="J4050" s="33" t="s">
        <v>9842</v>
      </c>
      <c r="K4050" s="33" t="s">
        <v>10775</v>
      </c>
      <c r="L4050" s="33">
        <v>1</v>
      </c>
      <c r="M4050" t="s">
        <v>10826</v>
      </c>
    </row>
    <row r="4051" spans="1:13" x14ac:dyDescent="0.3">
      <c r="A4051" s="38">
        <v>47650050</v>
      </c>
      <c r="B4051">
        <v>11.7</v>
      </c>
      <c r="C4051" s="37">
        <f>VLOOKUP(G4051,Remise!$A$3:$D$17,4,FALSE)</f>
        <v>0</v>
      </c>
      <c r="D4051">
        <f t="shared" si="63"/>
        <v>11.7</v>
      </c>
      <c r="E4051">
        <v>1</v>
      </c>
      <c r="F4051" s="32" t="s">
        <v>4044</v>
      </c>
      <c r="G4051" s="33">
        <v>12</v>
      </c>
      <c r="H4051" s="33" t="s">
        <v>10821</v>
      </c>
      <c r="I4051" s="33">
        <v>0.22</v>
      </c>
      <c r="J4051" s="33" t="s">
        <v>9843</v>
      </c>
      <c r="K4051" s="33" t="s">
        <v>10775</v>
      </c>
      <c r="L4051" s="33">
        <v>1</v>
      </c>
      <c r="M4051" t="s">
        <v>10826</v>
      </c>
    </row>
    <row r="4052" spans="1:13" x14ac:dyDescent="0.3">
      <c r="A4052" s="38">
        <v>47650051</v>
      </c>
      <c r="B4052">
        <v>13</v>
      </c>
      <c r="C4052" s="37">
        <f>VLOOKUP(G4052,Remise!$A$3:$D$17,4,FALSE)</f>
        <v>0</v>
      </c>
      <c r="D4052">
        <f t="shared" si="63"/>
        <v>13</v>
      </c>
      <c r="E4052">
        <v>1</v>
      </c>
      <c r="F4052" s="32" t="s">
        <v>4045</v>
      </c>
      <c r="G4052" s="33">
        <v>12</v>
      </c>
      <c r="H4052" s="33" t="s">
        <v>10821</v>
      </c>
      <c r="I4052" s="33">
        <v>0.18</v>
      </c>
      <c r="J4052" s="33"/>
      <c r="K4052" s="33" t="s">
        <v>10775</v>
      </c>
      <c r="L4052" s="33">
        <v>1</v>
      </c>
      <c r="M4052" t="s">
        <v>10826</v>
      </c>
    </row>
    <row r="4053" spans="1:13" x14ac:dyDescent="0.3">
      <c r="A4053" s="38">
        <v>47650052</v>
      </c>
      <c r="B4053">
        <v>10.3</v>
      </c>
      <c r="C4053" s="37">
        <f>VLOOKUP(G4053,Remise!$A$3:$D$17,4,FALSE)</f>
        <v>0</v>
      </c>
      <c r="D4053">
        <f t="shared" si="63"/>
        <v>10.3</v>
      </c>
      <c r="E4053">
        <v>1</v>
      </c>
      <c r="F4053" s="32" t="s">
        <v>4046</v>
      </c>
      <c r="G4053" s="33">
        <v>12</v>
      </c>
      <c r="H4053" s="33" t="s">
        <v>10821</v>
      </c>
      <c r="I4053" s="33">
        <v>0.16</v>
      </c>
      <c r="J4053" s="33" t="s">
        <v>9844</v>
      </c>
      <c r="K4053" s="33" t="s">
        <v>10775</v>
      </c>
      <c r="L4053" s="33">
        <v>1</v>
      </c>
      <c r="M4053" t="s">
        <v>10826</v>
      </c>
    </row>
    <row r="4054" spans="1:13" x14ac:dyDescent="0.3">
      <c r="A4054" s="38">
        <v>47650053</v>
      </c>
      <c r="B4054">
        <v>12.4</v>
      </c>
      <c r="C4054" s="37">
        <f>VLOOKUP(G4054,Remise!$A$3:$D$17,4,FALSE)</f>
        <v>0</v>
      </c>
      <c r="D4054">
        <f t="shared" si="63"/>
        <v>12.4</v>
      </c>
      <c r="E4054">
        <v>1</v>
      </c>
      <c r="F4054" s="32" t="s">
        <v>4047</v>
      </c>
      <c r="G4054" s="33">
        <v>12</v>
      </c>
      <c r="H4054" s="33" t="s">
        <v>10821</v>
      </c>
      <c r="I4054" s="33">
        <v>0.24</v>
      </c>
      <c r="J4054" s="33" t="s">
        <v>9845</v>
      </c>
      <c r="K4054" s="33" t="s">
        <v>10775</v>
      </c>
      <c r="L4054" s="33">
        <v>1</v>
      </c>
      <c r="M4054" t="s">
        <v>10826</v>
      </c>
    </row>
    <row r="4055" spans="1:13" x14ac:dyDescent="0.3">
      <c r="A4055" s="38">
        <v>47650054</v>
      </c>
      <c r="B4055">
        <v>11</v>
      </c>
      <c r="C4055" s="37">
        <f>VLOOKUP(G4055,Remise!$A$3:$D$17,4,FALSE)</f>
        <v>0</v>
      </c>
      <c r="D4055">
        <f t="shared" si="63"/>
        <v>11</v>
      </c>
      <c r="E4055">
        <v>1</v>
      </c>
      <c r="F4055" s="32" t="s">
        <v>4048</v>
      </c>
      <c r="G4055" s="33">
        <v>12</v>
      </c>
      <c r="H4055" s="33" t="s">
        <v>10821</v>
      </c>
      <c r="I4055" s="33">
        <v>0.18</v>
      </c>
      <c r="J4055" s="33" t="s">
        <v>9846</v>
      </c>
      <c r="K4055" s="33" t="s">
        <v>10775</v>
      </c>
      <c r="L4055" s="33">
        <v>1</v>
      </c>
      <c r="M4055" t="s">
        <v>10826</v>
      </c>
    </row>
    <row r="4056" spans="1:13" x14ac:dyDescent="0.3">
      <c r="A4056" s="38">
        <v>47650055</v>
      </c>
      <c r="B4056">
        <v>12.7</v>
      </c>
      <c r="C4056" s="37">
        <f>VLOOKUP(G4056,Remise!$A$3:$D$17,4,FALSE)</f>
        <v>0</v>
      </c>
      <c r="D4056">
        <f t="shared" si="63"/>
        <v>12.7</v>
      </c>
      <c r="E4056">
        <v>1</v>
      </c>
      <c r="F4056" s="32" t="s">
        <v>4049</v>
      </c>
      <c r="G4056" s="33">
        <v>12</v>
      </c>
      <c r="H4056" s="33" t="s">
        <v>10821</v>
      </c>
      <c r="I4056" s="33">
        <v>0.27</v>
      </c>
      <c r="J4056" s="33" t="s">
        <v>9847</v>
      </c>
      <c r="K4056" s="33" t="s">
        <v>10775</v>
      </c>
      <c r="L4056" s="33">
        <v>1</v>
      </c>
      <c r="M4056" t="s">
        <v>10826</v>
      </c>
    </row>
    <row r="4057" spans="1:13" x14ac:dyDescent="0.3">
      <c r="A4057" s="38">
        <v>47650056</v>
      </c>
      <c r="B4057">
        <v>10.3</v>
      </c>
      <c r="C4057" s="37">
        <f>VLOOKUP(G4057,Remise!$A$3:$D$17,4,FALSE)</f>
        <v>0</v>
      </c>
      <c r="D4057">
        <f t="shared" si="63"/>
        <v>10.3</v>
      </c>
      <c r="E4057">
        <v>1</v>
      </c>
      <c r="F4057" s="32" t="s">
        <v>4050</v>
      </c>
      <c r="G4057" s="33">
        <v>12</v>
      </c>
      <c r="H4057" s="33" t="s">
        <v>10821</v>
      </c>
      <c r="I4057" s="33">
        <v>0.11</v>
      </c>
      <c r="J4057" s="33"/>
      <c r="K4057" s="33" t="s">
        <v>10775</v>
      </c>
      <c r="L4057" s="33">
        <v>1</v>
      </c>
      <c r="M4057" t="s">
        <v>10826</v>
      </c>
    </row>
    <row r="4058" spans="1:13" x14ac:dyDescent="0.3">
      <c r="A4058" s="38">
        <v>47650057</v>
      </c>
      <c r="B4058">
        <v>10.7</v>
      </c>
      <c r="C4058" s="37">
        <f>VLOOKUP(G4058,Remise!$A$3:$D$17,4,FALSE)</f>
        <v>0</v>
      </c>
      <c r="D4058">
        <f t="shared" si="63"/>
        <v>10.7</v>
      </c>
      <c r="E4058">
        <v>1</v>
      </c>
      <c r="F4058" s="32" t="s">
        <v>4051</v>
      </c>
      <c r="G4058" s="33">
        <v>12</v>
      </c>
      <c r="H4058" s="33" t="s">
        <v>10821</v>
      </c>
      <c r="I4058" s="33">
        <v>0.22</v>
      </c>
      <c r="J4058" s="33" t="s">
        <v>9848</v>
      </c>
      <c r="K4058" s="33" t="s">
        <v>10775</v>
      </c>
      <c r="L4058" s="33">
        <v>1</v>
      </c>
      <c r="M4058" t="s">
        <v>10826</v>
      </c>
    </row>
    <row r="4059" spans="1:13" x14ac:dyDescent="0.3">
      <c r="A4059" s="38">
        <v>47650058</v>
      </c>
      <c r="B4059">
        <v>11.7</v>
      </c>
      <c r="C4059" s="37">
        <f>VLOOKUP(G4059,Remise!$A$3:$D$17,4,FALSE)</f>
        <v>0</v>
      </c>
      <c r="D4059">
        <f t="shared" si="63"/>
        <v>11.7</v>
      </c>
      <c r="E4059">
        <v>1</v>
      </c>
      <c r="F4059" s="32" t="s">
        <v>4052</v>
      </c>
      <c r="G4059" s="33">
        <v>12</v>
      </c>
      <c r="H4059" s="33" t="s">
        <v>10821</v>
      </c>
      <c r="I4059" s="33">
        <v>0.24</v>
      </c>
      <c r="J4059" s="33" t="s">
        <v>9849</v>
      </c>
      <c r="K4059" s="33" t="s">
        <v>10775</v>
      </c>
      <c r="L4059" s="33">
        <v>1</v>
      </c>
      <c r="M4059" t="s">
        <v>10826</v>
      </c>
    </row>
    <row r="4060" spans="1:13" x14ac:dyDescent="0.3">
      <c r="A4060" s="38">
        <v>47650059</v>
      </c>
      <c r="B4060">
        <v>13.6</v>
      </c>
      <c r="C4060" s="37">
        <f>VLOOKUP(G4060,Remise!$A$3:$D$17,4,FALSE)</f>
        <v>0</v>
      </c>
      <c r="D4060">
        <f t="shared" si="63"/>
        <v>13.6</v>
      </c>
      <c r="E4060">
        <v>1</v>
      </c>
      <c r="F4060" s="32" t="s">
        <v>4053</v>
      </c>
      <c r="G4060" s="33">
        <v>12</v>
      </c>
      <c r="H4060" s="33" t="s">
        <v>10821</v>
      </c>
      <c r="I4060" s="33">
        <v>0.25</v>
      </c>
      <c r="J4060" s="33" t="s">
        <v>9850</v>
      </c>
      <c r="K4060" s="33" t="s">
        <v>10775</v>
      </c>
      <c r="L4060" s="33">
        <v>1</v>
      </c>
      <c r="M4060" t="s">
        <v>10826</v>
      </c>
    </row>
    <row r="4061" spans="1:13" x14ac:dyDescent="0.3">
      <c r="A4061" s="38">
        <v>47650060</v>
      </c>
      <c r="B4061">
        <v>33.700000000000003</v>
      </c>
      <c r="C4061" s="37">
        <f>VLOOKUP(G4061,Remise!$A$3:$D$17,4,FALSE)</f>
        <v>0</v>
      </c>
      <c r="D4061">
        <f t="shared" si="63"/>
        <v>33.700000000000003</v>
      </c>
      <c r="E4061">
        <v>1</v>
      </c>
      <c r="F4061" s="32" t="s">
        <v>4054</v>
      </c>
      <c r="G4061" s="33">
        <v>12</v>
      </c>
      <c r="H4061" s="33" t="s">
        <v>10821</v>
      </c>
      <c r="I4061" s="33">
        <v>0.19</v>
      </c>
      <c r="J4061" s="33"/>
      <c r="K4061" s="33" t="s">
        <v>10775</v>
      </c>
      <c r="L4061" s="33">
        <v>1</v>
      </c>
      <c r="M4061" t="s">
        <v>10826</v>
      </c>
    </row>
    <row r="4062" spans="1:13" x14ac:dyDescent="0.3">
      <c r="A4062" s="38">
        <v>47650061</v>
      </c>
      <c r="B4062">
        <v>18.600000000000001</v>
      </c>
      <c r="C4062" s="37">
        <f>VLOOKUP(G4062,Remise!$A$3:$D$17,4,FALSE)</f>
        <v>0</v>
      </c>
      <c r="D4062">
        <f t="shared" si="63"/>
        <v>18.600000000000001</v>
      </c>
      <c r="E4062">
        <v>1</v>
      </c>
      <c r="F4062" s="32" t="s">
        <v>4055</v>
      </c>
      <c r="G4062" s="33">
        <v>12</v>
      </c>
      <c r="H4062" s="33" t="s">
        <v>10821</v>
      </c>
      <c r="I4062" s="33">
        <v>0.31</v>
      </c>
      <c r="J4062" s="33" t="s">
        <v>9851</v>
      </c>
      <c r="K4062" s="33" t="s">
        <v>10775</v>
      </c>
      <c r="L4062" s="33">
        <v>1</v>
      </c>
      <c r="M4062" t="s">
        <v>10826</v>
      </c>
    </row>
    <row r="4063" spans="1:13" x14ac:dyDescent="0.3">
      <c r="A4063" s="38">
        <v>47650062</v>
      </c>
      <c r="B4063">
        <v>50.5</v>
      </c>
      <c r="C4063" s="37">
        <f>VLOOKUP(G4063,Remise!$A$3:$D$17,4,FALSE)</f>
        <v>0</v>
      </c>
      <c r="D4063">
        <f t="shared" si="63"/>
        <v>50.5</v>
      </c>
      <c r="E4063">
        <v>1</v>
      </c>
      <c r="F4063" s="32" t="s">
        <v>4056</v>
      </c>
      <c r="G4063" s="33">
        <v>12</v>
      </c>
      <c r="H4063" s="33" t="s">
        <v>10821</v>
      </c>
      <c r="I4063" s="33">
        <v>0.17</v>
      </c>
      <c r="J4063" s="33" t="s">
        <v>9852</v>
      </c>
      <c r="K4063" s="33" t="s">
        <v>10775</v>
      </c>
      <c r="L4063" s="33">
        <v>1</v>
      </c>
      <c r="M4063" t="s">
        <v>10826</v>
      </c>
    </row>
    <row r="4064" spans="1:13" x14ac:dyDescent="0.3">
      <c r="A4064" s="38">
        <v>47650063</v>
      </c>
      <c r="B4064">
        <v>57.7</v>
      </c>
      <c r="C4064" s="37">
        <f>VLOOKUP(G4064,Remise!$A$3:$D$17,4,FALSE)</f>
        <v>0</v>
      </c>
      <c r="D4064">
        <f t="shared" si="63"/>
        <v>57.7</v>
      </c>
      <c r="E4064">
        <v>1</v>
      </c>
      <c r="F4064" s="32" t="s">
        <v>4057</v>
      </c>
      <c r="G4064" s="33">
        <v>12</v>
      </c>
      <c r="H4064" s="33" t="s">
        <v>10821</v>
      </c>
      <c r="I4064" s="33">
        <v>0.24</v>
      </c>
      <c r="J4064" s="33" t="s">
        <v>9853</v>
      </c>
      <c r="K4064" s="33" t="s">
        <v>10775</v>
      </c>
      <c r="L4064" s="33">
        <v>1</v>
      </c>
      <c r="M4064" t="s">
        <v>10826</v>
      </c>
    </row>
    <row r="4065" spans="1:13" x14ac:dyDescent="0.3">
      <c r="A4065" s="38">
        <v>47650064</v>
      </c>
      <c r="B4065">
        <v>47.6</v>
      </c>
      <c r="C4065" s="37">
        <f>VLOOKUP(G4065,Remise!$A$3:$D$17,4,FALSE)</f>
        <v>0</v>
      </c>
      <c r="D4065">
        <f t="shared" si="63"/>
        <v>47.6</v>
      </c>
      <c r="E4065">
        <v>1</v>
      </c>
      <c r="F4065" s="32" t="s">
        <v>4058</v>
      </c>
      <c r="G4065" s="33">
        <v>12</v>
      </c>
      <c r="H4065" s="33" t="s">
        <v>10821</v>
      </c>
      <c r="I4065" s="33">
        <v>0.25</v>
      </c>
      <c r="J4065" s="33" t="s">
        <v>9854</v>
      </c>
      <c r="K4065" s="33" t="s">
        <v>10775</v>
      </c>
      <c r="L4065" s="33">
        <v>1</v>
      </c>
      <c r="M4065" t="s">
        <v>10826</v>
      </c>
    </row>
    <row r="4066" spans="1:13" x14ac:dyDescent="0.3">
      <c r="A4066" s="38">
        <v>47650065</v>
      </c>
      <c r="B4066">
        <v>14.3</v>
      </c>
      <c r="C4066" s="37">
        <f>VLOOKUP(G4066,Remise!$A$3:$D$17,4,FALSE)</f>
        <v>0</v>
      </c>
      <c r="D4066">
        <f t="shared" si="63"/>
        <v>14.3</v>
      </c>
      <c r="E4066">
        <v>1</v>
      </c>
      <c r="F4066" s="32" t="s">
        <v>4059</v>
      </c>
      <c r="G4066" s="33">
        <v>12</v>
      </c>
      <c r="H4066" s="33" t="s">
        <v>10821</v>
      </c>
      <c r="I4066" s="33">
        <v>0.14000000000000001</v>
      </c>
      <c r="J4066" s="33" t="s">
        <v>9855</v>
      </c>
      <c r="K4066" s="33" t="s">
        <v>10775</v>
      </c>
      <c r="L4066" s="33">
        <v>1</v>
      </c>
      <c r="M4066" t="s">
        <v>10826</v>
      </c>
    </row>
    <row r="4067" spans="1:13" x14ac:dyDescent="0.3">
      <c r="A4067" s="38">
        <v>47650068</v>
      </c>
      <c r="B4067">
        <v>157.19999999999999</v>
      </c>
      <c r="C4067" s="37">
        <f>VLOOKUP(G4067,Remise!$A$3:$D$17,4,FALSE)</f>
        <v>0</v>
      </c>
      <c r="D4067">
        <f t="shared" si="63"/>
        <v>157.19999999999999</v>
      </c>
      <c r="E4067">
        <v>1</v>
      </c>
      <c r="F4067" s="32" t="s">
        <v>4060</v>
      </c>
      <c r="G4067" s="33">
        <v>12</v>
      </c>
      <c r="H4067" s="33" t="s">
        <v>10821</v>
      </c>
      <c r="I4067" s="33">
        <v>0.99</v>
      </c>
      <c r="J4067" s="33" t="s">
        <v>9856</v>
      </c>
      <c r="K4067" s="33" t="s">
        <v>10775</v>
      </c>
      <c r="L4067" s="33">
        <v>1</v>
      </c>
      <c r="M4067" t="s">
        <v>10826</v>
      </c>
    </row>
    <row r="4068" spans="1:13" x14ac:dyDescent="0.3">
      <c r="A4068" s="38">
        <v>47650069</v>
      </c>
      <c r="B4068">
        <v>52.6</v>
      </c>
      <c r="C4068" s="37">
        <f>VLOOKUP(G4068,Remise!$A$3:$D$17,4,FALSE)</f>
        <v>0</v>
      </c>
      <c r="D4068">
        <f t="shared" si="63"/>
        <v>52.6</v>
      </c>
      <c r="E4068">
        <v>1</v>
      </c>
      <c r="F4068" s="32" t="s">
        <v>4061</v>
      </c>
      <c r="G4068" s="33">
        <v>12</v>
      </c>
      <c r="H4068" s="33" t="s">
        <v>10821</v>
      </c>
      <c r="I4068" s="33">
        <v>0.66</v>
      </c>
      <c r="J4068" s="33" t="s">
        <v>9857</v>
      </c>
      <c r="K4068" s="33" t="s">
        <v>10775</v>
      </c>
      <c r="L4068" s="33">
        <v>1</v>
      </c>
      <c r="M4068" t="s">
        <v>10826</v>
      </c>
    </row>
    <row r="4069" spans="1:13" x14ac:dyDescent="0.3">
      <c r="A4069" s="38">
        <v>47650070</v>
      </c>
      <c r="B4069">
        <v>178.5</v>
      </c>
      <c r="C4069" s="37">
        <f>VLOOKUP(G4069,Remise!$A$3:$D$17,4,FALSE)</f>
        <v>0</v>
      </c>
      <c r="D4069">
        <f t="shared" si="63"/>
        <v>178.5</v>
      </c>
      <c r="E4069">
        <v>1</v>
      </c>
      <c r="F4069" s="32" t="s">
        <v>4062</v>
      </c>
      <c r="G4069" s="33">
        <v>12</v>
      </c>
      <c r="H4069" s="33" t="s">
        <v>10821</v>
      </c>
      <c r="I4069" s="33" t="s">
        <v>6706</v>
      </c>
      <c r="J4069" s="33"/>
      <c r="K4069" s="33" t="s">
        <v>10775</v>
      </c>
      <c r="L4069" s="33">
        <v>1</v>
      </c>
      <c r="M4069" t="s">
        <v>10826</v>
      </c>
    </row>
    <row r="4070" spans="1:13" x14ac:dyDescent="0.3">
      <c r="A4070" s="38">
        <v>47650071</v>
      </c>
      <c r="B4070">
        <v>7.7</v>
      </c>
      <c r="C4070" s="37">
        <f>VLOOKUP(G4070,Remise!$A$3:$D$17,4,FALSE)</f>
        <v>0</v>
      </c>
      <c r="D4070">
        <f t="shared" si="63"/>
        <v>7.7</v>
      </c>
      <c r="E4070">
        <v>1</v>
      </c>
      <c r="F4070" s="32" t="s">
        <v>4063</v>
      </c>
      <c r="G4070" s="33">
        <v>12</v>
      </c>
      <c r="H4070" s="33" t="s">
        <v>10821</v>
      </c>
      <c r="I4070" s="33">
        <v>0.1</v>
      </c>
      <c r="J4070" s="33"/>
      <c r="K4070" s="33" t="s">
        <v>10775</v>
      </c>
      <c r="L4070" s="33">
        <v>1</v>
      </c>
      <c r="M4070" t="s">
        <v>10826</v>
      </c>
    </row>
    <row r="4071" spans="1:13" x14ac:dyDescent="0.3">
      <c r="A4071" s="38">
        <v>47650072</v>
      </c>
      <c r="B4071">
        <v>9.1</v>
      </c>
      <c r="C4071" s="37">
        <f>VLOOKUP(G4071,Remise!$A$3:$D$17,4,FALSE)</f>
        <v>0</v>
      </c>
      <c r="D4071">
        <f t="shared" si="63"/>
        <v>9.1</v>
      </c>
      <c r="E4071">
        <v>1</v>
      </c>
      <c r="F4071" s="32" t="s">
        <v>4064</v>
      </c>
      <c r="G4071" s="33">
        <v>12</v>
      </c>
      <c r="H4071" s="33" t="s">
        <v>10821</v>
      </c>
      <c r="I4071" s="33">
        <v>0.12</v>
      </c>
      <c r="J4071" s="33"/>
      <c r="K4071" s="33" t="s">
        <v>10775</v>
      </c>
      <c r="L4071" s="33">
        <v>1</v>
      </c>
      <c r="M4071" t="s">
        <v>10826</v>
      </c>
    </row>
    <row r="4072" spans="1:13" x14ac:dyDescent="0.3">
      <c r="A4072" s="38">
        <v>47650073</v>
      </c>
      <c r="B4072">
        <v>8.1999999999999993</v>
      </c>
      <c r="C4072" s="37">
        <f>VLOOKUP(G4072,Remise!$A$3:$D$17,4,FALSE)</f>
        <v>0</v>
      </c>
      <c r="D4072">
        <f t="shared" si="63"/>
        <v>8.1999999999999993</v>
      </c>
      <c r="E4072">
        <v>1</v>
      </c>
      <c r="F4072" s="32" t="s">
        <v>4065</v>
      </c>
      <c r="G4072" s="33">
        <v>12</v>
      </c>
      <c r="H4072" s="33" t="s">
        <v>10821</v>
      </c>
      <c r="I4072" s="33">
        <v>0.12</v>
      </c>
      <c r="J4072" s="33" t="s">
        <v>9858</v>
      </c>
      <c r="K4072" s="33" t="s">
        <v>10775</v>
      </c>
      <c r="L4072" s="33">
        <v>1</v>
      </c>
      <c r="M4072" t="s">
        <v>10826</v>
      </c>
    </row>
    <row r="4073" spans="1:13" x14ac:dyDescent="0.3">
      <c r="A4073" s="38">
        <v>47650074</v>
      </c>
      <c r="B4073">
        <v>8.6</v>
      </c>
      <c r="C4073" s="37">
        <f>VLOOKUP(G4073,Remise!$A$3:$D$17,4,FALSE)</f>
        <v>0</v>
      </c>
      <c r="D4073">
        <f t="shared" si="63"/>
        <v>8.6</v>
      </c>
      <c r="E4073">
        <v>1</v>
      </c>
      <c r="F4073" s="32" t="s">
        <v>4066</v>
      </c>
      <c r="G4073" s="33">
        <v>12</v>
      </c>
      <c r="H4073" s="33" t="s">
        <v>10821</v>
      </c>
      <c r="I4073" s="33">
        <v>0.13</v>
      </c>
      <c r="J4073" s="33" t="s">
        <v>9859</v>
      </c>
      <c r="K4073" s="33" t="s">
        <v>10775</v>
      </c>
      <c r="L4073" s="33">
        <v>1</v>
      </c>
      <c r="M4073" t="s">
        <v>10826</v>
      </c>
    </row>
    <row r="4074" spans="1:13" x14ac:dyDescent="0.3">
      <c r="A4074" s="38">
        <v>47650075</v>
      </c>
      <c r="B4074">
        <v>9.3000000000000007</v>
      </c>
      <c r="C4074" s="37">
        <f>VLOOKUP(G4074,Remise!$A$3:$D$17,4,FALSE)</f>
        <v>0</v>
      </c>
      <c r="D4074">
        <f t="shared" si="63"/>
        <v>9.3000000000000007</v>
      </c>
      <c r="E4074">
        <v>1</v>
      </c>
      <c r="F4074" s="32" t="s">
        <v>4067</v>
      </c>
      <c r="G4074" s="33">
        <v>12</v>
      </c>
      <c r="H4074" s="33" t="s">
        <v>10821</v>
      </c>
      <c r="I4074" s="33">
        <v>0.15</v>
      </c>
      <c r="J4074" s="33" t="s">
        <v>9860</v>
      </c>
      <c r="K4074" s="33" t="s">
        <v>10775</v>
      </c>
      <c r="L4074" s="33">
        <v>1</v>
      </c>
      <c r="M4074" t="s">
        <v>10826</v>
      </c>
    </row>
    <row r="4075" spans="1:13" x14ac:dyDescent="0.3">
      <c r="A4075" s="38">
        <v>47650078</v>
      </c>
      <c r="B4075">
        <v>6.8</v>
      </c>
      <c r="C4075" s="37">
        <f>VLOOKUP(G4075,Remise!$A$3:$D$17,4,FALSE)</f>
        <v>0</v>
      </c>
      <c r="D4075">
        <f t="shared" si="63"/>
        <v>6.8</v>
      </c>
      <c r="E4075">
        <v>1</v>
      </c>
      <c r="F4075" s="32" t="s">
        <v>4068</v>
      </c>
      <c r="G4075" s="33">
        <v>12</v>
      </c>
      <c r="H4075" s="33" t="s">
        <v>10821</v>
      </c>
      <c r="I4075" s="33">
        <v>0.04</v>
      </c>
      <c r="J4075" s="33"/>
      <c r="K4075" s="33" t="s">
        <v>10775</v>
      </c>
      <c r="L4075" s="33">
        <v>1</v>
      </c>
      <c r="M4075" t="s">
        <v>10826</v>
      </c>
    </row>
    <row r="4076" spans="1:13" x14ac:dyDescent="0.3">
      <c r="A4076" s="38">
        <v>47650080</v>
      </c>
      <c r="B4076">
        <v>10</v>
      </c>
      <c r="C4076" s="37">
        <f>VLOOKUP(G4076,Remise!$A$3:$D$17,4,FALSE)</f>
        <v>0</v>
      </c>
      <c r="D4076">
        <f t="shared" si="63"/>
        <v>10</v>
      </c>
      <c r="E4076">
        <v>1</v>
      </c>
      <c r="F4076" s="32" t="s">
        <v>4069</v>
      </c>
      <c r="G4076" s="33">
        <v>12</v>
      </c>
      <c r="H4076" s="33" t="s">
        <v>10821</v>
      </c>
      <c r="I4076" s="33" t="s">
        <v>6706</v>
      </c>
      <c r="J4076" s="33"/>
      <c r="K4076" s="33" t="s">
        <v>10775</v>
      </c>
      <c r="L4076" s="33">
        <v>1</v>
      </c>
      <c r="M4076" t="s">
        <v>10826</v>
      </c>
    </row>
    <row r="4077" spans="1:13" x14ac:dyDescent="0.3">
      <c r="A4077" s="38">
        <v>47650081</v>
      </c>
      <c r="B4077">
        <v>9.1</v>
      </c>
      <c r="C4077" s="37">
        <f>VLOOKUP(G4077,Remise!$A$3:$D$17,4,FALSE)</f>
        <v>0</v>
      </c>
      <c r="D4077">
        <f t="shared" si="63"/>
        <v>9.1</v>
      </c>
      <c r="E4077">
        <v>1</v>
      </c>
      <c r="F4077" s="32" t="s">
        <v>4070</v>
      </c>
      <c r="G4077" s="33">
        <v>12</v>
      </c>
      <c r="H4077" s="33" t="s">
        <v>10821</v>
      </c>
      <c r="I4077" s="33">
        <v>0.12</v>
      </c>
      <c r="J4077" s="33"/>
      <c r="K4077" s="33" t="s">
        <v>10775</v>
      </c>
      <c r="L4077" s="33">
        <v>1</v>
      </c>
      <c r="M4077" t="s">
        <v>10826</v>
      </c>
    </row>
    <row r="4078" spans="1:13" x14ac:dyDescent="0.3">
      <c r="A4078" s="38">
        <v>47650083</v>
      </c>
      <c r="B4078">
        <v>188.7</v>
      </c>
      <c r="C4078" s="37">
        <f>VLOOKUP(G4078,Remise!$A$3:$D$17,4,FALSE)</f>
        <v>0</v>
      </c>
      <c r="D4078">
        <f t="shared" si="63"/>
        <v>188.7</v>
      </c>
      <c r="E4078">
        <v>1</v>
      </c>
      <c r="F4078" s="32" t="s">
        <v>4071</v>
      </c>
      <c r="G4078" s="33">
        <v>11</v>
      </c>
      <c r="H4078" s="33" t="s">
        <v>10883</v>
      </c>
      <c r="I4078" s="33">
        <v>1</v>
      </c>
      <c r="J4078" s="33"/>
      <c r="K4078" s="33" t="s">
        <v>10674</v>
      </c>
      <c r="L4078" s="33">
        <v>1</v>
      </c>
      <c r="M4078" t="s">
        <v>10826</v>
      </c>
    </row>
    <row r="4079" spans="1:13" x14ac:dyDescent="0.3">
      <c r="A4079" s="38">
        <v>47650084</v>
      </c>
      <c r="B4079">
        <v>134.19999999999999</v>
      </c>
      <c r="C4079" s="37">
        <f>VLOOKUP(G4079,Remise!$A$3:$D$17,4,FALSE)</f>
        <v>0</v>
      </c>
      <c r="D4079">
        <f t="shared" si="63"/>
        <v>134.19999999999999</v>
      </c>
      <c r="E4079">
        <v>1</v>
      </c>
      <c r="F4079" s="32" t="s">
        <v>4072</v>
      </c>
      <c r="G4079" s="33">
        <v>11</v>
      </c>
      <c r="H4079" s="33" t="s">
        <v>10883</v>
      </c>
      <c r="I4079" s="33">
        <v>1</v>
      </c>
      <c r="J4079" s="33" t="s">
        <v>9861</v>
      </c>
      <c r="K4079" s="33" t="s">
        <v>10775</v>
      </c>
      <c r="L4079" s="33">
        <v>1</v>
      </c>
      <c r="M4079" t="s">
        <v>10826</v>
      </c>
    </row>
    <row r="4080" spans="1:13" x14ac:dyDescent="0.3">
      <c r="A4080" s="38">
        <v>47650085</v>
      </c>
      <c r="B4080">
        <v>37.4</v>
      </c>
      <c r="C4080" s="37">
        <f>VLOOKUP(G4080,Remise!$A$3:$D$17,4,FALSE)</f>
        <v>0</v>
      </c>
      <c r="D4080">
        <f t="shared" si="63"/>
        <v>37.4</v>
      </c>
      <c r="E4080">
        <v>1</v>
      </c>
      <c r="F4080" s="32" t="s">
        <v>4073</v>
      </c>
      <c r="G4080" s="33">
        <v>12</v>
      </c>
      <c r="H4080" s="33" t="s">
        <v>10821</v>
      </c>
      <c r="I4080" s="33">
        <v>0.1</v>
      </c>
      <c r="J4080" s="33"/>
      <c r="K4080" s="33" t="s">
        <v>10775</v>
      </c>
      <c r="L4080" s="33">
        <v>1</v>
      </c>
      <c r="M4080" t="s">
        <v>10826</v>
      </c>
    </row>
    <row r="4081" spans="1:13" x14ac:dyDescent="0.3">
      <c r="A4081" s="38">
        <v>47650087</v>
      </c>
      <c r="B4081">
        <v>9.6</v>
      </c>
      <c r="C4081" s="37">
        <f>VLOOKUP(G4081,Remise!$A$3:$D$17,4,FALSE)</f>
        <v>0</v>
      </c>
      <c r="D4081">
        <f t="shared" si="63"/>
        <v>9.6</v>
      </c>
      <c r="E4081">
        <v>1</v>
      </c>
      <c r="F4081" s="32" t="s">
        <v>4074</v>
      </c>
      <c r="G4081" s="33">
        <v>12</v>
      </c>
      <c r="H4081" s="33" t="s">
        <v>10821</v>
      </c>
      <c r="I4081" s="33">
        <v>0.09</v>
      </c>
      <c r="J4081" s="33" t="s">
        <v>9862</v>
      </c>
      <c r="K4081" s="33" t="s">
        <v>10775</v>
      </c>
      <c r="L4081" s="33">
        <v>1</v>
      </c>
      <c r="M4081" t="s">
        <v>10826</v>
      </c>
    </row>
    <row r="4082" spans="1:13" x14ac:dyDescent="0.3">
      <c r="A4082" s="38">
        <v>47650088</v>
      </c>
      <c r="B4082">
        <v>10.3</v>
      </c>
      <c r="C4082" s="37">
        <f>VLOOKUP(G4082,Remise!$A$3:$D$17,4,FALSE)</f>
        <v>0</v>
      </c>
      <c r="D4082">
        <f t="shared" si="63"/>
        <v>10.3</v>
      </c>
      <c r="E4082">
        <v>1</v>
      </c>
      <c r="F4082" s="32" t="s">
        <v>4075</v>
      </c>
      <c r="G4082" s="33">
        <v>12</v>
      </c>
      <c r="H4082" s="33" t="s">
        <v>10821</v>
      </c>
      <c r="I4082" s="33">
        <v>0.09</v>
      </c>
      <c r="J4082" s="33"/>
      <c r="K4082" s="33" t="s">
        <v>10775</v>
      </c>
      <c r="L4082" s="33">
        <v>1</v>
      </c>
      <c r="M4082" t="s">
        <v>10826</v>
      </c>
    </row>
    <row r="4083" spans="1:13" x14ac:dyDescent="0.3">
      <c r="A4083" s="38">
        <v>47650090</v>
      </c>
      <c r="B4083">
        <v>27.2</v>
      </c>
      <c r="C4083" s="37">
        <f>VLOOKUP(G4083,Remise!$A$3:$D$17,4,FALSE)</f>
        <v>0</v>
      </c>
      <c r="D4083">
        <f t="shared" si="63"/>
        <v>27.2</v>
      </c>
      <c r="E4083">
        <v>1</v>
      </c>
      <c r="F4083" s="32" t="s">
        <v>4076</v>
      </c>
      <c r="G4083" s="33">
        <v>12</v>
      </c>
      <c r="H4083" s="33" t="s">
        <v>10821</v>
      </c>
      <c r="I4083" s="33">
        <v>0.3</v>
      </c>
      <c r="J4083" s="33"/>
      <c r="K4083" s="33" t="s">
        <v>10775</v>
      </c>
      <c r="L4083" s="33">
        <v>1</v>
      </c>
      <c r="M4083" t="s">
        <v>10826</v>
      </c>
    </row>
    <row r="4084" spans="1:13" x14ac:dyDescent="0.3">
      <c r="A4084" s="38">
        <v>47650091</v>
      </c>
      <c r="B4084">
        <v>12.4</v>
      </c>
      <c r="C4084" s="37">
        <f>VLOOKUP(G4084,Remise!$A$3:$D$17,4,FALSE)</f>
        <v>0</v>
      </c>
      <c r="D4084">
        <f t="shared" si="63"/>
        <v>12.4</v>
      </c>
      <c r="E4084">
        <v>1</v>
      </c>
      <c r="F4084" s="32" t="s">
        <v>4077</v>
      </c>
      <c r="G4084" s="33">
        <v>12</v>
      </c>
      <c r="H4084" s="33" t="s">
        <v>10821</v>
      </c>
      <c r="I4084" s="33">
        <v>0.16</v>
      </c>
      <c r="J4084" s="33" t="s">
        <v>9863</v>
      </c>
      <c r="K4084" s="33" t="s">
        <v>10775</v>
      </c>
      <c r="L4084" s="33">
        <v>1</v>
      </c>
      <c r="M4084" t="s">
        <v>10826</v>
      </c>
    </row>
    <row r="4085" spans="1:13" x14ac:dyDescent="0.3">
      <c r="A4085" s="38">
        <v>47650092</v>
      </c>
      <c r="B4085">
        <v>24.4</v>
      </c>
      <c r="C4085" s="37">
        <f>VLOOKUP(G4085,Remise!$A$3:$D$17,4,FALSE)</f>
        <v>0</v>
      </c>
      <c r="D4085">
        <f t="shared" si="63"/>
        <v>24.4</v>
      </c>
      <c r="E4085">
        <v>1</v>
      </c>
      <c r="F4085" s="32" t="s">
        <v>4078</v>
      </c>
      <c r="G4085" s="33">
        <v>12</v>
      </c>
      <c r="H4085" s="33" t="s">
        <v>10821</v>
      </c>
      <c r="I4085" s="33">
        <v>0.17</v>
      </c>
      <c r="J4085" s="33"/>
      <c r="K4085" s="33" t="s">
        <v>10775</v>
      </c>
      <c r="L4085" s="33">
        <v>10</v>
      </c>
      <c r="M4085" t="s">
        <v>10826</v>
      </c>
    </row>
    <row r="4086" spans="1:13" x14ac:dyDescent="0.3">
      <c r="A4086" s="38">
        <v>47650093</v>
      </c>
      <c r="B4086">
        <v>16.3</v>
      </c>
      <c r="C4086" s="37">
        <f>VLOOKUP(G4086,Remise!$A$3:$D$17,4,FALSE)</f>
        <v>0</v>
      </c>
      <c r="D4086">
        <f t="shared" si="63"/>
        <v>16.3</v>
      </c>
      <c r="E4086">
        <v>1</v>
      </c>
      <c r="F4086" s="32" t="s">
        <v>4079</v>
      </c>
      <c r="G4086" s="33">
        <v>12</v>
      </c>
      <c r="H4086" s="33" t="s">
        <v>10821</v>
      </c>
      <c r="I4086" s="33">
        <v>0.12</v>
      </c>
      <c r="J4086" s="33"/>
      <c r="K4086" s="33" t="s">
        <v>10775</v>
      </c>
      <c r="L4086" s="33">
        <v>1</v>
      </c>
      <c r="M4086" t="s">
        <v>10826</v>
      </c>
    </row>
    <row r="4087" spans="1:13" x14ac:dyDescent="0.3">
      <c r="A4087" s="38">
        <v>47650094</v>
      </c>
      <c r="B4087">
        <v>14.4</v>
      </c>
      <c r="C4087" s="37">
        <f>VLOOKUP(G4087,Remise!$A$3:$D$17,4,FALSE)</f>
        <v>0</v>
      </c>
      <c r="D4087">
        <f t="shared" si="63"/>
        <v>14.4</v>
      </c>
      <c r="E4087">
        <v>1</v>
      </c>
      <c r="F4087" s="32" t="s">
        <v>4080</v>
      </c>
      <c r="G4087" s="33">
        <v>12</v>
      </c>
      <c r="H4087" s="33" t="s">
        <v>10821</v>
      </c>
      <c r="I4087" s="33">
        <v>0.14000000000000001</v>
      </c>
      <c r="J4087" s="33" t="s">
        <v>9864</v>
      </c>
      <c r="K4087" s="33" t="s">
        <v>10775</v>
      </c>
      <c r="L4087" s="33">
        <v>1</v>
      </c>
      <c r="M4087" t="s">
        <v>10826</v>
      </c>
    </row>
    <row r="4088" spans="1:13" x14ac:dyDescent="0.3">
      <c r="A4088" s="38">
        <v>47650095</v>
      </c>
      <c r="B4088">
        <v>33.299999999999997</v>
      </c>
      <c r="C4088" s="37">
        <f>VLOOKUP(G4088,Remise!$A$3:$D$17,4,FALSE)</f>
        <v>0</v>
      </c>
      <c r="D4088">
        <f t="shared" si="63"/>
        <v>33.299999999999997</v>
      </c>
      <c r="E4088">
        <v>1</v>
      </c>
      <c r="F4088" s="32" t="s">
        <v>4081</v>
      </c>
      <c r="G4088" s="33">
        <v>12</v>
      </c>
      <c r="H4088" s="33" t="s">
        <v>10821</v>
      </c>
      <c r="I4088" s="33">
        <v>0.3</v>
      </c>
      <c r="J4088" s="33"/>
      <c r="K4088" s="33" t="s">
        <v>10775</v>
      </c>
      <c r="L4088" s="33">
        <v>1</v>
      </c>
      <c r="M4088" t="s">
        <v>10826</v>
      </c>
    </row>
    <row r="4089" spans="1:13" x14ac:dyDescent="0.3">
      <c r="A4089" s="38">
        <v>47650096</v>
      </c>
      <c r="B4089">
        <v>5310.9</v>
      </c>
      <c r="C4089" s="37">
        <f>VLOOKUP(G4089,Remise!$A$3:$D$17,4,FALSE)</f>
        <v>0</v>
      </c>
      <c r="D4089">
        <f t="shared" si="63"/>
        <v>5310.9</v>
      </c>
      <c r="E4089">
        <v>1</v>
      </c>
      <c r="F4089" s="32" t="s">
        <v>4082</v>
      </c>
      <c r="G4089" s="33">
        <v>11</v>
      </c>
      <c r="H4089" s="33" t="s">
        <v>10883</v>
      </c>
      <c r="I4089" s="33">
        <v>7</v>
      </c>
      <c r="J4089" s="33"/>
      <c r="K4089" s="33" t="s">
        <v>10674</v>
      </c>
      <c r="L4089" s="33">
        <v>1</v>
      </c>
      <c r="M4089" t="s">
        <v>10826</v>
      </c>
    </row>
    <row r="4090" spans="1:13" x14ac:dyDescent="0.3">
      <c r="A4090" s="38">
        <v>47650097</v>
      </c>
      <c r="B4090">
        <v>58.4</v>
      </c>
      <c r="C4090" s="37">
        <f>VLOOKUP(G4090,Remise!$A$3:$D$17,4,FALSE)</f>
        <v>0</v>
      </c>
      <c r="D4090">
        <f t="shared" si="63"/>
        <v>58.4</v>
      </c>
      <c r="E4090">
        <v>1</v>
      </c>
      <c r="F4090" s="32" t="s">
        <v>4083</v>
      </c>
      <c r="G4090" s="33">
        <v>11</v>
      </c>
      <c r="H4090" s="33" t="s">
        <v>10883</v>
      </c>
      <c r="I4090" s="33">
        <v>0.24</v>
      </c>
      <c r="J4090" s="33" t="s">
        <v>9865</v>
      </c>
      <c r="K4090" s="33" t="s">
        <v>10677</v>
      </c>
      <c r="L4090" s="33">
        <v>1</v>
      </c>
      <c r="M4090" t="s">
        <v>10826</v>
      </c>
    </row>
    <row r="4091" spans="1:13" x14ac:dyDescent="0.3">
      <c r="A4091" s="38">
        <v>47650098</v>
      </c>
      <c r="B4091">
        <v>33.5</v>
      </c>
      <c r="C4091" s="37">
        <f>VLOOKUP(G4091,Remise!$A$3:$D$17,4,FALSE)</f>
        <v>0</v>
      </c>
      <c r="D4091">
        <f t="shared" si="63"/>
        <v>33.5</v>
      </c>
      <c r="E4091">
        <v>1</v>
      </c>
      <c r="F4091" s="32" t="s">
        <v>4084</v>
      </c>
      <c r="G4091" s="33">
        <v>12</v>
      </c>
      <c r="H4091" s="33" t="s">
        <v>10821</v>
      </c>
      <c r="I4091" s="33">
        <v>0.25</v>
      </c>
      <c r="J4091" s="33"/>
      <c r="K4091" s="33" t="s">
        <v>10775</v>
      </c>
      <c r="L4091" s="33">
        <v>1</v>
      </c>
      <c r="M4091" t="s">
        <v>10826</v>
      </c>
    </row>
    <row r="4092" spans="1:13" x14ac:dyDescent="0.3">
      <c r="A4092" s="38">
        <v>47650100</v>
      </c>
      <c r="B4092">
        <v>28.1</v>
      </c>
      <c r="C4092" s="37">
        <f>VLOOKUP(G4092,Remise!$A$3:$D$17,4,FALSE)</f>
        <v>0</v>
      </c>
      <c r="D4092">
        <f t="shared" si="63"/>
        <v>28.1</v>
      </c>
      <c r="E4092">
        <v>1</v>
      </c>
      <c r="F4092" s="32" t="s">
        <v>4085</v>
      </c>
      <c r="G4092" s="33">
        <v>12</v>
      </c>
      <c r="H4092" s="33" t="s">
        <v>10821</v>
      </c>
      <c r="I4092" s="33">
        <v>0.17</v>
      </c>
      <c r="J4092" s="33" t="s">
        <v>9866</v>
      </c>
      <c r="K4092" s="33" t="s">
        <v>10775</v>
      </c>
      <c r="L4092" s="33">
        <v>1</v>
      </c>
      <c r="M4092" t="s">
        <v>10826</v>
      </c>
    </row>
    <row r="4093" spans="1:13" x14ac:dyDescent="0.3">
      <c r="A4093" s="38">
        <v>47650101</v>
      </c>
      <c r="B4093">
        <v>28.5</v>
      </c>
      <c r="C4093" s="37">
        <f>VLOOKUP(G4093,Remise!$A$3:$D$17,4,FALSE)</f>
        <v>0</v>
      </c>
      <c r="D4093">
        <f t="shared" si="63"/>
        <v>28.5</v>
      </c>
      <c r="E4093">
        <v>1</v>
      </c>
      <c r="F4093" s="32" t="s">
        <v>4086</v>
      </c>
      <c r="G4093" s="33">
        <v>12</v>
      </c>
      <c r="H4093" s="33" t="s">
        <v>10821</v>
      </c>
      <c r="I4093" s="33">
        <v>0.18</v>
      </c>
      <c r="J4093" s="33" t="s">
        <v>9867</v>
      </c>
      <c r="K4093" s="33" t="s">
        <v>10775</v>
      </c>
      <c r="L4093" s="33">
        <v>1</v>
      </c>
      <c r="M4093" t="s">
        <v>10826</v>
      </c>
    </row>
    <row r="4094" spans="1:13" x14ac:dyDescent="0.3">
      <c r="A4094" s="38">
        <v>47650102</v>
      </c>
      <c r="B4094">
        <v>11</v>
      </c>
      <c r="C4094" s="37">
        <f>VLOOKUP(G4094,Remise!$A$3:$D$17,4,FALSE)</f>
        <v>0</v>
      </c>
      <c r="D4094">
        <f t="shared" si="63"/>
        <v>11</v>
      </c>
      <c r="E4094">
        <v>1</v>
      </c>
      <c r="F4094" s="32" t="s">
        <v>4087</v>
      </c>
      <c r="G4094" s="33">
        <v>12</v>
      </c>
      <c r="H4094" s="33" t="s">
        <v>10821</v>
      </c>
      <c r="I4094" s="33">
        <v>0.17</v>
      </c>
      <c r="J4094" s="33"/>
      <c r="K4094" s="33" t="s">
        <v>10775</v>
      </c>
      <c r="L4094" s="33">
        <v>1</v>
      </c>
      <c r="M4094" t="s">
        <v>10826</v>
      </c>
    </row>
    <row r="4095" spans="1:13" x14ac:dyDescent="0.3">
      <c r="A4095" s="38">
        <v>47650103</v>
      </c>
      <c r="B4095">
        <v>16</v>
      </c>
      <c r="C4095" s="37">
        <f>VLOOKUP(G4095,Remise!$A$3:$D$17,4,FALSE)</f>
        <v>0</v>
      </c>
      <c r="D4095">
        <f t="shared" si="63"/>
        <v>16</v>
      </c>
      <c r="E4095">
        <v>1</v>
      </c>
      <c r="F4095" s="32" t="s">
        <v>4088</v>
      </c>
      <c r="G4095" s="33">
        <v>12</v>
      </c>
      <c r="H4095" s="33" t="s">
        <v>10821</v>
      </c>
      <c r="I4095" s="33">
        <v>0.2</v>
      </c>
      <c r="J4095" s="33"/>
      <c r="K4095" s="33" t="s">
        <v>10775</v>
      </c>
      <c r="L4095" s="33">
        <v>1</v>
      </c>
      <c r="M4095" t="s">
        <v>10826</v>
      </c>
    </row>
    <row r="4096" spans="1:13" x14ac:dyDescent="0.3">
      <c r="A4096" s="38">
        <v>47650104</v>
      </c>
      <c r="B4096">
        <v>7</v>
      </c>
      <c r="C4096" s="37">
        <f>VLOOKUP(G4096,Remise!$A$3:$D$17,4,FALSE)</f>
        <v>0</v>
      </c>
      <c r="D4096">
        <f t="shared" si="63"/>
        <v>7</v>
      </c>
      <c r="E4096">
        <v>1</v>
      </c>
      <c r="F4096" s="32" t="s">
        <v>4089</v>
      </c>
      <c r="G4096" s="33">
        <v>12</v>
      </c>
      <c r="H4096" s="33" t="s">
        <v>10821</v>
      </c>
      <c r="I4096" s="33">
        <v>0.04</v>
      </c>
      <c r="J4096" s="33" t="s">
        <v>9868</v>
      </c>
      <c r="K4096" s="33" t="s">
        <v>10775</v>
      </c>
      <c r="L4096" s="33">
        <v>1</v>
      </c>
      <c r="M4096" t="s">
        <v>10826</v>
      </c>
    </row>
    <row r="4097" spans="1:13" x14ac:dyDescent="0.3">
      <c r="A4097" s="38">
        <v>47650105</v>
      </c>
      <c r="B4097">
        <v>7.7</v>
      </c>
      <c r="C4097" s="37">
        <f>VLOOKUP(G4097,Remise!$A$3:$D$17,4,FALSE)</f>
        <v>0</v>
      </c>
      <c r="D4097">
        <f t="shared" ref="D4097:D4160" si="64">IFERROR((1-C4097)*B4097,"Nous consulter")</f>
        <v>7.7</v>
      </c>
      <c r="E4097">
        <v>1</v>
      </c>
      <c r="F4097" s="32" t="s">
        <v>4090</v>
      </c>
      <c r="G4097" s="33">
        <v>12</v>
      </c>
      <c r="H4097" s="33" t="s">
        <v>10821</v>
      </c>
      <c r="I4097" s="33">
        <v>0.1</v>
      </c>
      <c r="J4097" s="33"/>
      <c r="K4097" s="33" t="s">
        <v>10775</v>
      </c>
      <c r="L4097" s="33">
        <v>1</v>
      </c>
      <c r="M4097" t="s">
        <v>10826</v>
      </c>
    </row>
    <row r="4098" spans="1:13" x14ac:dyDescent="0.3">
      <c r="A4098" s="38">
        <v>47650106</v>
      </c>
      <c r="B4098">
        <v>6.2</v>
      </c>
      <c r="C4098" s="37">
        <f>VLOOKUP(G4098,Remise!$A$3:$D$17,4,FALSE)</f>
        <v>0</v>
      </c>
      <c r="D4098">
        <f t="shared" si="64"/>
        <v>6.2</v>
      </c>
      <c r="E4098">
        <v>1</v>
      </c>
      <c r="F4098" s="32" t="s">
        <v>4091</v>
      </c>
      <c r="G4098" s="33">
        <v>12</v>
      </c>
      <c r="H4098" s="33" t="s">
        <v>10821</v>
      </c>
      <c r="I4098" s="33">
        <v>0.04</v>
      </c>
      <c r="J4098" s="33" t="s">
        <v>9869</v>
      </c>
      <c r="K4098" s="33" t="s">
        <v>10677</v>
      </c>
      <c r="L4098" s="33">
        <v>1</v>
      </c>
      <c r="M4098" t="s">
        <v>10826</v>
      </c>
    </row>
    <row r="4099" spans="1:13" x14ac:dyDescent="0.3">
      <c r="A4099" s="38">
        <v>47650107</v>
      </c>
      <c r="B4099">
        <v>7.6</v>
      </c>
      <c r="C4099" s="37">
        <f>VLOOKUP(G4099,Remise!$A$3:$D$17,4,FALSE)</f>
        <v>0</v>
      </c>
      <c r="D4099">
        <f t="shared" si="64"/>
        <v>7.6</v>
      </c>
      <c r="E4099">
        <v>1</v>
      </c>
      <c r="F4099" s="32" t="s">
        <v>4092</v>
      </c>
      <c r="G4099" s="33">
        <v>12</v>
      </c>
      <c r="H4099" s="33" t="s">
        <v>10821</v>
      </c>
      <c r="I4099" s="33">
        <v>0.2</v>
      </c>
      <c r="J4099" s="33"/>
      <c r="K4099" s="33" t="s">
        <v>10775</v>
      </c>
      <c r="L4099" s="33">
        <v>1</v>
      </c>
      <c r="M4099" t="s">
        <v>10826</v>
      </c>
    </row>
    <row r="4100" spans="1:13" x14ac:dyDescent="0.3">
      <c r="A4100" s="38">
        <v>47650108</v>
      </c>
      <c r="B4100">
        <v>8.1999999999999993</v>
      </c>
      <c r="C4100" s="37">
        <f>VLOOKUP(G4100,Remise!$A$3:$D$17,4,FALSE)</f>
        <v>0</v>
      </c>
      <c r="D4100">
        <f t="shared" si="64"/>
        <v>8.1999999999999993</v>
      </c>
      <c r="E4100">
        <v>1</v>
      </c>
      <c r="F4100" s="32" t="s">
        <v>4093</v>
      </c>
      <c r="G4100" s="33">
        <v>12</v>
      </c>
      <c r="H4100" s="33" t="s">
        <v>10821</v>
      </c>
      <c r="I4100" s="33">
        <v>0.04</v>
      </c>
      <c r="J4100" s="33" t="s">
        <v>9870</v>
      </c>
      <c r="K4100" s="33" t="s">
        <v>10775</v>
      </c>
      <c r="L4100" s="33">
        <v>1</v>
      </c>
      <c r="M4100" t="s">
        <v>10826</v>
      </c>
    </row>
    <row r="4101" spans="1:13" x14ac:dyDescent="0.3">
      <c r="A4101" s="38">
        <v>47650109</v>
      </c>
      <c r="B4101">
        <v>19.600000000000001</v>
      </c>
      <c r="C4101" s="37">
        <f>VLOOKUP(G4101,Remise!$A$3:$D$17,4,FALSE)</f>
        <v>0</v>
      </c>
      <c r="D4101">
        <f t="shared" si="64"/>
        <v>19.600000000000001</v>
      </c>
      <c r="E4101">
        <v>1</v>
      </c>
      <c r="F4101" s="32" t="s">
        <v>4094</v>
      </c>
      <c r="G4101" s="33">
        <v>12</v>
      </c>
      <c r="H4101" s="33" t="s">
        <v>10821</v>
      </c>
      <c r="I4101" s="33">
        <v>0.27</v>
      </c>
      <c r="J4101" s="33"/>
      <c r="K4101" s="33" t="s">
        <v>10775</v>
      </c>
      <c r="L4101" s="33">
        <v>1</v>
      </c>
      <c r="M4101" t="s">
        <v>10826</v>
      </c>
    </row>
    <row r="4102" spans="1:13" x14ac:dyDescent="0.3">
      <c r="A4102" s="38">
        <v>47650111</v>
      </c>
      <c r="B4102">
        <v>18.399999999999999</v>
      </c>
      <c r="C4102" s="37">
        <f>VLOOKUP(G4102,Remise!$A$3:$D$17,4,FALSE)</f>
        <v>0</v>
      </c>
      <c r="D4102">
        <f t="shared" si="64"/>
        <v>18.399999999999999</v>
      </c>
      <c r="E4102">
        <v>1</v>
      </c>
      <c r="F4102" s="32" t="s">
        <v>4095</v>
      </c>
      <c r="G4102" s="33">
        <v>12</v>
      </c>
      <c r="H4102" s="33" t="s">
        <v>10821</v>
      </c>
      <c r="I4102" s="33">
        <v>0.23</v>
      </c>
      <c r="J4102" s="33" t="s">
        <v>9871</v>
      </c>
      <c r="K4102" s="33" t="s">
        <v>10775</v>
      </c>
      <c r="L4102" s="33">
        <v>1</v>
      </c>
      <c r="M4102" t="s">
        <v>10826</v>
      </c>
    </row>
    <row r="4103" spans="1:13" x14ac:dyDescent="0.3">
      <c r="A4103" s="38">
        <v>47650112</v>
      </c>
      <c r="B4103">
        <v>25.6</v>
      </c>
      <c r="C4103" s="37">
        <f>VLOOKUP(G4103,Remise!$A$3:$D$17,4,FALSE)</f>
        <v>0</v>
      </c>
      <c r="D4103">
        <f t="shared" si="64"/>
        <v>25.6</v>
      </c>
      <c r="E4103">
        <v>1</v>
      </c>
      <c r="F4103" s="32" t="s">
        <v>4096</v>
      </c>
      <c r="G4103" s="33">
        <v>12</v>
      </c>
      <c r="H4103" s="33" t="s">
        <v>10821</v>
      </c>
      <c r="I4103" s="33">
        <v>0.06</v>
      </c>
      <c r="J4103" s="33"/>
      <c r="K4103" s="33" t="s">
        <v>10775</v>
      </c>
      <c r="L4103" s="33">
        <v>1</v>
      </c>
      <c r="M4103" t="s">
        <v>10826</v>
      </c>
    </row>
    <row r="4104" spans="1:13" x14ac:dyDescent="0.3">
      <c r="A4104" s="38">
        <v>47650113</v>
      </c>
      <c r="B4104">
        <v>14.3</v>
      </c>
      <c r="C4104" s="37">
        <f>VLOOKUP(G4104,Remise!$A$3:$D$17,4,FALSE)</f>
        <v>0</v>
      </c>
      <c r="D4104">
        <f t="shared" si="64"/>
        <v>14.3</v>
      </c>
      <c r="E4104">
        <v>1</v>
      </c>
      <c r="F4104" s="32" t="s">
        <v>4097</v>
      </c>
      <c r="G4104" s="33">
        <v>12</v>
      </c>
      <c r="H4104" s="33" t="s">
        <v>10821</v>
      </c>
      <c r="I4104" s="33">
        <v>0.15</v>
      </c>
      <c r="J4104" s="33" t="s">
        <v>9872</v>
      </c>
      <c r="K4104" s="33" t="s">
        <v>10775</v>
      </c>
      <c r="L4104" s="33">
        <v>1</v>
      </c>
      <c r="M4104" t="s">
        <v>10826</v>
      </c>
    </row>
    <row r="4105" spans="1:13" x14ac:dyDescent="0.3">
      <c r="A4105" s="38">
        <v>47650114</v>
      </c>
      <c r="B4105">
        <v>21.7</v>
      </c>
      <c r="C4105" s="37">
        <f>VLOOKUP(G4105,Remise!$A$3:$D$17,4,FALSE)</f>
        <v>0</v>
      </c>
      <c r="D4105">
        <f t="shared" si="64"/>
        <v>21.7</v>
      </c>
      <c r="E4105">
        <v>1</v>
      </c>
      <c r="F4105" s="32" t="s">
        <v>4098</v>
      </c>
      <c r="G4105" s="33">
        <v>12</v>
      </c>
      <c r="H4105" s="33" t="s">
        <v>10821</v>
      </c>
      <c r="I4105" s="33">
        <v>0.19</v>
      </c>
      <c r="J4105" s="33" t="s">
        <v>9873</v>
      </c>
      <c r="K4105" s="33" t="s">
        <v>10775</v>
      </c>
      <c r="L4105" s="33">
        <v>1</v>
      </c>
      <c r="M4105" t="s">
        <v>10826</v>
      </c>
    </row>
    <row r="4106" spans="1:13" x14ac:dyDescent="0.3">
      <c r="A4106" s="38">
        <v>47650115</v>
      </c>
      <c r="B4106">
        <v>18.399999999999999</v>
      </c>
      <c r="C4106" s="37">
        <f>VLOOKUP(G4106,Remise!$A$3:$D$17,4,FALSE)</f>
        <v>0</v>
      </c>
      <c r="D4106">
        <f t="shared" si="64"/>
        <v>18.399999999999999</v>
      </c>
      <c r="E4106">
        <v>1</v>
      </c>
      <c r="F4106" s="32" t="s">
        <v>4099</v>
      </c>
      <c r="G4106" s="33">
        <v>12</v>
      </c>
      <c r="H4106" s="33" t="s">
        <v>10821</v>
      </c>
      <c r="I4106" s="33">
        <v>0.13</v>
      </c>
      <c r="J4106" s="33" t="s">
        <v>9874</v>
      </c>
      <c r="K4106" s="33" t="s">
        <v>10775</v>
      </c>
      <c r="L4106" s="33">
        <v>1</v>
      </c>
      <c r="M4106" t="s">
        <v>10826</v>
      </c>
    </row>
    <row r="4107" spans="1:13" x14ac:dyDescent="0.3">
      <c r="A4107" s="38">
        <v>47650116</v>
      </c>
      <c r="B4107">
        <v>11.8</v>
      </c>
      <c r="C4107" s="37">
        <f>VLOOKUP(G4107,Remise!$A$3:$D$17,4,FALSE)</f>
        <v>0</v>
      </c>
      <c r="D4107">
        <f t="shared" si="64"/>
        <v>11.8</v>
      </c>
      <c r="E4107">
        <v>1</v>
      </c>
      <c r="F4107" s="32" t="s">
        <v>4100</v>
      </c>
      <c r="G4107" s="33">
        <v>12</v>
      </c>
      <c r="H4107" s="33" t="s">
        <v>10821</v>
      </c>
      <c r="I4107" s="33">
        <v>0.12</v>
      </c>
      <c r="J4107" s="33"/>
      <c r="K4107" s="33" t="s">
        <v>10775</v>
      </c>
      <c r="L4107" s="33">
        <v>1</v>
      </c>
      <c r="M4107" t="s">
        <v>10826</v>
      </c>
    </row>
    <row r="4108" spans="1:13" x14ac:dyDescent="0.3">
      <c r="A4108" s="38">
        <v>47650117</v>
      </c>
      <c r="B4108">
        <v>18.399999999999999</v>
      </c>
      <c r="C4108" s="37">
        <f>VLOOKUP(G4108,Remise!$A$3:$D$17,4,FALSE)</f>
        <v>0</v>
      </c>
      <c r="D4108">
        <f t="shared" si="64"/>
        <v>18.399999999999999</v>
      </c>
      <c r="E4108">
        <v>1</v>
      </c>
      <c r="F4108" s="32" t="s">
        <v>4101</v>
      </c>
      <c r="G4108" s="33">
        <v>12</v>
      </c>
      <c r="H4108" s="33" t="s">
        <v>10821</v>
      </c>
      <c r="I4108" s="33">
        <v>0.13</v>
      </c>
      <c r="J4108" s="33" t="s">
        <v>9875</v>
      </c>
      <c r="K4108" s="33" t="s">
        <v>10775</v>
      </c>
      <c r="L4108" s="33">
        <v>1</v>
      </c>
      <c r="M4108" t="s">
        <v>10826</v>
      </c>
    </row>
    <row r="4109" spans="1:13" x14ac:dyDescent="0.3">
      <c r="A4109" s="38">
        <v>47650118</v>
      </c>
      <c r="B4109">
        <v>20.399999999999999</v>
      </c>
      <c r="C4109" s="37">
        <f>VLOOKUP(G4109,Remise!$A$3:$D$17,4,FALSE)</f>
        <v>0</v>
      </c>
      <c r="D4109">
        <f t="shared" si="64"/>
        <v>20.399999999999999</v>
      </c>
      <c r="E4109">
        <v>1</v>
      </c>
      <c r="F4109" s="32" t="s">
        <v>4102</v>
      </c>
      <c r="G4109" s="33">
        <v>12</v>
      </c>
      <c r="H4109" s="33" t="s">
        <v>10821</v>
      </c>
      <c r="I4109" s="33">
        <v>0.17</v>
      </c>
      <c r="J4109" s="33"/>
      <c r="K4109" s="33" t="s">
        <v>10775</v>
      </c>
      <c r="L4109" s="33">
        <v>1</v>
      </c>
      <c r="M4109" t="s">
        <v>10826</v>
      </c>
    </row>
    <row r="4110" spans="1:13" x14ac:dyDescent="0.3">
      <c r="A4110" s="38">
        <v>47650119</v>
      </c>
      <c r="B4110">
        <v>19.2</v>
      </c>
      <c r="C4110" s="37">
        <f>VLOOKUP(G4110,Remise!$A$3:$D$17,4,FALSE)</f>
        <v>0</v>
      </c>
      <c r="D4110">
        <f t="shared" si="64"/>
        <v>19.2</v>
      </c>
      <c r="E4110">
        <v>1</v>
      </c>
      <c r="F4110" s="32" t="s">
        <v>4103</v>
      </c>
      <c r="G4110" s="33">
        <v>12</v>
      </c>
      <c r="H4110" s="33" t="s">
        <v>10821</v>
      </c>
      <c r="I4110" s="33">
        <v>0.13</v>
      </c>
      <c r="J4110" s="33"/>
      <c r="K4110" s="33" t="s">
        <v>10775</v>
      </c>
      <c r="L4110" s="33">
        <v>1</v>
      </c>
      <c r="M4110" t="s">
        <v>10826</v>
      </c>
    </row>
    <row r="4111" spans="1:13" x14ac:dyDescent="0.3">
      <c r="A4111" s="38">
        <v>47650120</v>
      </c>
      <c r="B4111">
        <v>106</v>
      </c>
      <c r="C4111" s="37">
        <f>VLOOKUP(G4111,Remise!$A$3:$D$17,4,FALSE)</f>
        <v>0</v>
      </c>
      <c r="D4111">
        <f t="shared" si="64"/>
        <v>106</v>
      </c>
      <c r="E4111">
        <v>1</v>
      </c>
      <c r="F4111" s="32" t="s">
        <v>4104</v>
      </c>
      <c r="G4111" s="33">
        <v>12</v>
      </c>
      <c r="H4111" s="33" t="s">
        <v>10821</v>
      </c>
      <c r="I4111" s="33">
        <v>1.1200000000000001</v>
      </c>
      <c r="J4111" s="33"/>
      <c r="K4111" s="33" t="s">
        <v>10775</v>
      </c>
      <c r="L4111" s="33">
        <v>1</v>
      </c>
      <c r="M4111" t="s">
        <v>10826</v>
      </c>
    </row>
    <row r="4112" spans="1:13" x14ac:dyDescent="0.3">
      <c r="A4112" s="38">
        <v>47650121</v>
      </c>
      <c r="B4112">
        <v>11.7</v>
      </c>
      <c r="C4112" s="37">
        <f>VLOOKUP(G4112,Remise!$A$3:$D$17,4,FALSE)</f>
        <v>0</v>
      </c>
      <c r="D4112">
        <f t="shared" si="64"/>
        <v>11.7</v>
      </c>
      <c r="E4112">
        <v>1</v>
      </c>
      <c r="F4112" s="32" t="s">
        <v>4105</v>
      </c>
      <c r="G4112" s="33">
        <v>12</v>
      </c>
      <c r="H4112" s="33" t="s">
        <v>10821</v>
      </c>
      <c r="I4112" s="33">
        <v>0.14000000000000001</v>
      </c>
      <c r="J4112" s="33" t="s">
        <v>9876</v>
      </c>
      <c r="K4112" s="33" t="s">
        <v>10775</v>
      </c>
      <c r="L4112" s="33">
        <v>1</v>
      </c>
      <c r="M4112" t="s">
        <v>10826</v>
      </c>
    </row>
    <row r="4113" spans="1:13" x14ac:dyDescent="0.3">
      <c r="A4113" s="38">
        <v>47650122</v>
      </c>
      <c r="B4113">
        <v>12.4</v>
      </c>
      <c r="C4113" s="37">
        <f>VLOOKUP(G4113,Remise!$A$3:$D$17,4,FALSE)</f>
        <v>0</v>
      </c>
      <c r="D4113">
        <f t="shared" si="64"/>
        <v>12.4</v>
      </c>
      <c r="E4113">
        <v>1</v>
      </c>
      <c r="F4113" s="32" t="s">
        <v>4106</v>
      </c>
      <c r="G4113" s="33">
        <v>12</v>
      </c>
      <c r="H4113" s="33" t="s">
        <v>10821</v>
      </c>
      <c r="I4113" s="33">
        <v>0.17</v>
      </c>
      <c r="J4113" s="33" t="s">
        <v>9877</v>
      </c>
      <c r="K4113" s="33" t="s">
        <v>10775</v>
      </c>
      <c r="L4113" s="33">
        <v>1</v>
      </c>
      <c r="M4113" t="s">
        <v>10826</v>
      </c>
    </row>
    <row r="4114" spans="1:13" x14ac:dyDescent="0.3">
      <c r="A4114" s="38">
        <v>47650124</v>
      </c>
      <c r="B4114">
        <v>46</v>
      </c>
      <c r="C4114" s="37">
        <f>VLOOKUP(G4114,Remise!$A$3:$D$17,4,FALSE)</f>
        <v>0</v>
      </c>
      <c r="D4114">
        <f t="shared" si="64"/>
        <v>46</v>
      </c>
      <c r="E4114">
        <v>1</v>
      </c>
      <c r="F4114" s="32" t="s">
        <v>4107</v>
      </c>
      <c r="G4114" s="33">
        <v>12</v>
      </c>
      <c r="H4114" s="33" t="s">
        <v>10821</v>
      </c>
      <c r="I4114" s="33">
        <v>0.52</v>
      </c>
      <c r="J4114" s="33"/>
      <c r="K4114" s="33" t="s">
        <v>10775</v>
      </c>
      <c r="L4114" s="33">
        <v>1</v>
      </c>
      <c r="M4114" t="s">
        <v>10826</v>
      </c>
    </row>
    <row r="4115" spans="1:13" x14ac:dyDescent="0.3">
      <c r="A4115" s="38">
        <v>47650127</v>
      </c>
      <c r="B4115">
        <v>7.3</v>
      </c>
      <c r="C4115" s="37">
        <f>VLOOKUP(G4115,Remise!$A$3:$D$17,4,FALSE)</f>
        <v>0</v>
      </c>
      <c r="D4115">
        <f t="shared" si="64"/>
        <v>7.3</v>
      </c>
      <c r="E4115">
        <v>1</v>
      </c>
      <c r="F4115" s="32" t="s">
        <v>4108</v>
      </c>
      <c r="G4115" s="33">
        <v>12</v>
      </c>
      <c r="H4115" s="33" t="s">
        <v>10821</v>
      </c>
      <c r="I4115" s="33">
        <v>0.04</v>
      </c>
      <c r="J4115" s="33"/>
      <c r="K4115" s="33" t="s">
        <v>10775</v>
      </c>
      <c r="L4115" s="33">
        <v>1</v>
      </c>
      <c r="M4115" t="s">
        <v>10826</v>
      </c>
    </row>
    <row r="4116" spans="1:13" x14ac:dyDescent="0.3">
      <c r="A4116" s="38">
        <v>47650128</v>
      </c>
      <c r="B4116">
        <v>8.1</v>
      </c>
      <c r="C4116" s="37">
        <f>VLOOKUP(G4116,Remise!$A$3:$D$17,4,FALSE)</f>
        <v>0</v>
      </c>
      <c r="D4116">
        <f t="shared" si="64"/>
        <v>8.1</v>
      </c>
      <c r="E4116">
        <v>1</v>
      </c>
      <c r="F4116" s="32" t="s">
        <v>4109</v>
      </c>
      <c r="G4116" s="33">
        <v>12</v>
      </c>
      <c r="H4116" s="33" t="s">
        <v>10821</v>
      </c>
      <c r="I4116" s="33">
        <v>0.04</v>
      </c>
      <c r="J4116" s="33" t="s">
        <v>9878</v>
      </c>
      <c r="K4116" s="33" t="s">
        <v>10775</v>
      </c>
      <c r="L4116" s="33">
        <v>1</v>
      </c>
      <c r="M4116" t="s">
        <v>10826</v>
      </c>
    </row>
    <row r="4117" spans="1:13" x14ac:dyDescent="0.3">
      <c r="A4117" s="38">
        <v>47650131</v>
      </c>
      <c r="B4117">
        <v>24.9</v>
      </c>
      <c r="C4117" s="37">
        <f>VLOOKUP(G4117,Remise!$A$3:$D$17,4,FALSE)</f>
        <v>0</v>
      </c>
      <c r="D4117">
        <f t="shared" si="64"/>
        <v>24.9</v>
      </c>
      <c r="E4117">
        <v>1</v>
      </c>
      <c r="F4117" s="32" t="s">
        <v>4110</v>
      </c>
      <c r="G4117" s="33">
        <v>12</v>
      </c>
      <c r="H4117" s="33" t="s">
        <v>10821</v>
      </c>
      <c r="I4117" s="33">
        <v>0.27</v>
      </c>
      <c r="J4117" s="33" t="s">
        <v>9879</v>
      </c>
      <c r="K4117" s="33" t="s">
        <v>10775</v>
      </c>
      <c r="L4117" s="33">
        <v>1</v>
      </c>
      <c r="M4117" t="s">
        <v>10826</v>
      </c>
    </row>
    <row r="4118" spans="1:13" x14ac:dyDescent="0.3">
      <c r="A4118" s="38">
        <v>47650132</v>
      </c>
      <c r="B4118">
        <v>30.7</v>
      </c>
      <c r="C4118" s="37">
        <f>VLOOKUP(G4118,Remise!$A$3:$D$17,4,FALSE)</f>
        <v>0</v>
      </c>
      <c r="D4118">
        <f t="shared" si="64"/>
        <v>30.7</v>
      </c>
      <c r="E4118">
        <v>1</v>
      </c>
      <c r="F4118" s="32" t="s">
        <v>4111</v>
      </c>
      <c r="G4118" s="33">
        <v>12</v>
      </c>
      <c r="H4118" s="33" t="s">
        <v>10821</v>
      </c>
      <c r="I4118" s="33">
        <v>0.33</v>
      </c>
      <c r="J4118" s="33" t="s">
        <v>9880</v>
      </c>
      <c r="K4118" s="33" t="s">
        <v>10775</v>
      </c>
      <c r="L4118" s="33">
        <v>1</v>
      </c>
      <c r="M4118" t="s">
        <v>10826</v>
      </c>
    </row>
    <row r="4119" spans="1:13" x14ac:dyDescent="0.3">
      <c r="A4119" s="38">
        <v>47650133</v>
      </c>
      <c r="B4119">
        <v>71.7</v>
      </c>
      <c r="C4119" s="37">
        <f>VLOOKUP(G4119,Remise!$A$3:$D$17,4,FALSE)</f>
        <v>0</v>
      </c>
      <c r="D4119">
        <f t="shared" si="64"/>
        <v>71.7</v>
      </c>
      <c r="E4119">
        <v>1</v>
      </c>
      <c r="F4119" s="32" t="s">
        <v>4112</v>
      </c>
      <c r="G4119" s="33">
        <v>12</v>
      </c>
      <c r="H4119" s="33" t="s">
        <v>10821</v>
      </c>
      <c r="I4119" s="33">
        <v>0.82</v>
      </c>
      <c r="J4119" s="33" t="s">
        <v>9881</v>
      </c>
      <c r="K4119" s="33" t="s">
        <v>10775</v>
      </c>
      <c r="L4119" s="33">
        <v>1</v>
      </c>
      <c r="M4119" t="s">
        <v>10826</v>
      </c>
    </row>
    <row r="4120" spans="1:13" x14ac:dyDescent="0.3">
      <c r="A4120" s="38">
        <v>47650134</v>
      </c>
      <c r="B4120">
        <v>28.1</v>
      </c>
      <c r="C4120" s="37">
        <f>VLOOKUP(G4120,Remise!$A$3:$D$17,4,FALSE)</f>
        <v>0</v>
      </c>
      <c r="D4120">
        <f t="shared" si="64"/>
        <v>28.1</v>
      </c>
      <c r="E4120">
        <v>1</v>
      </c>
      <c r="F4120" s="32" t="s">
        <v>4113</v>
      </c>
      <c r="G4120" s="33">
        <v>12</v>
      </c>
      <c r="H4120" s="33" t="s">
        <v>10821</v>
      </c>
      <c r="I4120" s="33">
        <v>0.27</v>
      </c>
      <c r="J4120" s="33" t="s">
        <v>9882</v>
      </c>
      <c r="K4120" s="33" t="s">
        <v>10775</v>
      </c>
      <c r="L4120" s="33">
        <v>1</v>
      </c>
      <c r="M4120" t="s">
        <v>10826</v>
      </c>
    </row>
    <row r="4121" spans="1:13" x14ac:dyDescent="0.3">
      <c r="A4121" s="38">
        <v>47650135</v>
      </c>
      <c r="B4121">
        <v>28.9</v>
      </c>
      <c r="C4121" s="37">
        <f>VLOOKUP(G4121,Remise!$A$3:$D$17,4,FALSE)</f>
        <v>0</v>
      </c>
      <c r="D4121">
        <f t="shared" si="64"/>
        <v>28.9</v>
      </c>
      <c r="E4121">
        <v>1</v>
      </c>
      <c r="F4121" s="32" t="s">
        <v>4114</v>
      </c>
      <c r="G4121" s="33">
        <v>12</v>
      </c>
      <c r="H4121" s="33" t="s">
        <v>10821</v>
      </c>
      <c r="I4121" s="33">
        <v>0.28999999999999998</v>
      </c>
      <c r="J4121" s="33" t="s">
        <v>9883</v>
      </c>
      <c r="K4121" s="33" t="s">
        <v>10775</v>
      </c>
      <c r="L4121" s="33">
        <v>1</v>
      </c>
      <c r="M4121" t="s">
        <v>10826</v>
      </c>
    </row>
    <row r="4122" spans="1:13" x14ac:dyDescent="0.3">
      <c r="A4122" s="38">
        <v>47650136</v>
      </c>
      <c r="B4122">
        <v>54.9</v>
      </c>
      <c r="C4122" s="37">
        <f>VLOOKUP(G4122,Remise!$A$3:$D$17,4,FALSE)</f>
        <v>0</v>
      </c>
      <c r="D4122">
        <f t="shared" si="64"/>
        <v>54.9</v>
      </c>
      <c r="E4122">
        <v>1</v>
      </c>
      <c r="F4122" s="32" t="s">
        <v>4115</v>
      </c>
      <c r="G4122" s="33">
        <v>12</v>
      </c>
      <c r="H4122" s="33" t="s">
        <v>10821</v>
      </c>
      <c r="I4122" s="33">
        <v>0.66</v>
      </c>
      <c r="J4122" s="33" t="s">
        <v>9884</v>
      </c>
      <c r="K4122" s="33" t="s">
        <v>10775</v>
      </c>
      <c r="L4122" s="33">
        <v>1</v>
      </c>
      <c r="M4122" t="s">
        <v>10826</v>
      </c>
    </row>
    <row r="4123" spans="1:13" x14ac:dyDescent="0.3">
      <c r="A4123" s="38">
        <v>47650137</v>
      </c>
      <c r="B4123">
        <v>60</v>
      </c>
      <c r="C4123" s="37">
        <f>VLOOKUP(G4123,Remise!$A$3:$D$17,4,FALSE)</f>
        <v>0</v>
      </c>
      <c r="D4123">
        <f t="shared" si="64"/>
        <v>60</v>
      </c>
      <c r="E4123">
        <v>1</v>
      </c>
      <c r="F4123" s="32" t="s">
        <v>4116</v>
      </c>
      <c r="G4123" s="33">
        <v>12</v>
      </c>
      <c r="H4123" s="33" t="s">
        <v>10821</v>
      </c>
      <c r="I4123" s="33">
        <v>0.71</v>
      </c>
      <c r="J4123" s="33" t="s">
        <v>9885</v>
      </c>
      <c r="K4123" s="33" t="s">
        <v>10775</v>
      </c>
      <c r="L4123" s="33">
        <v>1</v>
      </c>
      <c r="M4123" t="s">
        <v>10826</v>
      </c>
    </row>
    <row r="4124" spans="1:13" x14ac:dyDescent="0.3">
      <c r="A4124" s="38">
        <v>47650138</v>
      </c>
      <c r="B4124">
        <v>171.9</v>
      </c>
      <c r="C4124" s="37">
        <f>VLOOKUP(G4124,Remise!$A$3:$D$17,4,FALSE)</f>
        <v>0</v>
      </c>
      <c r="D4124">
        <f t="shared" si="64"/>
        <v>171.9</v>
      </c>
      <c r="E4124">
        <v>1</v>
      </c>
      <c r="F4124" s="32" t="s">
        <v>4117</v>
      </c>
      <c r="G4124" s="33">
        <v>12</v>
      </c>
      <c r="H4124" s="33" t="s">
        <v>10821</v>
      </c>
      <c r="I4124" s="33">
        <v>1.1100000000000001</v>
      </c>
      <c r="J4124" s="33" t="s">
        <v>9886</v>
      </c>
      <c r="K4124" s="33" t="s">
        <v>10775</v>
      </c>
      <c r="L4124" s="33">
        <v>1</v>
      </c>
      <c r="M4124" t="s">
        <v>10826</v>
      </c>
    </row>
    <row r="4125" spans="1:13" x14ac:dyDescent="0.3">
      <c r="A4125" s="38">
        <v>47650140</v>
      </c>
      <c r="B4125">
        <v>21</v>
      </c>
      <c r="C4125" s="37">
        <f>VLOOKUP(G4125,Remise!$A$3:$D$17,4,FALSE)</f>
        <v>0</v>
      </c>
      <c r="D4125">
        <f t="shared" si="64"/>
        <v>21</v>
      </c>
      <c r="E4125">
        <v>1</v>
      </c>
      <c r="F4125" s="32" t="s">
        <v>4118</v>
      </c>
      <c r="G4125" s="33">
        <v>12</v>
      </c>
      <c r="H4125" s="33" t="s">
        <v>10821</v>
      </c>
      <c r="I4125" s="33">
        <v>0.17</v>
      </c>
      <c r="J4125" s="33" t="s">
        <v>9887</v>
      </c>
      <c r="K4125" s="33" t="s">
        <v>10775</v>
      </c>
      <c r="L4125" s="33">
        <v>1</v>
      </c>
      <c r="M4125" t="s">
        <v>10826</v>
      </c>
    </row>
    <row r="4126" spans="1:13" x14ac:dyDescent="0.3">
      <c r="A4126" s="38">
        <v>47650141</v>
      </c>
      <c r="B4126">
        <v>22.3</v>
      </c>
      <c r="C4126" s="37">
        <f>VLOOKUP(G4126,Remise!$A$3:$D$17,4,FALSE)</f>
        <v>0</v>
      </c>
      <c r="D4126">
        <f t="shared" si="64"/>
        <v>22.3</v>
      </c>
      <c r="E4126">
        <v>1</v>
      </c>
      <c r="F4126" s="32" t="s">
        <v>4119</v>
      </c>
      <c r="G4126" s="33">
        <v>12</v>
      </c>
      <c r="H4126" s="33" t="s">
        <v>10821</v>
      </c>
      <c r="I4126" s="33">
        <v>0.17</v>
      </c>
      <c r="J4126" s="33" t="s">
        <v>9888</v>
      </c>
      <c r="K4126" s="33" t="s">
        <v>10775</v>
      </c>
      <c r="L4126" s="33">
        <v>1</v>
      </c>
      <c r="M4126" t="s">
        <v>10826</v>
      </c>
    </row>
    <row r="4127" spans="1:13" x14ac:dyDescent="0.3">
      <c r="A4127" s="38">
        <v>47650142</v>
      </c>
      <c r="B4127">
        <v>23.4</v>
      </c>
      <c r="C4127" s="37">
        <f>VLOOKUP(G4127,Remise!$A$3:$D$17,4,FALSE)</f>
        <v>0</v>
      </c>
      <c r="D4127">
        <f t="shared" si="64"/>
        <v>23.4</v>
      </c>
      <c r="E4127">
        <v>1</v>
      </c>
      <c r="F4127" s="32" t="s">
        <v>4120</v>
      </c>
      <c r="G4127" s="33">
        <v>12</v>
      </c>
      <c r="H4127" s="33" t="s">
        <v>10821</v>
      </c>
      <c r="I4127" s="33">
        <v>0.17</v>
      </c>
      <c r="J4127" s="33"/>
      <c r="K4127" s="33" t="s">
        <v>10775</v>
      </c>
      <c r="L4127" s="33">
        <v>1</v>
      </c>
      <c r="M4127" t="s">
        <v>10826</v>
      </c>
    </row>
    <row r="4128" spans="1:13" x14ac:dyDescent="0.3">
      <c r="A4128" s="38">
        <v>47650143</v>
      </c>
      <c r="B4128">
        <v>22.7</v>
      </c>
      <c r="C4128" s="37">
        <f>VLOOKUP(G4128,Remise!$A$3:$D$17,4,FALSE)</f>
        <v>0</v>
      </c>
      <c r="D4128">
        <f t="shared" si="64"/>
        <v>22.7</v>
      </c>
      <c r="E4128">
        <v>1</v>
      </c>
      <c r="F4128" s="32" t="s">
        <v>4121</v>
      </c>
      <c r="G4128" s="33">
        <v>12</v>
      </c>
      <c r="H4128" s="33" t="s">
        <v>10821</v>
      </c>
      <c r="I4128" s="33">
        <v>0.13</v>
      </c>
      <c r="J4128" s="33" t="s">
        <v>9889</v>
      </c>
      <c r="K4128" s="33" t="s">
        <v>10775</v>
      </c>
      <c r="L4128" s="33">
        <v>1</v>
      </c>
      <c r="M4128" t="s">
        <v>10826</v>
      </c>
    </row>
    <row r="4129" spans="1:13" x14ac:dyDescent="0.3">
      <c r="A4129" s="38">
        <v>47650145</v>
      </c>
      <c r="B4129">
        <v>23.4</v>
      </c>
      <c r="C4129" s="37">
        <f>VLOOKUP(G4129,Remise!$A$3:$D$17,4,FALSE)</f>
        <v>0</v>
      </c>
      <c r="D4129">
        <f t="shared" si="64"/>
        <v>23.4</v>
      </c>
      <c r="E4129">
        <v>1</v>
      </c>
      <c r="F4129" s="32" t="s">
        <v>4122</v>
      </c>
      <c r="G4129" s="33">
        <v>12</v>
      </c>
      <c r="H4129" s="33" t="s">
        <v>10821</v>
      </c>
      <c r="I4129" s="33">
        <v>0.15</v>
      </c>
      <c r="J4129" s="33" t="s">
        <v>9890</v>
      </c>
      <c r="K4129" s="33" t="s">
        <v>10775</v>
      </c>
      <c r="L4129" s="33">
        <v>1</v>
      </c>
      <c r="M4129" t="s">
        <v>10826</v>
      </c>
    </row>
    <row r="4130" spans="1:13" x14ac:dyDescent="0.3">
      <c r="A4130" s="38">
        <v>47650146</v>
      </c>
      <c r="B4130">
        <v>24.2</v>
      </c>
      <c r="C4130" s="37">
        <f>VLOOKUP(G4130,Remise!$A$3:$D$17,4,FALSE)</f>
        <v>0</v>
      </c>
      <c r="D4130">
        <f t="shared" si="64"/>
        <v>24.2</v>
      </c>
      <c r="E4130">
        <v>1</v>
      </c>
      <c r="F4130" s="32" t="s">
        <v>4123</v>
      </c>
      <c r="G4130" s="33">
        <v>12</v>
      </c>
      <c r="H4130" s="33" t="s">
        <v>10821</v>
      </c>
      <c r="I4130" s="33">
        <v>0.18</v>
      </c>
      <c r="J4130" s="33" t="s">
        <v>9891</v>
      </c>
      <c r="K4130" s="33" t="s">
        <v>10775</v>
      </c>
      <c r="L4130" s="33">
        <v>1</v>
      </c>
      <c r="M4130" t="s">
        <v>10826</v>
      </c>
    </row>
    <row r="4131" spans="1:13" x14ac:dyDescent="0.3">
      <c r="A4131" s="38">
        <v>47650148</v>
      </c>
      <c r="B4131">
        <v>23.4</v>
      </c>
      <c r="C4131" s="37">
        <f>VLOOKUP(G4131,Remise!$A$3:$D$17,4,FALSE)</f>
        <v>0</v>
      </c>
      <c r="D4131">
        <f t="shared" si="64"/>
        <v>23.4</v>
      </c>
      <c r="E4131">
        <v>1</v>
      </c>
      <c r="F4131" s="32" t="s">
        <v>4124</v>
      </c>
      <c r="G4131" s="33">
        <v>12</v>
      </c>
      <c r="H4131" s="33" t="s">
        <v>10821</v>
      </c>
      <c r="I4131" s="33">
        <v>0.2</v>
      </c>
      <c r="J4131" s="33" t="s">
        <v>9892</v>
      </c>
      <c r="K4131" s="33" t="s">
        <v>10775</v>
      </c>
      <c r="L4131" s="33">
        <v>1</v>
      </c>
      <c r="M4131" t="s">
        <v>10826</v>
      </c>
    </row>
    <row r="4132" spans="1:13" x14ac:dyDescent="0.3">
      <c r="A4132" s="38">
        <v>47650151</v>
      </c>
      <c r="B4132">
        <v>26.3</v>
      </c>
      <c r="C4132" s="37">
        <f>VLOOKUP(G4132,Remise!$A$3:$D$17,4,FALSE)</f>
        <v>0</v>
      </c>
      <c r="D4132">
        <f t="shared" si="64"/>
        <v>26.3</v>
      </c>
      <c r="E4132">
        <v>1</v>
      </c>
      <c r="F4132" s="32" t="s">
        <v>4125</v>
      </c>
      <c r="G4132" s="33">
        <v>12</v>
      </c>
      <c r="H4132" s="33" t="s">
        <v>10821</v>
      </c>
      <c r="I4132" s="33">
        <v>0.22</v>
      </c>
      <c r="J4132" s="33" t="s">
        <v>9893</v>
      </c>
      <c r="K4132" s="33" t="s">
        <v>10775</v>
      </c>
      <c r="L4132" s="33">
        <v>1</v>
      </c>
      <c r="M4132" t="s">
        <v>10826</v>
      </c>
    </row>
    <row r="4133" spans="1:13" x14ac:dyDescent="0.3">
      <c r="A4133" s="38">
        <v>47650153</v>
      </c>
      <c r="B4133">
        <v>25.6</v>
      </c>
      <c r="C4133" s="37">
        <f>VLOOKUP(G4133,Remise!$A$3:$D$17,4,FALSE)</f>
        <v>0</v>
      </c>
      <c r="D4133">
        <f t="shared" si="64"/>
        <v>25.6</v>
      </c>
      <c r="E4133">
        <v>1</v>
      </c>
      <c r="F4133" s="32" t="s">
        <v>4126</v>
      </c>
      <c r="G4133" s="33">
        <v>12</v>
      </c>
      <c r="H4133" s="33" t="s">
        <v>10821</v>
      </c>
      <c r="I4133" s="33">
        <v>0.26</v>
      </c>
      <c r="J4133" s="33" t="s">
        <v>9894</v>
      </c>
      <c r="K4133" s="33" t="s">
        <v>10775</v>
      </c>
      <c r="L4133" s="33">
        <v>1</v>
      </c>
      <c r="M4133" t="s">
        <v>10826</v>
      </c>
    </row>
    <row r="4134" spans="1:13" x14ac:dyDescent="0.3">
      <c r="A4134" s="38">
        <v>47650158</v>
      </c>
      <c r="B4134">
        <v>11</v>
      </c>
      <c r="C4134" s="37">
        <f>VLOOKUP(G4134,Remise!$A$3:$D$17,4,FALSE)</f>
        <v>0</v>
      </c>
      <c r="D4134">
        <f t="shared" si="64"/>
        <v>11</v>
      </c>
      <c r="E4134">
        <v>1</v>
      </c>
      <c r="F4134" s="32" t="s">
        <v>4127</v>
      </c>
      <c r="G4134" s="33">
        <v>12</v>
      </c>
      <c r="H4134" s="33" t="s">
        <v>10821</v>
      </c>
      <c r="I4134" s="33">
        <v>0.12</v>
      </c>
      <c r="J4134" s="33"/>
      <c r="K4134" s="33" t="s">
        <v>10775</v>
      </c>
      <c r="L4134" s="33">
        <v>1</v>
      </c>
      <c r="M4134" t="s">
        <v>10826</v>
      </c>
    </row>
    <row r="4135" spans="1:13" x14ac:dyDescent="0.3">
      <c r="A4135" s="38">
        <v>47650159</v>
      </c>
      <c r="B4135">
        <v>24.9</v>
      </c>
      <c r="C4135" s="37">
        <f>VLOOKUP(G4135,Remise!$A$3:$D$17,4,FALSE)</f>
        <v>0</v>
      </c>
      <c r="D4135">
        <f t="shared" si="64"/>
        <v>24.9</v>
      </c>
      <c r="E4135">
        <v>1</v>
      </c>
      <c r="F4135" s="32" t="s">
        <v>4128</v>
      </c>
      <c r="G4135" s="33">
        <v>12</v>
      </c>
      <c r="H4135" s="33" t="s">
        <v>10821</v>
      </c>
      <c r="I4135" s="33">
        <v>0.15</v>
      </c>
      <c r="J4135" s="33" t="s">
        <v>9895</v>
      </c>
      <c r="K4135" s="33" t="s">
        <v>10775</v>
      </c>
      <c r="L4135" s="33">
        <v>1</v>
      </c>
      <c r="M4135" t="s">
        <v>10826</v>
      </c>
    </row>
    <row r="4136" spans="1:13" x14ac:dyDescent="0.3">
      <c r="A4136" s="38">
        <v>47650160</v>
      </c>
      <c r="B4136">
        <v>11</v>
      </c>
      <c r="C4136" s="37">
        <f>VLOOKUP(G4136,Remise!$A$3:$D$17,4,FALSE)</f>
        <v>0</v>
      </c>
      <c r="D4136">
        <f t="shared" si="64"/>
        <v>11</v>
      </c>
      <c r="E4136">
        <v>1</v>
      </c>
      <c r="F4136" s="32" t="s">
        <v>4129</v>
      </c>
      <c r="G4136" s="33">
        <v>12</v>
      </c>
      <c r="H4136" s="33" t="s">
        <v>10821</v>
      </c>
      <c r="I4136" s="33">
        <v>0.12</v>
      </c>
      <c r="J4136" s="33" t="s">
        <v>9896</v>
      </c>
      <c r="K4136" s="33" t="s">
        <v>10775</v>
      </c>
      <c r="L4136" s="33">
        <v>1</v>
      </c>
      <c r="M4136" t="s">
        <v>10826</v>
      </c>
    </row>
    <row r="4137" spans="1:13" x14ac:dyDescent="0.3">
      <c r="A4137" s="38">
        <v>47650162</v>
      </c>
      <c r="B4137">
        <v>11.7</v>
      </c>
      <c r="C4137" s="37">
        <f>VLOOKUP(G4137,Remise!$A$3:$D$17,4,FALSE)</f>
        <v>0</v>
      </c>
      <c r="D4137">
        <f t="shared" si="64"/>
        <v>11.7</v>
      </c>
      <c r="E4137">
        <v>1</v>
      </c>
      <c r="F4137" s="32" t="s">
        <v>4130</v>
      </c>
      <c r="G4137" s="33">
        <v>12</v>
      </c>
      <c r="H4137" s="33" t="s">
        <v>10821</v>
      </c>
      <c r="I4137" s="33">
        <v>0.14000000000000001</v>
      </c>
      <c r="J4137" s="33" t="s">
        <v>9897</v>
      </c>
      <c r="K4137" s="33" t="s">
        <v>10775</v>
      </c>
      <c r="L4137" s="33">
        <v>1</v>
      </c>
      <c r="M4137" t="s">
        <v>10826</v>
      </c>
    </row>
    <row r="4138" spans="1:13" x14ac:dyDescent="0.3">
      <c r="A4138" s="38">
        <v>47650163</v>
      </c>
      <c r="B4138">
        <v>29.3</v>
      </c>
      <c r="C4138" s="37">
        <f>VLOOKUP(G4138,Remise!$A$3:$D$17,4,FALSE)</f>
        <v>0</v>
      </c>
      <c r="D4138">
        <f t="shared" si="64"/>
        <v>29.3</v>
      </c>
      <c r="E4138">
        <v>1</v>
      </c>
      <c r="F4138" s="32" t="s">
        <v>4131</v>
      </c>
      <c r="G4138" s="33">
        <v>12</v>
      </c>
      <c r="H4138" s="33" t="s">
        <v>10821</v>
      </c>
      <c r="I4138" s="33">
        <v>0.23</v>
      </c>
      <c r="J4138" s="33"/>
      <c r="K4138" s="33" t="s">
        <v>10775</v>
      </c>
      <c r="L4138" s="33">
        <v>1</v>
      </c>
      <c r="M4138" t="s">
        <v>10826</v>
      </c>
    </row>
    <row r="4139" spans="1:13" x14ac:dyDescent="0.3">
      <c r="A4139" s="38">
        <v>47650164</v>
      </c>
      <c r="B4139">
        <v>12.4</v>
      </c>
      <c r="C4139" s="37">
        <f>VLOOKUP(G4139,Remise!$A$3:$D$17,4,FALSE)</f>
        <v>0</v>
      </c>
      <c r="D4139">
        <f t="shared" si="64"/>
        <v>12.4</v>
      </c>
      <c r="E4139">
        <v>1</v>
      </c>
      <c r="F4139" s="32" t="s">
        <v>4132</v>
      </c>
      <c r="G4139" s="33">
        <v>12</v>
      </c>
      <c r="H4139" s="33" t="s">
        <v>10821</v>
      </c>
      <c r="I4139" s="33">
        <v>0.14000000000000001</v>
      </c>
      <c r="J4139" s="33" t="s">
        <v>9898</v>
      </c>
      <c r="K4139" s="33" t="s">
        <v>10775</v>
      </c>
      <c r="L4139" s="33">
        <v>1</v>
      </c>
      <c r="M4139" t="s">
        <v>10826</v>
      </c>
    </row>
    <row r="4140" spans="1:13" x14ac:dyDescent="0.3">
      <c r="A4140" s="38">
        <v>47650165</v>
      </c>
      <c r="B4140">
        <v>13.2</v>
      </c>
      <c r="C4140" s="37">
        <f>VLOOKUP(G4140,Remise!$A$3:$D$17,4,FALSE)</f>
        <v>0</v>
      </c>
      <c r="D4140">
        <f t="shared" si="64"/>
        <v>13.2</v>
      </c>
      <c r="E4140">
        <v>1</v>
      </c>
      <c r="F4140" s="32" t="s">
        <v>4133</v>
      </c>
      <c r="G4140" s="33">
        <v>12</v>
      </c>
      <c r="H4140" s="33" t="s">
        <v>10821</v>
      </c>
      <c r="I4140" s="33">
        <v>0.19</v>
      </c>
      <c r="J4140" s="33" t="s">
        <v>9899</v>
      </c>
      <c r="K4140" s="33" t="s">
        <v>10775</v>
      </c>
      <c r="L4140" s="33">
        <v>1</v>
      </c>
      <c r="M4140" t="s">
        <v>10826</v>
      </c>
    </row>
    <row r="4141" spans="1:13" x14ac:dyDescent="0.3">
      <c r="A4141" s="38">
        <v>47650167</v>
      </c>
      <c r="B4141">
        <v>13.2</v>
      </c>
      <c r="C4141" s="37">
        <f>VLOOKUP(G4141,Remise!$A$3:$D$17,4,FALSE)</f>
        <v>0</v>
      </c>
      <c r="D4141">
        <f t="shared" si="64"/>
        <v>13.2</v>
      </c>
      <c r="E4141">
        <v>1</v>
      </c>
      <c r="F4141" s="32" t="s">
        <v>4134</v>
      </c>
      <c r="G4141" s="33">
        <v>12</v>
      </c>
      <c r="H4141" s="33" t="s">
        <v>10821</v>
      </c>
      <c r="I4141" s="33">
        <v>0.14000000000000001</v>
      </c>
      <c r="J4141" s="33" t="s">
        <v>9900</v>
      </c>
      <c r="K4141" s="33" t="s">
        <v>10775</v>
      </c>
      <c r="L4141" s="33">
        <v>1</v>
      </c>
      <c r="M4141" t="s">
        <v>10826</v>
      </c>
    </row>
    <row r="4142" spans="1:13" x14ac:dyDescent="0.3">
      <c r="A4142" s="38">
        <v>47650168</v>
      </c>
      <c r="B4142">
        <v>13.9</v>
      </c>
      <c r="C4142" s="37">
        <f>VLOOKUP(G4142,Remise!$A$3:$D$17,4,FALSE)</f>
        <v>0</v>
      </c>
      <c r="D4142">
        <f t="shared" si="64"/>
        <v>13.9</v>
      </c>
      <c r="E4142">
        <v>1</v>
      </c>
      <c r="F4142" s="32" t="s">
        <v>4135</v>
      </c>
      <c r="G4142" s="33">
        <v>12</v>
      </c>
      <c r="H4142" s="33" t="s">
        <v>10821</v>
      </c>
      <c r="I4142" s="33">
        <v>0.21</v>
      </c>
      <c r="J4142" s="33" t="s">
        <v>9901</v>
      </c>
      <c r="K4142" s="33" t="s">
        <v>10775</v>
      </c>
      <c r="L4142" s="33">
        <v>1</v>
      </c>
      <c r="M4142" t="s">
        <v>10826</v>
      </c>
    </row>
    <row r="4143" spans="1:13" x14ac:dyDescent="0.3">
      <c r="A4143" s="38">
        <v>47650169</v>
      </c>
      <c r="B4143">
        <v>35.200000000000003</v>
      </c>
      <c r="C4143" s="37">
        <f>VLOOKUP(G4143,Remise!$A$3:$D$17,4,FALSE)</f>
        <v>0</v>
      </c>
      <c r="D4143">
        <f t="shared" si="64"/>
        <v>35.200000000000003</v>
      </c>
      <c r="E4143">
        <v>1</v>
      </c>
      <c r="F4143" s="32" t="s">
        <v>4136</v>
      </c>
      <c r="G4143" s="33">
        <v>12</v>
      </c>
      <c r="H4143" s="33" t="s">
        <v>10821</v>
      </c>
      <c r="I4143" s="33">
        <v>0.28000000000000003</v>
      </c>
      <c r="J4143" s="33"/>
      <c r="K4143" s="33" t="s">
        <v>10775</v>
      </c>
      <c r="L4143" s="33">
        <v>1</v>
      </c>
      <c r="M4143" t="s">
        <v>10826</v>
      </c>
    </row>
    <row r="4144" spans="1:13" x14ac:dyDescent="0.3">
      <c r="A4144" s="38">
        <v>47650170</v>
      </c>
      <c r="B4144">
        <v>15</v>
      </c>
      <c r="C4144" s="37">
        <f>VLOOKUP(G4144,Remise!$A$3:$D$17,4,FALSE)</f>
        <v>0</v>
      </c>
      <c r="D4144">
        <f t="shared" si="64"/>
        <v>15</v>
      </c>
      <c r="E4144">
        <v>1</v>
      </c>
      <c r="F4144" s="32" t="s">
        <v>4137</v>
      </c>
      <c r="G4144" s="33">
        <v>12</v>
      </c>
      <c r="H4144" s="33" t="s">
        <v>10821</v>
      </c>
      <c r="I4144" s="33">
        <v>0.24</v>
      </c>
      <c r="J4144" s="33" t="s">
        <v>9902</v>
      </c>
      <c r="K4144" s="33" t="s">
        <v>10775</v>
      </c>
      <c r="L4144" s="33">
        <v>1</v>
      </c>
      <c r="M4144" t="s">
        <v>10826</v>
      </c>
    </row>
    <row r="4145" spans="1:13" x14ac:dyDescent="0.3">
      <c r="A4145" s="38">
        <v>47650171</v>
      </c>
      <c r="B4145">
        <v>19</v>
      </c>
      <c r="C4145" s="37">
        <f>VLOOKUP(G4145,Remise!$A$3:$D$17,4,FALSE)</f>
        <v>0</v>
      </c>
      <c r="D4145">
        <f t="shared" si="64"/>
        <v>19</v>
      </c>
      <c r="E4145">
        <v>1</v>
      </c>
      <c r="F4145" s="32" t="s">
        <v>4138</v>
      </c>
      <c r="G4145" s="33">
        <v>12</v>
      </c>
      <c r="H4145" s="33" t="s">
        <v>10821</v>
      </c>
      <c r="I4145" s="33">
        <v>0.24</v>
      </c>
      <c r="J4145" s="33" t="s">
        <v>9903</v>
      </c>
      <c r="K4145" s="33" t="s">
        <v>10775</v>
      </c>
      <c r="L4145" s="33">
        <v>1</v>
      </c>
      <c r="M4145" t="s">
        <v>10826</v>
      </c>
    </row>
    <row r="4146" spans="1:13" x14ac:dyDescent="0.3">
      <c r="A4146" s="38">
        <v>47650172</v>
      </c>
      <c r="B4146">
        <v>23.4</v>
      </c>
      <c r="C4146" s="37">
        <f>VLOOKUP(G4146,Remise!$A$3:$D$17,4,FALSE)</f>
        <v>0</v>
      </c>
      <c r="D4146">
        <f t="shared" si="64"/>
        <v>23.4</v>
      </c>
      <c r="E4146">
        <v>1</v>
      </c>
      <c r="F4146" s="32" t="s">
        <v>4139</v>
      </c>
      <c r="G4146" s="33">
        <v>12</v>
      </c>
      <c r="H4146" s="33" t="s">
        <v>10821</v>
      </c>
      <c r="I4146" s="33">
        <v>0.27</v>
      </c>
      <c r="J4146" s="33" t="s">
        <v>9904</v>
      </c>
      <c r="K4146" s="33" t="s">
        <v>10775</v>
      </c>
      <c r="L4146" s="33">
        <v>1</v>
      </c>
      <c r="M4146" t="s">
        <v>10826</v>
      </c>
    </row>
    <row r="4147" spans="1:13" x14ac:dyDescent="0.3">
      <c r="A4147" s="38">
        <v>47650173</v>
      </c>
      <c r="B4147">
        <v>24.9</v>
      </c>
      <c r="C4147" s="37">
        <f>VLOOKUP(G4147,Remise!$A$3:$D$17,4,FALSE)</f>
        <v>0</v>
      </c>
      <c r="D4147">
        <f t="shared" si="64"/>
        <v>24.9</v>
      </c>
      <c r="E4147">
        <v>1</v>
      </c>
      <c r="F4147" s="32" t="s">
        <v>4140</v>
      </c>
      <c r="G4147" s="33">
        <v>12</v>
      </c>
      <c r="H4147" s="33" t="s">
        <v>10821</v>
      </c>
      <c r="I4147" s="33">
        <v>0.28999999999999998</v>
      </c>
      <c r="J4147" s="33" t="s">
        <v>9905</v>
      </c>
      <c r="K4147" s="33" t="s">
        <v>10775</v>
      </c>
      <c r="L4147" s="33">
        <v>1</v>
      </c>
      <c r="M4147" t="s">
        <v>10826</v>
      </c>
    </row>
    <row r="4148" spans="1:13" x14ac:dyDescent="0.3">
      <c r="A4148" s="38">
        <v>47650174</v>
      </c>
      <c r="B4148">
        <v>25.6</v>
      </c>
      <c r="C4148" s="37">
        <f>VLOOKUP(G4148,Remise!$A$3:$D$17,4,FALSE)</f>
        <v>0</v>
      </c>
      <c r="D4148">
        <f t="shared" si="64"/>
        <v>25.6</v>
      </c>
      <c r="E4148">
        <v>1</v>
      </c>
      <c r="F4148" s="32" t="s">
        <v>4141</v>
      </c>
      <c r="G4148" s="33">
        <v>12</v>
      </c>
      <c r="H4148" s="33" t="s">
        <v>10821</v>
      </c>
      <c r="I4148" s="33">
        <v>0.31</v>
      </c>
      <c r="J4148" s="33" t="s">
        <v>9906</v>
      </c>
      <c r="K4148" s="33" t="s">
        <v>10775</v>
      </c>
      <c r="L4148" s="33">
        <v>1</v>
      </c>
      <c r="M4148" t="s">
        <v>10826</v>
      </c>
    </row>
    <row r="4149" spans="1:13" x14ac:dyDescent="0.3">
      <c r="A4149" s="38">
        <v>47650175</v>
      </c>
      <c r="B4149">
        <v>84.1</v>
      </c>
      <c r="C4149" s="37">
        <f>VLOOKUP(G4149,Remise!$A$3:$D$17,4,FALSE)</f>
        <v>0</v>
      </c>
      <c r="D4149">
        <f t="shared" si="64"/>
        <v>84.1</v>
      </c>
      <c r="E4149">
        <v>1</v>
      </c>
      <c r="F4149" s="32" t="s">
        <v>4142</v>
      </c>
      <c r="G4149" s="33">
        <v>12</v>
      </c>
      <c r="H4149" s="33" t="s">
        <v>10821</v>
      </c>
      <c r="I4149" s="33">
        <v>0.86</v>
      </c>
      <c r="J4149" s="33" t="s">
        <v>9907</v>
      </c>
      <c r="K4149" s="33" t="s">
        <v>10775</v>
      </c>
      <c r="L4149" s="33">
        <v>1</v>
      </c>
      <c r="M4149" t="s">
        <v>10826</v>
      </c>
    </row>
    <row r="4150" spans="1:13" x14ac:dyDescent="0.3">
      <c r="A4150" s="38">
        <v>47650176</v>
      </c>
      <c r="B4150">
        <v>91.4</v>
      </c>
      <c r="C4150" s="37">
        <f>VLOOKUP(G4150,Remise!$A$3:$D$17,4,FALSE)</f>
        <v>0</v>
      </c>
      <c r="D4150">
        <f t="shared" si="64"/>
        <v>91.4</v>
      </c>
      <c r="E4150">
        <v>1</v>
      </c>
      <c r="F4150" s="32" t="s">
        <v>4143</v>
      </c>
      <c r="G4150" s="33">
        <v>12</v>
      </c>
      <c r="H4150" s="33" t="s">
        <v>10821</v>
      </c>
      <c r="I4150" s="33">
        <v>0.91</v>
      </c>
      <c r="J4150" s="33" t="s">
        <v>9908</v>
      </c>
      <c r="K4150" s="33" t="s">
        <v>10775</v>
      </c>
      <c r="L4150" s="33">
        <v>1</v>
      </c>
      <c r="M4150" t="s">
        <v>10826</v>
      </c>
    </row>
    <row r="4151" spans="1:13" x14ac:dyDescent="0.3">
      <c r="A4151" s="38">
        <v>47650177</v>
      </c>
      <c r="B4151">
        <v>164.5</v>
      </c>
      <c r="C4151" s="37">
        <f>VLOOKUP(G4151,Remise!$A$3:$D$17,4,FALSE)</f>
        <v>0</v>
      </c>
      <c r="D4151">
        <f t="shared" si="64"/>
        <v>164.5</v>
      </c>
      <c r="E4151">
        <v>1</v>
      </c>
      <c r="F4151" s="32" t="s">
        <v>4144</v>
      </c>
      <c r="G4151" s="33">
        <v>12</v>
      </c>
      <c r="H4151" s="33" t="s">
        <v>10821</v>
      </c>
      <c r="I4151" s="33">
        <v>1.83</v>
      </c>
      <c r="J4151" s="33" t="s">
        <v>9909</v>
      </c>
      <c r="K4151" s="33" t="s">
        <v>10775</v>
      </c>
      <c r="L4151" s="33">
        <v>1</v>
      </c>
      <c r="M4151" t="s">
        <v>10826</v>
      </c>
    </row>
    <row r="4152" spans="1:13" x14ac:dyDescent="0.3">
      <c r="A4152" s="38">
        <v>47650178</v>
      </c>
      <c r="B4152">
        <v>54.9</v>
      </c>
      <c r="C4152" s="37">
        <f>VLOOKUP(G4152,Remise!$A$3:$D$17,4,FALSE)</f>
        <v>0</v>
      </c>
      <c r="D4152">
        <f t="shared" si="64"/>
        <v>54.9</v>
      </c>
      <c r="E4152">
        <v>1</v>
      </c>
      <c r="F4152" s="32" t="s">
        <v>4145</v>
      </c>
      <c r="G4152" s="33">
        <v>12</v>
      </c>
      <c r="H4152" s="33" t="s">
        <v>10821</v>
      </c>
      <c r="I4152" s="33">
        <v>0.56999999999999995</v>
      </c>
      <c r="J4152" s="33" t="s">
        <v>9910</v>
      </c>
      <c r="K4152" s="33" t="s">
        <v>10775</v>
      </c>
      <c r="L4152" s="33">
        <v>1</v>
      </c>
      <c r="M4152" t="s">
        <v>10826</v>
      </c>
    </row>
    <row r="4153" spans="1:13" x14ac:dyDescent="0.3">
      <c r="A4153" s="38">
        <v>47650179</v>
      </c>
      <c r="B4153">
        <v>146.30000000000001</v>
      </c>
      <c r="C4153" s="37">
        <f>VLOOKUP(G4153,Remise!$A$3:$D$17,4,FALSE)</f>
        <v>0</v>
      </c>
      <c r="D4153">
        <f t="shared" si="64"/>
        <v>146.30000000000001</v>
      </c>
      <c r="E4153">
        <v>1</v>
      </c>
      <c r="F4153" s="32" t="s">
        <v>4146</v>
      </c>
      <c r="G4153" s="33">
        <v>12</v>
      </c>
      <c r="H4153" s="33" t="s">
        <v>10821</v>
      </c>
      <c r="I4153" s="33">
        <v>1.07</v>
      </c>
      <c r="J4153" s="33"/>
      <c r="K4153" s="33" t="s">
        <v>10775</v>
      </c>
      <c r="L4153" s="33">
        <v>1</v>
      </c>
      <c r="M4153" t="s">
        <v>10826</v>
      </c>
    </row>
    <row r="4154" spans="1:13" x14ac:dyDescent="0.3">
      <c r="A4154" s="38">
        <v>47650180</v>
      </c>
      <c r="B4154">
        <v>41.6</v>
      </c>
      <c r="C4154" s="37">
        <f>VLOOKUP(G4154,Remise!$A$3:$D$17,4,FALSE)</f>
        <v>0</v>
      </c>
      <c r="D4154">
        <f t="shared" si="64"/>
        <v>41.6</v>
      </c>
      <c r="E4154">
        <v>1</v>
      </c>
      <c r="F4154" s="32" t="s">
        <v>4147</v>
      </c>
      <c r="G4154" s="33">
        <v>12</v>
      </c>
      <c r="H4154" s="33" t="s">
        <v>10821</v>
      </c>
      <c r="I4154" s="33">
        <v>0.23</v>
      </c>
      <c r="J4154" s="33" t="s">
        <v>9911</v>
      </c>
      <c r="K4154" s="33" t="s">
        <v>10775</v>
      </c>
      <c r="L4154" s="33">
        <v>1</v>
      </c>
      <c r="M4154" t="s">
        <v>10826</v>
      </c>
    </row>
    <row r="4155" spans="1:13" x14ac:dyDescent="0.3">
      <c r="A4155" s="38">
        <v>47650181</v>
      </c>
      <c r="B4155">
        <v>160.9</v>
      </c>
      <c r="C4155" s="37">
        <f>VLOOKUP(G4155,Remise!$A$3:$D$17,4,FALSE)</f>
        <v>0</v>
      </c>
      <c r="D4155">
        <f t="shared" si="64"/>
        <v>160.9</v>
      </c>
      <c r="E4155">
        <v>1</v>
      </c>
      <c r="F4155" s="32" t="s">
        <v>4148</v>
      </c>
      <c r="G4155" s="33">
        <v>12</v>
      </c>
      <c r="H4155" s="33" t="s">
        <v>10821</v>
      </c>
      <c r="I4155" s="33">
        <v>1.05</v>
      </c>
      <c r="J4155" s="33" t="s">
        <v>9912</v>
      </c>
      <c r="K4155" s="33" t="s">
        <v>10775</v>
      </c>
      <c r="L4155" s="33">
        <v>1</v>
      </c>
      <c r="M4155" t="s">
        <v>10826</v>
      </c>
    </row>
    <row r="4156" spans="1:13" x14ac:dyDescent="0.3">
      <c r="A4156" s="38">
        <v>47650182</v>
      </c>
      <c r="B4156">
        <v>168.2</v>
      </c>
      <c r="C4156" s="37">
        <f>VLOOKUP(G4156,Remise!$A$3:$D$17,4,FALSE)</f>
        <v>0</v>
      </c>
      <c r="D4156">
        <f t="shared" si="64"/>
        <v>168.2</v>
      </c>
      <c r="E4156">
        <v>1</v>
      </c>
      <c r="F4156" s="32" t="s">
        <v>4149</v>
      </c>
      <c r="G4156" s="33">
        <v>12</v>
      </c>
      <c r="H4156" s="33" t="s">
        <v>10821</v>
      </c>
      <c r="I4156" s="33">
        <v>1.08</v>
      </c>
      <c r="J4156" s="33" t="s">
        <v>9913</v>
      </c>
      <c r="K4156" s="33" t="s">
        <v>10775</v>
      </c>
      <c r="L4156" s="33">
        <v>1</v>
      </c>
      <c r="M4156" t="s">
        <v>10826</v>
      </c>
    </row>
    <row r="4157" spans="1:13" x14ac:dyDescent="0.3">
      <c r="A4157" s="38">
        <v>47650183</v>
      </c>
      <c r="B4157">
        <v>204.7</v>
      </c>
      <c r="C4157" s="37">
        <f>VLOOKUP(G4157,Remise!$A$3:$D$17,4,FALSE)</f>
        <v>0</v>
      </c>
      <c r="D4157">
        <f t="shared" si="64"/>
        <v>204.7</v>
      </c>
      <c r="E4157">
        <v>1</v>
      </c>
      <c r="F4157" s="32" t="s">
        <v>4150</v>
      </c>
      <c r="G4157" s="33">
        <v>12</v>
      </c>
      <c r="H4157" s="33" t="s">
        <v>10821</v>
      </c>
      <c r="I4157" s="33">
        <v>1.1299999999999999</v>
      </c>
      <c r="J4157" s="33" t="s">
        <v>9914</v>
      </c>
      <c r="K4157" s="33" t="s">
        <v>10775</v>
      </c>
      <c r="L4157" s="33">
        <v>1</v>
      </c>
      <c r="M4157" t="s">
        <v>10826</v>
      </c>
    </row>
    <row r="4158" spans="1:13" x14ac:dyDescent="0.3">
      <c r="A4158" s="38">
        <v>47650184</v>
      </c>
      <c r="B4158">
        <v>180.5</v>
      </c>
      <c r="C4158" s="37">
        <f>VLOOKUP(G4158,Remise!$A$3:$D$17,4,FALSE)</f>
        <v>0</v>
      </c>
      <c r="D4158">
        <f t="shared" si="64"/>
        <v>180.5</v>
      </c>
      <c r="E4158">
        <v>1</v>
      </c>
      <c r="F4158" s="32" t="s">
        <v>4151</v>
      </c>
      <c r="G4158" s="33">
        <v>12</v>
      </c>
      <c r="H4158" s="33" t="s">
        <v>10821</v>
      </c>
      <c r="I4158" s="33">
        <v>1.1499999999999999</v>
      </c>
      <c r="J4158" s="33" t="s">
        <v>9915</v>
      </c>
      <c r="K4158" s="33" t="s">
        <v>10775</v>
      </c>
      <c r="L4158" s="33">
        <v>1</v>
      </c>
      <c r="M4158" t="s">
        <v>10826</v>
      </c>
    </row>
    <row r="4159" spans="1:13" x14ac:dyDescent="0.3">
      <c r="A4159" s="38">
        <v>47650185</v>
      </c>
      <c r="B4159">
        <v>212.1</v>
      </c>
      <c r="C4159" s="37">
        <f>VLOOKUP(G4159,Remise!$A$3:$D$17,4,FALSE)</f>
        <v>0</v>
      </c>
      <c r="D4159">
        <f t="shared" si="64"/>
        <v>212.1</v>
      </c>
      <c r="E4159">
        <v>1</v>
      </c>
      <c r="F4159" s="32" t="s">
        <v>4152</v>
      </c>
      <c r="G4159" s="33">
        <v>12</v>
      </c>
      <c r="H4159" s="33" t="s">
        <v>10821</v>
      </c>
      <c r="I4159" s="33">
        <v>1.1299999999999999</v>
      </c>
      <c r="J4159" s="33" t="s">
        <v>9916</v>
      </c>
      <c r="K4159" s="33" t="s">
        <v>10775</v>
      </c>
      <c r="L4159" s="33">
        <v>1</v>
      </c>
      <c r="M4159" t="s">
        <v>10826</v>
      </c>
    </row>
    <row r="4160" spans="1:13" x14ac:dyDescent="0.3">
      <c r="A4160" s="38">
        <v>47650186</v>
      </c>
      <c r="B4160">
        <v>204.7</v>
      </c>
      <c r="C4160" s="37">
        <f>VLOOKUP(G4160,Remise!$A$3:$D$17,4,FALSE)</f>
        <v>0</v>
      </c>
      <c r="D4160">
        <f t="shared" si="64"/>
        <v>204.7</v>
      </c>
      <c r="E4160">
        <v>1</v>
      </c>
      <c r="F4160" s="32" t="s">
        <v>4153</v>
      </c>
      <c r="G4160" s="33">
        <v>12</v>
      </c>
      <c r="H4160" s="33" t="s">
        <v>10821</v>
      </c>
      <c r="I4160" s="33">
        <v>1.1599999999999999</v>
      </c>
      <c r="J4160" s="33" t="s">
        <v>9917</v>
      </c>
      <c r="K4160" s="33" t="s">
        <v>10775</v>
      </c>
      <c r="L4160" s="33">
        <v>1</v>
      </c>
      <c r="M4160" t="s">
        <v>10826</v>
      </c>
    </row>
    <row r="4161" spans="1:13" x14ac:dyDescent="0.3">
      <c r="A4161" s="38">
        <v>47650187</v>
      </c>
      <c r="B4161">
        <v>398.6</v>
      </c>
      <c r="C4161" s="37">
        <f>VLOOKUP(G4161,Remise!$A$3:$D$17,4,FALSE)</f>
        <v>0</v>
      </c>
      <c r="D4161">
        <f t="shared" ref="D4161:D4224" si="65">IFERROR((1-C4161)*B4161,"Nous consulter")</f>
        <v>398.6</v>
      </c>
      <c r="E4161">
        <v>1</v>
      </c>
      <c r="F4161" s="32" t="s">
        <v>4154</v>
      </c>
      <c r="G4161" s="33">
        <v>12</v>
      </c>
      <c r="H4161" s="33" t="s">
        <v>10821</v>
      </c>
      <c r="I4161" s="33">
        <v>2.0299999999999998</v>
      </c>
      <c r="J4161" s="33" t="s">
        <v>9918</v>
      </c>
      <c r="K4161" s="33" t="s">
        <v>10775</v>
      </c>
      <c r="L4161" s="33">
        <v>1</v>
      </c>
      <c r="M4161" t="s">
        <v>10826</v>
      </c>
    </row>
    <row r="4162" spans="1:13" x14ac:dyDescent="0.3">
      <c r="A4162" s="38">
        <v>47650189</v>
      </c>
      <c r="B4162">
        <v>431.4</v>
      </c>
      <c r="C4162" s="37">
        <f>VLOOKUP(G4162,Remise!$A$3:$D$17,4,FALSE)</f>
        <v>0</v>
      </c>
      <c r="D4162">
        <f t="shared" si="65"/>
        <v>431.4</v>
      </c>
      <c r="E4162">
        <v>1</v>
      </c>
      <c r="F4162" s="32" t="s">
        <v>4155</v>
      </c>
      <c r="G4162" s="33">
        <v>12</v>
      </c>
      <c r="H4162" s="33" t="s">
        <v>10821</v>
      </c>
      <c r="I4162" s="33">
        <v>2.17</v>
      </c>
      <c r="J4162" s="33" t="s">
        <v>9919</v>
      </c>
      <c r="K4162" s="33" t="s">
        <v>10775</v>
      </c>
      <c r="L4162" s="33">
        <v>1</v>
      </c>
      <c r="M4162" t="s">
        <v>10826</v>
      </c>
    </row>
    <row r="4163" spans="1:13" x14ac:dyDescent="0.3">
      <c r="A4163" s="38">
        <v>47650190</v>
      </c>
      <c r="B4163">
        <v>219.3</v>
      </c>
      <c r="C4163" s="37">
        <f>VLOOKUP(G4163,Remise!$A$3:$D$17,4,FALSE)</f>
        <v>0</v>
      </c>
      <c r="D4163">
        <f t="shared" si="65"/>
        <v>219.3</v>
      </c>
      <c r="E4163">
        <v>1</v>
      </c>
      <c r="F4163" s="32" t="s">
        <v>4156</v>
      </c>
      <c r="G4163" s="33">
        <v>12</v>
      </c>
      <c r="H4163" s="33" t="s">
        <v>10821</v>
      </c>
      <c r="I4163" s="33">
        <v>1.67</v>
      </c>
      <c r="J4163" s="33"/>
      <c r="K4163" s="33" t="s">
        <v>10775</v>
      </c>
      <c r="L4163" s="33">
        <v>1</v>
      </c>
      <c r="M4163" t="s">
        <v>10826</v>
      </c>
    </row>
    <row r="4164" spans="1:13" x14ac:dyDescent="0.3">
      <c r="A4164" s="38">
        <v>47650191</v>
      </c>
      <c r="B4164">
        <v>18.399999999999999</v>
      </c>
      <c r="C4164" s="37">
        <f>VLOOKUP(G4164,Remise!$A$3:$D$17,4,FALSE)</f>
        <v>0</v>
      </c>
      <c r="D4164">
        <f t="shared" si="65"/>
        <v>18.399999999999999</v>
      </c>
      <c r="E4164">
        <v>1</v>
      </c>
      <c r="F4164" s="32" t="s">
        <v>4157</v>
      </c>
      <c r="G4164" s="33">
        <v>12</v>
      </c>
      <c r="H4164" s="33" t="s">
        <v>10821</v>
      </c>
      <c r="I4164" s="33">
        <v>0.13</v>
      </c>
      <c r="J4164" s="33" t="s">
        <v>9920</v>
      </c>
      <c r="K4164" s="33" t="s">
        <v>10775</v>
      </c>
      <c r="L4164" s="33">
        <v>1</v>
      </c>
      <c r="M4164" t="s">
        <v>10826</v>
      </c>
    </row>
    <row r="4165" spans="1:13" x14ac:dyDescent="0.3">
      <c r="A4165" s="38">
        <v>47650192</v>
      </c>
      <c r="B4165">
        <v>21</v>
      </c>
      <c r="C4165" s="37">
        <f>VLOOKUP(G4165,Remise!$A$3:$D$17,4,FALSE)</f>
        <v>0</v>
      </c>
      <c r="D4165">
        <f t="shared" si="65"/>
        <v>21</v>
      </c>
      <c r="E4165">
        <v>1</v>
      </c>
      <c r="F4165" s="32" t="s">
        <v>4158</v>
      </c>
      <c r="G4165" s="33">
        <v>12</v>
      </c>
      <c r="H4165" s="33" t="s">
        <v>10821</v>
      </c>
      <c r="I4165" s="33">
        <v>0.18</v>
      </c>
      <c r="J4165" s="33" t="s">
        <v>9921</v>
      </c>
      <c r="K4165" s="33" t="s">
        <v>10775</v>
      </c>
      <c r="L4165" s="33">
        <v>1</v>
      </c>
      <c r="M4165" t="s">
        <v>10826</v>
      </c>
    </row>
    <row r="4166" spans="1:13" x14ac:dyDescent="0.3">
      <c r="A4166" s="38">
        <v>47650193</v>
      </c>
      <c r="B4166">
        <v>22.3</v>
      </c>
      <c r="C4166" s="37">
        <f>VLOOKUP(G4166,Remise!$A$3:$D$17,4,FALSE)</f>
        <v>0</v>
      </c>
      <c r="D4166">
        <f t="shared" si="65"/>
        <v>22.3</v>
      </c>
      <c r="E4166">
        <v>1</v>
      </c>
      <c r="F4166" s="32" t="s">
        <v>4159</v>
      </c>
      <c r="G4166" s="33">
        <v>12</v>
      </c>
      <c r="H4166" s="33" t="s">
        <v>10821</v>
      </c>
      <c r="I4166" s="33">
        <v>0.22</v>
      </c>
      <c r="J4166" s="33" t="s">
        <v>9922</v>
      </c>
      <c r="K4166" s="33" t="s">
        <v>10775</v>
      </c>
      <c r="L4166" s="33">
        <v>1</v>
      </c>
      <c r="M4166" t="s">
        <v>10826</v>
      </c>
    </row>
    <row r="4167" spans="1:13" x14ac:dyDescent="0.3">
      <c r="A4167" s="38">
        <v>47650194</v>
      </c>
      <c r="B4167">
        <v>23.4</v>
      </c>
      <c r="C4167" s="37">
        <f>VLOOKUP(G4167,Remise!$A$3:$D$17,4,FALSE)</f>
        <v>0</v>
      </c>
      <c r="D4167">
        <f t="shared" si="65"/>
        <v>23.4</v>
      </c>
      <c r="E4167">
        <v>1</v>
      </c>
      <c r="F4167" s="32" t="s">
        <v>4160</v>
      </c>
      <c r="G4167" s="33">
        <v>12</v>
      </c>
      <c r="H4167" s="33" t="s">
        <v>10821</v>
      </c>
      <c r="I4167" s="33">
        <v>0.24</v>
      </c>
      <c r="J4167" s="33" t="s">
        <v>9923</v>
      </c>
      <c r="K4167" s="33" t="s">
        <v>10775</v>
      </c>
      <c r="L4167" s="33">
        <v>1</v>
      </c>
      <c r="M4167" t="s">
        <v>10826</v>
      </c>
    </row>
    <row r="4168" spans="1:13" x14ac:dyDescent="0.3">
      <c r="A4168" s="38">
        <v>47650196</v>
      </c>
      <c r="B4168">
        <v>50.5</v>
      </c>
      <c r="C4168" s="37">
        <f>VLOOKUP(G4168,Remise!$A$3:$D$17,4,FALSE)</f>
        <v>0</v>
      </c>
      <c r="D4168">
        <f t="shared" si="65"/>
        <v>50.5</v>
      </c>
      <c r="E4168">
        <v>1</v>
      </c>
      <c r="F4168" s="32" t="s">
        <v>4161</v>
      </c>
      <c r="G4168" s="33">
        <v>12</v>
      </c>
      <c r="H4168" s="33" t="s">
        <v>10821</v>
      </c>
      <c r="I4168" s="33">
        <v>0.61</v>
      </c>
      <c r="J4168" s="33" t="s">
        <v>9924</v>
      </c>
      <c r="K4168" s="33" t="s">
        <v>10775</v>
      </c>
      <c r="L4168" s="33">
        <v>1</v>
      </c>
      <c r="M4168" t="s">
        <v>10826</v>
      </c>
    </row>
    <row r="4169" spans="1:13" x14ac:dyDescent="0.3">
      <c r="A4169" s="38">
        <v>47650197</v>
      </c>
      <c r="B4169">
        <v>160.9</v>
      </c>
      <c r="C4169" s="37">
        <f>VLOOKUP(G4169,Remise!$A$3:$D$17,4,FALSE)</f>
        <v>0</v>
      </c>
      <c r="D4169">
        <f t="shared" si="65"/>
        <v>160.9</v>
      </c>
      <c r="E4169">
        <v>1</v>
      </c>
      <c r="F4169" s="32" t="s">
        <v>4162</v>
      </c>
      <c r="G4169" s="33">
        <v>12</v>
      </c>
      <c r="H4169" s="33" t="s">
        <v>10821</v>
      </c>
      <c r="I4169" s="33">
        <v>1.06</v>
      </c>
      <c r="J4169" s="33" t="s">
        <v>9925</v>
      </c>
      <c r="K4169" s="33" t="s">
        <v>10775</v>
      </c>
      <c r="L4169" s="33">
        <v>1</v>
      </c>
      <c r="M4169" t="s">
        <v>10826</v>
      </c>
    </row>
    <row r="4170" spans="1:13" x14ac:dyDescent="0.3">
      <c r="A4170" s="38">
        <v>47650198</v>
      </c>
      <c r="B4170">
        <v>19</v>
      </c>
      <c r="C4170" s="37">
        <f>VLOOKUP(G4170,Remise!$A$3:$D$17,4,FALSE)</f>
        <v>0</v>
      </c>
      <c r="D4170">
        <f t="shared" si="65"/>
        <v>19</v>
      </c>
      <c r="E4170">
        <v>1</v>
      </c>
      <c r="F4170" s="32" t="s">
        <v>4163</v>
      </c>
      <c r="G4170" s="33">
        <v>12</v>
      </c>
      <c r="H4170" s="33" t="s">
        <v>10821</v>
      </c>
      <c r="I4170" s="33">
        <v>0.15</v>
      </c>
      <c r="J4170" s="33" t="s">
        <v>9926</v>
      </c>
      <c r="K4170" s="33" t="s">
        <v>10775</v>
      </c>
      <c r="L4170" s="33">
        <v>1</v>
      </c>
      <c r="M4170" t="s">
        <v>10826</v>
      </c>
    </row>
    <row r="4171" spans="1:13" x14ac:dyDescent="0.3">
      <c r="A4171" s="38">
        <v>47650199</v>
      </c>
      <c r="B4171">
        <v>7.3</v>
      </c>
      <c r="C4171" s="37">
        <f>VLOOKUP(G4171,Remise!$A$3:$D$17,4,FALSE)</f>
        <v>0</v>
      </c>
      <c r="D4171">
        <f t="shared" si="65"/>
        <v>7.3</v>
      </c>
      <c r="E4171">
        <v>1</v>
      </c>
      <c r="F4171" s="32" t="s">
        <v>4164</v>
      </c>
      <c r="G4171" s="33">
        <v>12</v>
      </c>
      <c r="H4171" s="33" t="s">
        <v>10821</v>
      </c>
      <c r="I4171" s="33">
        <v>0.04</v>
      </c>
      <c r="J4171" s="33" t="s">
        <v>9927</v>
      </c>
      <c r="K4171" s="33" t="s">
        <v>10775</v>
      </c>
      <c r="L4171" s="33">
        <v>1</v>
      </c>
      <c r="M4171" t="s">
        <v>10826</v>
      </c>
    </row>
    <row r="4172" spans="1:13" x14ac:dyDescent="0.3">
      <c r="A4172" s="38">
        <v>47650200</v>
      </c>
      <c r="B4172">
        <v>16.3</v>
      </c>
      <c r="C4172" s="37">
        <f>VLOOKUP(G4172,Remise!$A$3:$D$17,4,FALSE)</f>
        <v>0</v>
      </c>
      <c r="D4172">
        <f t="shared" si="65"/>
        <v>16.3</v>
      </c>
      <c r="E4172">
        <v>1</v>
      </c>
      <c r="F4172" s="32" t="s">
        <v>4165</v>
      </c>
      <c r="G4172" s="33">
        <v>12</v>
      </c>
      <c r="H4172" s="33" t="s">
        <v>10821</v>
      </c>
      <c r="I4172" s="33">
        <v>0.27</v>
      </c>
      <c r="J4172" s="33" t="s">
        <v>9928</v>
      </c>
      <c r="K4172" s="33" t="s">
        <v>10775</v>
      </c>
      <c r="L4172" s="33">
        <v>1</v>
      </c>
      <c r="M4172" t="s">
        <v>10826</v>
      </c>
    </row>
    <row r="4173" spans="1:13" x14ac:dyDescent="0.3">
      <c r="A4173" s="38">
        <v>47650201</v>
      </c>
      <c r="B4173">
        <v>17.600000000000001</v>
      </c>
      <c r="C4173" s="37">
        <f>VLOOKUP(G4173,Remise!$A$3:$D$17,4,FALSE)</f>
        <v>0</v>
      </c>
      <c r="D4173">
        <f t="shared" si="65"/>
        <v>17.600000000000001</v>
      </c>
      <c r="E4173">
        <v>1</v>
      </c>
      <c r="F4173" s="32" t="s">
        <v>4166</v>
      </c>
      <c r="G4173" s="33">
        <v>12</v>
      </c>
      <c r="H4173" s="33" t="s">
        <v>10821</v>
      </c>
      <c r="I4173" s="33">
        <v>0.28999999999999998</v>
      </c>
      <c r="J4173" s="33" t="s">
        <v>9929</v>
      </c>
      <c r="K4173" s="33" t="s">
        <v>10775</v>
      </c>
      <c r="L4173" s="33">
        <v>1</v>
      </c>
      <c r="M4173" t="s">
        <v>10826</v>
      </c>
    </row>
    <row r="4174" spans="1:13" x14ac:dyDescent="0.3">
      <c r="A4174" s="38">
        <v>47650202</v>
      </c>
      <c r="B4174">
        <v>84.1</v>
      </c>
      <c r="C4174" s="37">
        <f>VLOOKUP(G4174,Remise!$A$3:$D$17,4,FALSE)</f>
        <v>0</v>
      </c>
      <c r="D4174">
        <f t="shared" si="65"/>
        <v>84.1</v>
      </c>
      <c r="E4174">
        <v>1</v>
      </c>
      <c r="F4174" s="32" t="s">
        <v>4167</v>
      </c>
      <c r="G4174" s="33">
        <v>12</v>
      </c>
      <c r="H4174" s="33" t="s">
        <v>10821</v>
      </c>
      <c r="I4174" s="33">
        <v>0.86</v>
      </c>
      <c r="J4174" s="33" t="s">
        <v>9930</v>
      </c>
      <c r="K4174" s="33" t="s">
        <v>10775</v>
      </c>
      <c r="L4174" s="33">
        <v>1</v>
      </c>
      <c r="M4174" t="s">
        <v>10826</v>
      </c>
    </row>
    <row r="4175" spans="1:13" x14ac:dyDescent="0.3">
      <c r="A4175" s="38">
        <v>47650203</v>
      </c>
      <c r="B4175">
        <v>91.4</v>
      </c>
      <c r="C4175" s="37">
        <f>VLOOKUP(G4175,Remise!$A$3:$D$17,4,FALSE)</f>
        <v>0</v>
      </c>
      <c r="D4175">
        <f t="shared" si="65"/>
        <v>91.4</v>
      </c>
      <c r="E4175">
        <v>1</v>
      </c>
      <c r="F4175" s="32" t="s">
        <v>4168</v>
      </c>
      <c r="G4175" s="33">
        <v>12</v>
      </c>
      <c r="H4175" s="33" t="s">
        <v>10821</v>
      </c>
      <c r="I4175" s="33">
        <v>0.92</v>
      </c>
      <c r="J4175" s="33" t="s">
        <v>9931</v>
      </c>
      <c r="K4175" s="33" t="s">
        <v>10775</v>
      </c>
      <c r="L4175" s="33">
        <v>1</v>
      </c>
      <c r="M4175" t="s">
        <v>10826</v>
      </c>
    </row>
    <row r="4176" spans="1:13" x14ac:dyDescent="0.3">
      <c r="A4176" s="38">
        <v>47650204</v>
      </c>
      <c r="B4176">
        <v>197.4</v>
      </c>
      <c r="C4176" s="37">
        <f>VLOOKUP(G4176,Remise!$A$3:$D$17,4,FALSE)</f>
        <v>0</v>
      </c>
      <c r="D4176">
        <f t="shared" si="65"/>
        <v>197.4</v>
      </c>
      <c r="E4176">
        <v>1</v>
      </c>
      <c r="F4176" s="32" t="s">
        <v>4169</v>
      </c>
      <c r="G4176" s="33">
        <v>12</v>
      </c>
      <c r="H4176" s="33" t="s">
        <v>10821</v>
      </c>
      <c r="I4176" s="33">
        <v>1.85</v>
      </c>
      <c r="J4176" s="33" t="s">
        <v>9932</v>
      </c>
      <c r="K4176" s="33" t="s">
        <v>10775</v>
      </c>
      <c r="L4176" s="33">
        <v>1</v>
      </c>
      <c r="M4176" t="s">
        <v>10826</v>
      </c>
    </row>
    <row r="4177" spans="1:13" x14ac:dyDescent="0.3">
      <c r="A4177" s="38">
        <v>47650205</v>
      </c>
      <c r="B4177">
        <v>23.4</v>
      </c>
      <c r="C4177" s="37">
        <f>VLOOKUP(G4177,Remise!$A$3:$D$17,4,FALSE)</f>
        <v>0</v>
      </c>
      <c r="D4177">
        <f t="shared" si="65"/>
        <v>23.4</v>
      </c>
      <c r="E4177">
        <v>1</v>
      </c>
      <c r="F4177" s="32" t="s">
        <v>4170</v>
      </c>
      <c r="G4177" s="33">
        <v>12</v>
      </c>
      <c r="H4177" s="33" t="s">
        <v>10821</v>
      </c>
      <c r="I4177" s="33">
        <v>0.15</v>
      </c>
      <c r="J4177" s="33" t="s">
        <v>9933</v>
      </c>
      <c r="K4177" s="33" t="s">
        <v>10775</v>
      </c>
      <c r="L4177" s="33">
        <v>1</v>
      </c>
      <c r="M4177" t="s">
        <v>10826</v>
      </c>
    </row>
    <row r="4178" spans="1:13" x14ac:dyDescent="0.3">
      <c r="A4178" s="38">
        <v>47650206</v>
      </c>
      <c r="B4178">
        <v>25.6</v>
      </c>
      <c r="C4178" s="37">
        <f>VLOOKUP(G4178,Remise!$A$3:$D$17,4,FALSE)</f>
        <v>0</v>
      </c>
      <c r="D4178">
        <f t="shared" si="65"/>
        <v>25.6</v>
      </c>
      <c r="E4178">
        <v>1</v>
      </c>
      <c r="F4178" s="32" t="s">
        <v>4171</v>
      </c>
      <c r="G4178" s="33">
        <v>12</v>
      </c>
      <c r="H4178" s="33" t="s">
        <v>10821</v>
      </c>
      <c r="I4178" s="33">
        <v>0.22</v>
      </c>
      <c r="J4178" s="33" t="s">
        <v>9934</v>
      </c>
      <c r="K4178" s="33" t="s">
        <v>10775</v>
      </c>
      <c r="L4178" s="33">
        <v>1</v>
      </c>
      <c r="M4178" t="s">
        <v>10826</v>
      </c>
    </row>
    <row r="4179" spans="1:13" x14ac:dyDescent="0.3">
      <c r="A4179" s="38">
        <v>47650207</v>
      </c>
      <c r="B4179">
        <v>18.399999999999999</v>
      </c>
      <c r="C4179" s="37">
        <f>VLOOKUP(G4179,Remise!$A$3:$D$17,4,FALSE)</f>
        <v>0</v>
      </c>
      <c r="D4179">
        <f t="shared" si="65"/>
        <v>18.399999999999999</v>
      </c>
      <c r="E4179">
        <v>1</v>
      </c>
      <c r="F4179" s="32" t="s">
        <v>4172</v>
      </c>
      <c r="G4179" s="33">
        <v>12</v>
      </c>
      <c r="H4179" s="33" t="s">
        <v>10821</v>
      </c>
      <c r="I4179" s="33">
        <v>0.13</v>
      </c>
      <c r="J4179" s="33"/>
      <c r="K4179" s="33" t="s">
        <v>10775</v>
      </c>
      <c r="L4179" s="33">
        <v>1</v>
      </c>
      <c r="M4179" t="s">
        <v>10826</v>
      </c>
    </row>
    <row r="4180" spans="1:13" x14ac:dyDescent="0.3">
      <c r="A4180" s="38">
        <v>47650208</v>
      </c>
      <c r="B4180">
        <v>42.2</v>
      </c>
      <c r="C4180" s="37">
        <f>VLOOKUP(G4180,Remise!$A$3:$D$17,4,FALSE)</f>
        <v>0</v>
      </c>
      <c r="D4180">
        <f t="shared" si="65"/>
        <v>42.2</v>
      </c>
      <c r="E4180">
        <v>1</v>
      </c>
      <c r="F4180" s="32" t="s">
        <v>4173</v>
      </c>
      <c r="G4180" s="33">
        <v>12</v>
      </c>
      <c r="H4180" s="33" t="s">
        <v>10821</v>
      </c>
      <c r="I4180" s="33">
        <v>0.47</v>
      </c>
      <c r="J4180" s="33"/>
      <c r="K4180" s="33" t="s">
        <v>10775</v>
      </c>
      <c r="L4180" s="33">
        <v>1</v>
      </c>
      <c r="M4180" t="s">
        <v>10826</v>
      </c>
    </row>
    <row r="4181" spans="1:13" x14ac:dyDescent="0.3">
      <c r="A4181" s="38">
        <v>47650209</v>
      </c>
      <c r="B4181">
        <v>24.2</v>
      </c>
      <c r="C4181" s="37">
        <f>VLOOKUP(G4181,Remise!$A$3:$D$17,4,FALSE)</f>
        <v>0</v>
      </c>
      <c r="D4181">
        <f t="shared" si="65"/>
        <v>24.2</v>
      </c>
      <c r="E4181">
        <v>1</v>
      </c>
      <c r="F4181" s="32" t="s">
        <v>4174</v>
      </c>
      <c r="G4181" s="33">
        <v>12</v>
      </c>
      <c r="H4181" s="33" t="s">
        <v>10821</v>
      </c>
      <c r="I4181" s="33">
        <v>0.12</v>
      </c>
      <c r="J4181" s="33"/>
      <c r="K4181" s="33" t="s">
        <v>10775</v>
      </c>
      <c r="L4181" s="33">
        <v>1</v>
      </c>
      <c r="M4181" t="s">
        <v>10826</v>
      </c>
    </row>
    <row r="4182" spans="1:13" x14ac:dyDescent="0.3">
      <c r="A4182" s="38">
        <v>47650210</v>
      </c>
      <c r="B4182">
        <v>453.3</v>
      </c>
      <c r="C4182" s="37">
        <f>VLOOKUP(G4182,Remise!$A$3:$D$17,4,FALSE)</f>
        <v>0</v>
      </c>
      <c r="D4182">
        <f t="shared" si="65"/>
        <v>453.3</v>
      </c>
      <c r="E4182">
        <v>1</v>
      </c>
      <c r="F4182" s="32" t="s">
        <v>4175</v>
      </c>
      <c r="G4182" s="33">
        <v>12</v>
      </c>
      <c r="H4182" s="33" t="s">
        <v>10821</v>
      </c>
      <c r="I4182" s="33">
        <v>3.05</v>
      </c>
      <c r="J4182" s="33" t="s">
        <v>9935</v>
      </c>
      <c r="K4182" s="33" t="s">
        <v>10775</v>
      </c>
      <c r="L4182" s="33">
        <v>1</v>
      </c>
      <c r="M4182" t="s">
        <v>10826</v>
      </c>
    </row>
    <row r="4183" spans="1:13" x14ac:dyDescent="0.3">
      <c r="A4183" s="38">
        <v>47650211</v>
      </c>
      <c r="B4183">
        <v>81.900000000000006</v>
      </c>
      <c r="C4183" s="37">
        <f>VLOOKUP(G4183,Remise!$A$3:$D$17,4,FALSE)</f>
        <v>0</v>
      </c>
      <c r="D4183">
        <f t="shared" si="65"/>
        <v>81.900000000000006</v>
      </c>
      <c r="E4183">
        <v>1</v>
      </c>
      <c r="F4183" s="32" t="s">
        <v>4176</v>
      </c>
      <c r="G4183" s="33">
        <v>12</v>
      </c>
      <c r="H4183" s="33" t="s">
        <v>10821</v>
      </c>
      <c r="I4183" s="33">
        <v>0.6</v>
      </c>
      <c r="J4183" s="33" t="s">
        <v>9936</v>
      </c>
      <c r="K4183" s="33" t="s">
        <v>10775</v>
      </c>
      <c r="L4183" s="33">
        <v>1</v>
      </c>
      <c r="M4183" t="s">
        <v>10826</v>
      </c>
    </row>
    <row r="4184" spans="1:13" x14ac:dyDescent="0.3">
      <c r="A4184" s="38">
        <v>47650212</v>
      </c>
      <c r="B4184">
        <v>140.6</v>
      </c>
      <c r="C4184" s="37">
        <f>VLOOKUP(G4184,Remise!$A$3:$D$17,4,FALSE)</f>
        <v>0</v>
      </c>
      <c r="D4184">
        <f t="shared" si="65"/>
        <v>140.6</v>
      </c>
      <c r="E4184">
        <v>1</v>
      </c>
      <c r="F4184" s="32" t="s">
        <v>4177</v>
      </c>
      <c r="G4184" s="33">
        <v>11</v>
      </c>
      <c r="H4184" s="33" t="s">
        <v>10883</v>
      </c>
      <c r="I4184" s="33">
        <v>1.5</v>
      </c>
      <c r="J4184" s="33"/>
      <c r="K4184" s="33" t="s">
        <v>10674</v>
      </c>
      <c r="L4184" s="33">
        <v>1</v>
      </c>
      <c r="M4184" t="s">
        <v>10826</v>
      </c>
    </row>
    <row r="4185" spans="1:13" x14ac:dyDescent="0.3">
      <c r="A4185" s="38">
        <v>47650213</v>
      </c>
      <c r="B4185">
        <v>13.9</v>
      </c>
      <c r="C4185" s="37">
        <f>VLOOKUP(G4185,Remise!$A$3:$D$17,4,FALSE)</f>
        <v>0</v>
      </c>
      <c r="D4185">
        <f t="shared" si="65"/>
        <v>13.9</v>
      </c>
      <c r="E4185">
        <v>1</v>
      </c>
      <c r="F4185" s="32" t="s">
        <v>4178</v>
      </c>
      <c r="G4185" s="33">
        <v>12</v>
      </c>
      <c r="H4185" s="33" t="s">
        <v>10821</v>
      </c>
      <c r="I4185" s="33">
        <v>0.11</v>
      </c>
      <c r="J4185" s="33" t="s">
        <v>9937</v>
      </c>
      <c r="K4185" s="33" t="s">
        <v>10775</v>
      </c>
      <c r="L4185" s="33">
        <v>1</v>
      </c>
      <c r="M4185" t="s">
        <v>10826</v>
      </c>
    </row>
    <row r="4186" spans="1:13" x14ac:dyDescent="0.3">
      <c r="A4186" s="38">
        <v>47650214</v>
      </c>
      <c r="B4186">
        <v>14.6</v>
      </c>
      <c r="C4186" s="37">
        <f>VLOOKUP(G4186,Remise!$A$3:$D$17,4,FALSE)</f>
        <v>0</v>
      </c>
      <c r="D4186">
        <f t="shared" si="65"/>
        <v>14.6</v>
      </c>
      <c r="E4186">
        <v>1</v>
      </c>
      <c r="F4186" s="32" t="s">
        <v>4179</v>
      </c>
      <c r="G4186" s="33">
        <v>12</v>
      </c>
      <c r="H4186" s="33" t="s">
        <v>10821</v>
      </c>
      <c r="I4186" s="33">
        <v>0.11</v>
      </c>
      <c r="J4186" s="33"/>
      <c r="K4186" s="33" t="s">
        <v>10775</v>
      </c>
      <c r="L4186" s="33">
        <v>1</v>
      </c>
      <c r="M4186" t="s">
        <v>10826</v>
      </c>
    </row>
    <row r="4187" spans="1:13" x14ac:dyDescent="0.3">
      <c r="A4187" s="38">
        <v>47650215</v>
      </c>
      <c r="B4187">
        <v>14.3</v>
      </c>
      <c r="C4187" s="37">
        <f>VLOOKUP(G4187,Remise!$A$3:$D$17,4,FALSE)</f>
        <v>0</v>
      </c>
      <c r="D4187">
        <f t="shared" si="65"/>
        <v>14.3</v>
      </c>
      <c r="E4187">
        <v>1</v>
      </c>
      <c r="F4187" s="32" t="s">
        <v>4180</v>
      </c>
      <c r="G4187" s="33">
        <v>12</v>
      </c>
      <c r="H4187" s="33" t="s">
        <v>10821</v>
      </c>
      <c r="I4187" s="33">
        <v>0.13</v>
      </c>
      <c r="J4187" s="33"/>
      <c r="K4187" s="33" t="s">
        <v>10775</v>
      </c>
      <c r="L4187" s="33">
        <v>1</v>
      </c>
      <c r="M4187" t="s">
        <v>10826</v>
      </c>
    </row>
    <row r="4188" spans="1:13" x14ac:dyDescent="0.3">
      <c r="A4188" s="38">
        <v>47650216</v>
      </c>
      <c r="B4188">
        <v>13.6</v>
      </c>
      <c r="C4188" s="37">
        <f>VLOOKUP(G4188,Remise!$A$3:$D$17,4,FALSE)</f>
        <v>0</v>
      </c>
      <c r="D4188">
        <f t="shared" si="65"/>
        <v>13.6</v>
      </c>
      <c r="E4188">
        <v>1</v>
      </c>
      <c r="F4188" s="32" t="s">
        <v>4181</v>
      </c>
      <c r="G4188" s="33">
        <v>12</v>
      </c>
      <c r="H4188" s="33" t="s">
        <v>10821</v>
      </c>
      <c r="I4188" s="33">
        <v>0.11</v>
      </c>
      <c r="J4188" s="33"/>
      <c r="K4188" s="33" t="s">
        <v>10775</v>
      </c>
      <c r="L4188" s="33">
        <v>1</v>
      </c>
      <c r="M4188" t="s">
        <v>10826</v>
      </c>
    </row>
    <row r="4189" spans="1:13" x14ac:dyDescent="0.3">
      <c r="A4189" s="38">
        <v>47650217</v>
      </c>
      <c r="B4189">
        <v>14.6</v>
      </c>
      <c r="C4189" s="37">
        <f>VLOOKUP(G4189,Remise!$A$3:$D$17,4,FALSE)</f>
        <v>0</v>
      </c>
      <c r="D4189">
        <f t="shared" si="65"/>
        <v>14.6</v>
      </c>
      <c r="E4189">
        <v>1</v>
      </c>
      <c r="F4189" s="32" t="s">
        <v>4182</v>
      </c>
      <c r="G4189" s="33">
        <v>12</v>
      </c>
      <c r="H4189" s="33" t="s">
        <v>10821</v>
      </c>
      <c r="I4189" s="33" t="s">
        <v>6706</v>
      </c>
      <c r="J4189" s="33"/>
      <c r="K4189" s="33" t="s">
        <v>10775</v>
      </c>
      <c r="L4189" s="33">
        <v>1</v>
      </c>
      <c r="M4189" t="s">
        <v>10826</v>
      </c>
    </row>
    <row r="4190" spans="1:13" x14ac:dyDescent="0.3">
      <c r="A4190" s="38">
        <v>47650219</v>
      </c>
      <c r="B4190">
        <v>17.600000000000001</v>
      </c>
      <c r="C4190" s="37">
        <f>VLOOKUP(G4190,Remise!$A$3:$D$17,4,FALSE)</f>
        <v>0</v>
      </c>
      <c r="D4190">
        <f t="shared" si="65"/>
        <v>17.600000000000001</v>
      </c>
      <c r="E4190">
        <v>1</v>
      </c>
      <c r="F4190" s="32" t="s">
        <v>4183</v>
      </c>
      <c r="G4190" s="33">
        <v>12</v>
      </c>
      <c r="H4190" s="33" t="s">
        <v>10821</v>
      </c>
      <c r="I4190" s="33">
        <v>0.13</v>
      </c>
      <c r="J4190" s="33" t="s">
        <v>9938</v>
      </c>
      <c r="K4190" s="33" t="s">
        <v>10775</v>
      </c>
      <c r="L4190" s="33">
        <v>1</v>
      </c>
      <c r="M4190" t="s">
        <v>10826</v>
      </c>
    </row>
    <row r="4191" spans="1:13" x14ac:dyDescent="0.3">
      <c r="A4191" s="38">
        <v>47650222</v>
      </c>
      <c r="B4191">
        <v>17.600000000000001</v>
      </c>
      <c r="C4191" s="37">
        <f>VLOOKUP(G4191,Remise!$A$3:$D$17,4,FALSE)</f>
        <v>0</v>
      </c>
      <c r="D4191">
        <f t="shared" si="65"/>
        <v>17.600000000000001</v>
      </c>
      <c r="E4191">
        <v>1</v>
      </c>
      <c r="F4191" s="32" t="s">
        <v>4184</v>
      </c>
      <c r="G4191" s="33">
        <v>12</v>
      </c>
      <c r="H4191" s="33" t="s">
        <v>10821</v>
      </c>
      <c r="I4191" s="33">
        <v>0.12</v>
      </c>
      <c r="J4191" s="33"/>
      <c r="K4191" s="33" t="s">
        <v>10775</v>
      </c>
      <c r="L4191" s="33">
        <v>1</v>
      </c>
      <c r="M4191" t="s">
        <v>10826</v>
      </c>
    </row>
    <row r="4192" spans="1:13" x14ac:dyDescent="0.3">
      <c r="A4192" s="38">
        <v>47650223</v>
      </c>
      <c r="B4192">
        <v>18.399999999999999</v>
      </c>
      <c r="C4192" s="37">
        <f>VLOOKUP(G4192,Remise!$A$3:$D$17,4,FALSE)</f>
        <v>0</v>
      </c>
      <c r="D4192">
        <f t="shared" si="65"/>
        <v>18.399999999999999</v>
      </c>
      <c r="E4192">
        <v>1</v>
      </c>
      <c r="F4192" s="32" t="s">
        <v>4185</v>
      </c>
      <c r="G4192" s="33">
        <v>12</v>
      </c>
      <c r="H4192" s="33" t="s">
        <v>10821</v>
      </c>
      <c r="I4192" s="33">
        <v>0.12</v>
      </c>
      <c r="J4192" s="33"/>
      <c r="K4192" s="33" t="s">
        <v>10775</v>
      </c>
      <c r="L4192" s="33">
        <v>1</v>
      </c>
      <c r="M4192" t="s">
        <v>10826</v>
      </c>
    </row>
    <row r="4193" spans="1:13" x14ac:dyDescent="0.3">
      <c r="A4193" s="38">
        <v>47650228</v>
      </c>
      <c r="B4193">
        <v>64.8</v>
      </c>
      <c r="C4193" s="37">
        <f>VLOOKUP(G4193,Remise!$A$3:$D$17,4,FALSE)</f>
        <v>0</v>
      </c>
      <c r="D4193">
        <f t="shared" si="65"/>
        <v>64.8</v>
      </c>
      <c r="E4193">
        <v>1</v>
      </c>
      <c r="F4193" s="32" t="s">
        <v>4186</v>
      </c>
      <c r="G4193" s="33">
        <v>12</v>
      </c>
      <c r="H4193" s="33" t="s">
        <v>10821</v>
      </c>
      <c r="I4193" s="33">
        <v>0.74</v>
      </c>
      <c r="J4193" s="33"/>
      <c r="K4193" s="33" t="s">
        <v>10775</v>
      </c>
      <c r="L4193" s="33">
        <v>1</v>
      </c>
      <c r="M4193" t="s">
        <v>10826</v>
      </c>
    </row>
    <row r="4194" spans="1:13" x14ac:dyDescent="0.3">
      <c r="A4194" s="38">
        <v>47650230</v>
      </c>
      <c r="B4194">
        <v>149.80000000000001</v>
      </c>
      <c r="C4194" s="37">
        <f>VLOOKUP(G4194,Remise!$A$3:$D$17,4,FALSE)</f>
        <v>0</v>
      </c>
      <c r="D4194">
        <f t="shared" si="65"/>
        <v>149.80000000000001</v>
      </c>
      <c r="E4194">
        <v>1</v>
      </c>
      <c r="F4194" s="32" t="s">
        <v>4187</v>
      </c>
      <c r="G4194" s="33">
        <v>11</v>
      </c>
      <c r="H4194" s="33" t="s">
        <v>10883</v>
      </c>
      <c r="I4194" s="33">
        <v>1.45</v>
      </c>
      <c r="J4194" s="33" t="s">
        <v>9939</v>
      </c>
      <c r="K4194" s="33" t="s">
        <v>10674</v>
      </c>
      <c r="L4194" s="33">
        <v>1</v>
      </c>
      <c r="M4194" t="s">
        <v>10826</v>
      </c>
    </row>
    <row r="4195" spans="1:13" x14ac:dyDescent="0.3">
      <c r="A4195" s="38">
        <v>47650231</v>
      </c>
      <c r="B4195">
        <v>22.3</v>
      </c>
      <c r="C4195" s="37">
        <f>VLOOKUP(G4195,Remise!$A$3:$D$17,4,FALSE)</f>
        <v>0</v>
      </c>
      <c r="D4195">
        <f t="shared" si="65"/>
        <v>22.3</v>
      </c>
      <c r="E4195">
        <v>1</v>
      </c>
      <c r="F4195" s="32" t="s">
        <v>4188</v>
      </c>
      <c r="G4195" s="33">
        <v>12</v>
      </c>
      <c r="H4195" s="33" t="s">
        <v>10821</v>
      </c>
      <c r="I4195" s="33">
        <v>0.22</v>
      </c>
      <c r="J4195" s="33" t="s">
        <v>9940</v>
      </c>
      <c r="K4195" s="33" t="s">
        <v>10775</v>
      </c>
      <c r="L4195" s="33">
        <v>1</v>
      </c>
      <c r="M4195" t="s">
        <v>10826</v>
      </c>
    </row>
    <row r="4196" spans="1:13" x14ac:dyDescent="0.3">
      <c r="A4196" s="38">
        <v>47650232</v>
      </c>
      <c r="B4196">
        <v>23</v>
      </c>
      <c r="C4196" s="37">
        <f>VLOOKUP(G4196,Remise!$A$3:$D$17,4,FALSE)</f>
        <v>0</v>
      </c>
      <c r="D4196">
        <f t="shared" si="65"/>
        <v>23</v>
      </c>
      <c r="E4196">
        <v>1</v>
      </c>
      <c r="F4196" s="32" t="s">
        <v>4189</v>
      </c>
      <c r="G4196" s="33">
        <v>12</v>
      </c>
      <c r="H4196" s="33" t="s">
        <v>10821</v>
      </c>
      <c r="I4196" s="33">
        <v>0.24</v>
      </c>
      <c r="J4196" s="33" t="s">
        <v>9941</v>
      </c>
      <c r="K4196" s="33" t="s">
        <v>10775</v>
      </c>
      <c r="L4196" s="33">
        <v>1</v>
      </c>
      <c r="M4196" t="s">
        <v>10826</v>
      </c>
    </row>
    <row r="4197" spans="1:13" x14ac:dyDescent="0.3">
      <c r="A4197" s="38">
        <v>47650233</v>
      </c>
      <c r="B4197">
        <v>24.2</v>
      </c>
      <c r="C4197" s="37">
        <f>VLOOKUP(G4197,Remise!$A$3:$D$17,4,FALSE)</f>
        <v>0</v>
      </c>
      <c r="D4197">
        <f t="shared" si="65"/>
        <v>24.2</v>
      </c>
      <c r="E4197">
        <v>1</v>
      </c>
      <c r="F4197" s="32" t="s">
        <v>4190</v>
      </c>
      <c r="G4197" s="33">
        <v>12</v>
      </c>
      <c r="H4197" s="33" t="s">
        <v>10821</v>
      </c>
      <c r="I4197" s="33">
        <v>0.19</v>
      </c>
      <c r="J4197" s="33"/>
      <c r="K4197" s="33" t="s">
        <v>10775</v>
      </c>
      <c r="L4197" s="33">
        <v>1</v>
      </c>
      <c r="M4197" t="s">
        <v>10826</v>
      </c>
    </row>
    <row r="4198" spans="1:13" x14ac:dyDescent="0.3">
      <c r="A4198" s="38">
        <v>47650234</v>
      </c>
      <c r="B4198">
        <v>25.6</v>
      </c>
      <c r="C4198" s="37">
        <f>VLOOKUP(G4198,Remise!$A$3:$D$17,4,FALSE)</f>
        <v>0</v>
      </c>
      <c r="D4198">
        <f t="shared" si="65"/>
        <v>25.6</v>
      </c>
      <c r="E4198">
        <v>1</v>
      </c>
      <c r="F4198" s="32" t="s">
        <v>4191</v>
      </c>
      <c r="G4198" s="33">
        <v>12</v>
      </c>
      <c r="H4198" s="33" t="s">
        <v>10821</v>
      </c>
      <c r="I4198" s="33">
        <v>0.21</v>
      </c>
      <c r="J4198" s="33"/>
      <c r="K4198" s="33" t="s">
        <v>10775</v>
      </c>
      <c r="L4198" s="33">
        <v>1</v>
      </c>
      <c r="M4198" t="s">
        <v>10826</v>
      </c>
    </row>
    <row r="4199" spans="1:13" x14ac:dyDescent="0.3">
      <c r="A4199" s="38">
        <v>47650236</v>
      </c>
      <c r="B4199">
        <v>68.599999999999994</v>
      </c>
      <c r="C4199" s="37">
        <f>VLOOKUP(G4199,Remise!$A$3:$D$17,4,FALSE)</f>
        <v>0</v>
      </c>
      <c r="D4199">
        <f t="shared" si="65"/>
        <v>68.599999999999994</v>
      </c>
      <c r="E4199">
        <v>1</v>
      </c>
      <c r="F4199" s="32" t="s">
        <v>4192</v>
      </c>
      <c r="G4199" s="33">
        <v>11</v>
      </c>
      <c r="H4199" s="33" t="s">
        <v>10883</v>
      </c>
      <c r="I4199" s="33">
        <v>0.2</v>
      </c>
      <c r="J4199" s="33"/>
      <c r="K4199" s="33" t="s">
        <v>10775</v>
      </c>
      <c r="L4199" s="33">
        <v>1</v>
      </c>
      <c r="M4199" t="s">
        <v>10826</v>
      </c>
    </row>
    <row r="4200" spans="1:13" x14ac:dyDescent="0.3">
      <c r="A4200" s="38">
        <v>47650238</v>
      </c>
      <c r="B4200">
        <v>46.7</v>
      </c>
      <c r="C4200" s="37">
        <f>VLOOKUP(G4200,Remise!$A$3:$D$17,4,FALSE)</f>
        <v>0</v>
      </c>
      <c r="D4200">
        <f t="shared" si="65"/>
        <v>46.7</v>
      </c>
      <c r="E4200">
        <v>1</v>
      </c>
      <c r="F4200" s="32" t="s">
        <v>4193</v>
      </c>
      <c r="G4200" s="33">
        <v>11</v>
      </c>
      <c r="H4200" s="33" t="s">
        <v>10883</v>
      </c>
      <c r="I4200" s="33">
        <v>0.05</v>
      </c>
      <c r="J4200" s="33"/>
      <c r="K4200" s="33" t="s">
        <v>6777</v>
      </c>
      <c r="L4200" s="33">
        <v>1</v>
      </c>
      <c r="M4200" t="s">
        <v>10826</v>
      </c>
    </row>
    <row r="4201" spans="1:13" x14ac:dyDescent="0.3">
      <c r="A4201" s="38">
        <v>47650239</v>
      </c>
      <c r="B4201">
        <v>2.1</v>
      </c>
      <c r="C4201" s="37">
        <f>VLOOKUP(G4201,Remise!$A$3:$D$17,4,FALSE)</f>
        <v>0</v>
      </c>
      <c r="D4201">
        <f t="shared" si="65"/>
        <v>2.1</v>
      </c>
      <c r="E4201">
        <v>1</v>
      </c>
      <c r="F4201" s="32" t="s">
        <v>4194</v>
      </c>
      <c r="G4201" s="33">
        <v>12</v>
      </c>
      <c r="H4201" s="33" t="s">
        <v>10821</v>
      </c>
      <c r="I4201" s="33">
        <v>0.06</v>
      </c>
      <c r="J4201" s="33"/>
      <c r="K4201" s="33" t="s">
        <v>10775</v>
      </c>
      <c r="L4201" s="33">
        <v>1</v>
      </c>
      <c r="M4201" t="s">
        <v>10826</v>
      </c>
    </row>
    <row r="4202" spans="1:13" x14ac:dyDescent="0.3">
      <c r="A4202" s="38">
        <v>47650240</v>
      </c>
      <c r="B4202">
        <v>128.4</v>
      </c>
      <c r="C4202" s="37">
        <f>VLOOKUP(G4202,Remise!$A$3:$D$17,4,FALSE)</f>
        <v>0</v>
      </c>
      <c r="D4202">
        <f t="shared" si="65"/>
        <v>128.4</v>
      </c>
      <c r="E4202">
        <v>1</v>
      </c>
      <c r="F4202" s="32" t="s">
        <v>4195</v>
      </c>
      <c r="G4202" s="33">
        <v>12</v>
      </c>
      <c r="H4202" s="33" t="s">
        <v>10821</v>
      </c>
      <c r="I4202" s="33">
        <v>2.2000000000000002</v>
      </c>
      <c r="J4202" s="33"/>
      <c r="K4202" s="33" t="s">
        <v>10775</v>
      </c>
      <c r="L4202" s="33">
        <v>1</v>
      </c>
      <c r="M4202" t="s">
        <v>10826</v>
      </c>
    </row>
    <row r="4203" spans="1:13" x14ac:dyDescent="0.3">
      <c r="A4203" s="38">
        <v>47650242</v>
      </c>
      <c r="B4203">
        <v>1577.6</v>
      </c>
      <c r="C4203" s="37">
        <f>VLOOKUP(G4203,Remise!$A$3:$D$17,4,FALSE)</f>
        <v>0</v>
      </c>
      <c r="D4203">
        <f t="shared" si="65"/>
        <v>1577.6</v>
      </c>
      <c r="E4203">
        <v>1</v>
      </c>
      <c r="F4203" s="32" t="s">
        <v>4196</v>
      </c>
      <c r="G4203" s="33">
        <v>12</v>
      </c>
      <c r="H4203" s="33" t="s">
        <v>10821</v>
      </c>
      <c r="I4203" s="33">
        <v>4.5999999999999996</v>
      </c>
      <c r="J4203" s="33" t="s">
        <v>9942</v>
      </c>
      <c r="K4203" s="33" t="s">
        <v>10775</v>
      </c>
      <c r="L4203" s="33">
        <v>1</v>
      </c>
      <c r="M4203" t="s">
        <v>10826</v>
      </c>
    </row>
    <row r="4204" spans="1:13" x14ac:dyDescent="0.3">
      <c r="A4204" s="38">
        <v>47650243</v>
      </c>
      <c r="B4204">
        <v>20</v>
      </c>
      <c r="C4204" s="37">
        <f>VLOOKUP(G4204,Remise!$A$3:$D$17,4,FALSE)</f>
        <v>0</v>
      </c>
      <c r="D4204">
        <f t="shared" si="65"/>
        <v>20</v>
      </c>
      <c r="E4204">
        <v>1</v>
      </c>
      <c r="F4204" s="32" t="s">
        <v>4197</v>
      </c>
      <c r="G4204" s="33">
        <v>12</v>
      </c>
      <c r="H4204" s="33" t="s">
        <v>10821</v>
      </c>
      <c r="I4204" s="33">
        <v>0.15</v>
      </c>
      <c r="J4204" s="33" t="s">
        <v>9943</v>
      </c>
      <c r="K4204" s="33" t="s">
        <v>10775</v>
      </c>
      <c r="L4204" s="33">
        <v>1</v>
      </c>
      <c r="M4204" t="s">
        <v>10826</v>
      </c>
    </row>
    <row r="4205" spans="1:13" x14ac:dyDescent="0.3">
      <c r="A4205" s="38">
        <v>47650245</v>
      </c>
      <c r="B4205">
        <v>48.9</v>
      </c>
      <c r="C4205" s="37">
        <f>VLOOKUP(G4205,Remise!$A$3:$D$17,4,FALSE)</f>
        <v>0</v>
      </c>
      <c r="D4205">
        <f t="shared" si="65"/>
        <v>48.9</v>
      </c>
      <c r="E4205">
        <v>1</v>
      </c>
      <c r="F4205" s="32" t="s">
        <v>4198</v>
      </c>
      <c r="G4205" s="33">
        <v>12</v>
      </c>
      <c r="H4205" s="33" t="s">
        <v>10821</v>
      </c>
      <c r="I4205" s="33">
        <v>0.56999999999999995</v>
      </c>
      <c r="J4205" s="33" t="s">
        <v>9944</v>
      </c>
      <c r="K4205" s="33" t="s">
        <v>10775</v>
      </c>
      <c r="L4205" s="33">
        <v>1</v>
      </c>
      <c r="M4205" t="s">
        <v>10826</v>
      </c>
    </row>
    <row r="4206" spans="1:13" x14ac:dyDescent="0.3">
      <c r="A4206" s="38">
        <v>47650246</v>
      </c>
      <c r="B4206">
        <v>142.69999999999999</v>
      </c>
      <c r="C4206" s="37">
        <f>VLOOKUP(G4206,Remise!$A$3:$D$17,4,FALSE)</f>
        <v>0</v>
      </c>
      <c r="D4206">
        <f t="shared" si="65"/>
        <v>142.69999999999999</v>
      </c>
      <c r="E4206">
        <v>1</v>
      </c>
      <c r="F4206" s="32" t="s">
        <v>4199</v>
      </c>
      <c r="G4206" s="33">
        <v>12</v>
      </c>
      <c r="H4206" s="33" t="s">
        <v>10821</v>
      </c>
      <c r="I4206" s="33" t="s">
        <v>6706</v>
      </c>
      <c r="J4206" s="33"/>
      <c r="K4206" s="33" t="s">
        <v>10775</v>
      </c>
      <c r="L4206" s="33">
        <v>1</v>
      </c>
      <c r="M4206" t="s">
        <v>10826</v>
      </c>
    </row>
    <row r="4207" spans="1:13" x14ac:dyDescent="0.3">
      <c r="A4207" s="38">
        <v>47650247</v>
      </c>
      <c r="B4207">
        <v>16.8</v>
      </c>
      <c r="C4207" s="37">
        <f>VLOOKUP(G4207,Remise!$A$3:$D$17,4,FALSE)</f>
        <v>0</v>
      </c>
      <c r="D4207">
        <f t="shared" si="65"/>
        <v>16.8</v>
      </c>
      <c r="E4207">
        <v>1</v>
      </c>
      <c r="F4207" s="32" t="s">
        <v>4200</v>
      </c>
      <c r="G4207" s="33">
        <v>12</v>
      </c>
      <c r="H4207" s="33" t="s">
        <v>10821</v>
      </c>
      <c r="I4207" s="33">
        <v>0.14000000000000001</v>
      </c>
      <c r="J4207" s="33" t="s">
        <v>9945</v>
      </c>
      <c r="K4207" s="33" t="s">
        <v>10775</v>
      </c>
      <c r="L4207" s="33">
        <v>1</v>
      </c>
      <c r="M4207" t="s">
        <v>10826</v>
      </c>
    </row>
    <row r="4208" spans="1:13" x14ac:dyDescent="0.3">
      <c r="A4208" s="38">
        <v>47650248</v>
      </c>
      <c r="B4208">
        <v>18.399999999999999</v>
      </c>
      <c r="C4208" s="37">
        <f>VLOOKUP(G4208,Remise!$A$3:$D$17,4,FALSE)</f>
        <v>0</v>
      </c>
      <c r="D4208">
        <f t="shared" si="65"/>
        <v>18.399999999999999</v>
      </c>
      <c r="E4208">
        <v>1</v>
      </c>
      <c r="F4208" s="32" t="s">
        <v>4201</v>
      </c>
      <c r="G4208" s="33">
        <v>12</v>
      </c>
      <c r="H4208" s="33" t="s">
        <v>10821</v>
      </c>
      <c r="I4208" s="33">
        <v>0.14000000000000001</v>
      </c>
      <c r="J4208" s="33" t="s">
        <v>9946</v>
      </c>
      <c r="K4208" s="33" t="s">
        <v>10775</v>
      </c>
      <c r="L4208" s="33">
        <v>1</v>
      </c>
      <c r="M4208" t="s">
        <v>10826</v>
      </c>
    </row>
    <row r="4209" spans="1:13" x14ac:dyDescent="0.3">
      <c r="A4209" s="38">
        <v>47650249</v>
      </c>
      <c r="B4209">
        <v>186.4</v>
      </c>
      <c r="C4209" s="37">
        <f>VLOOKUP(G4209,Remise!$A$3:$D$17,4,FALSE)</f>
        <v>0</v>
      </c>
      <c r="D4209">
        <f t="shared" si="65"/>
        <v>186.4</v>
      </c>
      <c r="E4209">
        <v>1</v>
      </c>
      <c r="F4209" s="32" t="s">
        <v>4202</v>
      </c>
      <c r="G4209" s="33">
        <v>12</v>
      </c>
      <c r="H4209" s="33" t="s">
        <v>10821</v>
      </c>
      <c r="I4209" s="33">
        <v>1.81</v>
      </c>
      <c r="J4209" s="33"/>
      <c r="K4209" s="33" t="s">
        <v>10775</v>
      </c>
      <c r="L4209" s="33">
        <v>1</v>
      </c>
      <c r="M4209" t="s">
        <v>10826</v>
      </c>
    </row>
    <row r="4210" spans="1:13" x14ac:dyDescent="0.3">
      <c r="A4210" s="38">
        <v>47650251</v>
      </c>
      <c r="B4210">
        <v>24.9</v>
      </c>
      <c r="C4210" s="37">
        <f>VLOOKUP(G4210,Remise!$A$3:$D$17,4,FALSE)</f>
        <v>0</v>
      </c>
      <c r="D4210">
        <f t="shared" si="65"/>
        <v>24.9</v>
      </c>
      <c r="E4210">
        <v>1</v>
      </c>
      <c r="F4210" s="32" t="s">
        <v>4203</v>
      </c>
      <c r="G4210" s="33">
        <v>12</v>
      </c>
      <c r="H4210" s="33" t="s">
        <v>10821</v>
      </c>
      <c r="I4210" s="33">
        <v>0.18</v>
      </c>
      <c r="J4210" s="33" t="s">
        <v>9947</v>
      </c>
      <c r="K4210" s="33" t="s">
        <v>10775</v>
      </c>
      <c r="L4210" s="33">
        <v>1</v>
      </c>
      <c r="M4210" t="s">
        <v>10826</v>
      </c>
    </row>
    <row r="4211" spans="1:13" x14ac:dyDescent="0.3">
      <c r="A4211" s="38">
        <v>47650252</v>
      </c>
      <c r="B4211">
        <v>153.5</v>
      </c>
      <c r="C4211" s="37">
        <f>VLOOKUP(G4211,Remise!$A$3:$D$17,4,FALSE)</f>
        <v>0</v>
      </c>
      <c r="D4211">
        <f t="shared" si="65"/>
        <v>153.5</v>
      </c>
      <c r="E4211">
        <v>1</v>
      </c>
      <c r="F4211" s="32" t="s">
        <v>4204</v>
      </c>
      <c r="G4211" s="33">
        <v>12</v>
      </c>
      <c r="H4211" s="33" t="s">
        <v>10821</v>
      </c>
      <c r="I4211" s="33">
        <v>1.72</v>
      </c>
      <c r="J4211" s="33" t="s">
        <v>9948</v>
      </c>
      <c r="K4211" s="33" t="s">
        <v>10775</v>
      </c>
      <c r="L4211" s="33">
        <v>1</v>
      </c>
      <c r="M4211" t="s">
        <v>10826</v>
      </c>
    </row>
    <row r="4212" spans="1:13" x14ac:dyDescent="0.3">
      <c r="A4212" s="38">
        <v>47650253</v>
      </c>
      <c r="B4212">
        <v>17.899999999999999</v>
      </c>
      <c r="C4212" s="37">
        <f>VLOOKUP(G4212,Remise!$A$3:$D$17,4,FALSE)</f>
        <v>0</v>
      </c>
      <c r="D4212">
        <f t="shared" si="65"/>
        <v>17.899999999999999</v>
      </c>
      <c r="E4212">
        <v>1</v>
      </c>
      <c r="F4212" s="32" t="s">
        <v>4205</v>
      </c>
      <c r="G4212" s="33">
        <v>12</v>
      </c>
      <c r="H4212" s="33" t="s">
        <v>10821</v>
      </c>
      <c r="I4212" s="33">
        <v>0.15</v>
      </c>
      <c r="J4212" s="33"/>
      <c r="K4212" s="33" t="s">
        <v>10775</v>
      </c>
      <c r="L4212" s="33">
        <v>1</v>
      </c>
      <c r="M4212" t="s">
        <v>10826</v>
      </c>
    </row>
    <row r="4213" spans="1:13" x14ac:dyDescent="0.3">
      <c r="A4213" s="38">
        <v>47650254</v>
      </c>
      <c r="B4213">
        <v>19</v>
      </c>
      <c r="C4213" s="37">
        <f>VLOOKUP(G4213,Remise!$A$3:$D$17,4,FALSE)</f>
        <v>0</v>
      </c>
      <c r="D4213">
        <f t="shared" si="65"/>
        <v>19</v>
      </c>
      <c r="E4213">
        <v>1</v>
      </c>
      <c r="F4213" s="32" t="s">
        <v>4206</v>
      </c>
      <c r="G4213" s="33">
        <v>12</v>
      </c>
      <c r="H4213" s="33" t="s">
        <v>10821</v>
      </c>
      <c r="I4213" s="33">
        <v>0.17</v>
      </c>
      <c r="J4213" s="33"/>
      <c r="K4213" s="33" t="s">
        <v>10775</v>
      </c>
      <c r="L4213" s="33">
        <v>1</v>
      </c>
      <c r="M4213" t="s">
        <v>10826</v>
      </c>
    </row>
    <row r="4214" spans="1:13" x14ac:dyDescent="0.3">
      <c r="A4214" s="38">
        <v>47650255</v>
      </c>
      <c r="B4214">
        <v>21.3</v>
      </c>
      <c r="C4214" s="37">
        <f>VLOOKUP(G4214,Remise!$A$3:$D$17,4,FALSE)</f>
        <v>0</v>
      </c>
      <c r="D4214">
        <f t="shared" si="65"/>
        <v>21.3</v>
      </c>
      <c r="E4214">
        <v>1</v>
      </c>
      <c r="F4214" s="32" t="s">
        <v>4207</v>
      </c>
      <c r="G4214" s="33">
        <v>12</v>
      </c>
      <c r="H4214" s="33" t="s">
        <v>10821</v>
      </c>
      <c r="I4214" s="33">
        <v>0.15</v>
      </c>
      <c r="J4214" s="33"/>
      <c r="K4214" s="33" t="s">
        <v>10775</v>
      </c>
      <c r="L4214" s="33">
        <v>1</v>
      </c>
      <c r="M4214" t="s">
        <v>10826</v>
      </c>
    </row>
    <row r="4215" spans="1:13" x14ac:dyDescent="0.3">
      <c r="A4215" s="38">
        <v>47650256</v>
      </c>
      <c r="B4215">
        <v>22.3</v>
      </c>
      <c r="C4215" s="37">
        <f>VLOOKUP(G4215,Remise!$A$3:$D$17,4,FALSE)</f>
        <v>0</v>
      </c>
      <c r="D4215">
        <f t="shared" si="65"/>
        <v>22.3</v>
      </c>
      <c r="E4215">
        <v>1</v>
      </c>
      <c r="F4215" s="32" t="s">
        <v>4208</v>
      </c>
      <c r="G4215" s="33">
        <v>12</v>
      </c>
      <c r="H4215" s="33" t="s">
        <v>10821</v>
      </c>
      <c r="I4215" s="33">
        <v>0.17</v>
      </c>
      <c r="J4215" s="33"/>
      <c r="K4215" s="33" t="s">
        <v>10775</v>
      </c>
      <c r="L4215" s="33">
        <v>1</v>
      </c>
      <c r="M4215" t="s">
        <v>10826</v>
      </c>
    </row>
    <row r="4216" spans="1:13" x14ac:dyDescent="0.3">
      <c r="A4216" s="38">
        <v>47650266</v>
      </c>
      <c r="B4216">
        <v>106</v>
      </c>
      <c r="C4216" s="37">
        <f>VLOOKUP(G4216,Remise!$A$3:$D$17,4,FALSE)</f>
        <v>0</v>
      </c>
      <c r="D4216">
        <f t="shared" si="65"/>
        <v>106</v>
      </c>
      <c r="E4216">
        <v>1</v>
      </c>
      <c r="F4216" s="32" t="s">
        <v>4209</v>
      </c>
      <c r="G4216" s="33">
        <v>12</v>
      </c>
      <c r="H4216" s="33" t="s">
        <v>10821</v>
      </c>
      <c r="I4216" s="33" t="s">
        <v>6706</v>
      </c>
      <c r="J4216" s="33"/>
      <c r="K4216" s="33" t="s">
        <v>10775</v>
      </c>
      <c r="L4216" s="33">
        <v>1</v>
      </c>
      <c r="M4216" t="s">
        <v>10826</v>
      </c>
    </row>
    <row r="4217" spans="1:13" x14ac:dyDescent="0.3">
      <c r="A4217" s="38">
        <v>47650267</v>
      </c>
      <c r="B4217">
        <v>135.30000000000001</v>
      </c>
      <c r="C4217" s="37">
        <f>VLOOKUP(G4217,Remise!$A$3:$D$17,4,FALSE)</f>
        <v>0</v>
      </c>
      <c r="D4217">
        <f t="shared" si="65"/>
        <v>135.30000000000001</v>
      </c>
      <c r="E4217">
        <v>1</v>
      </c>
      <c r="F4217" s="32" t="s">
        <v>4210</v>
      </c>
      <c r="G4217" s="33">
        <v>12</v>
      </c>
      <c r="H4217" s="33" t="s">
        <v>10821</v>
      </c>
      <c r="I4217" s="33">
        <v>0.56999999999999995</v>
      </c>
      <c r="J4217" s="33" t="s">
        <v>9949</v>
      </c>
      <c r="K4217" s="33" t="s">
        <v>10775</v>
      </c>
      <c r="L4217" s="33">
        <v>1</v>
      </c>
      <c r="M4217" t="s">
        <v>10826</v>
      </c>
    </row>
    <row r="4218" spans="1:13" x14ac:dyDescent="0.3">
      <c r="A4218" s="38">
        <v>47650269</v>
      </c>
      <c r="B4218">
        <v>109.7</v>
      </c>
      <c r="C4218" s="37">
        <f>VLOOKUP(G4218,Remise!$A$3:$D$17,4,FALSE)</f>
        <v>0</v>
      </c>
      <c r="D4218">
        <f t="shared" si="65"/>
        <v>109.7</v>
      </c>
      <c r="E4218">
        <v>1</v>
      </c>
      <c r="F4218" s="32" t="s">
        <v>4211</v>
      </c>
      <c r="G4218" s="33">
        <v>12</v>
      </c>
      <c r="H4218" s="33" t="s">
        <v>10821</v>
      </c>
      <c r="I4218" s="33">
        <v>1.6</v>
      </c>
      <c r="J4218" s="33"/>
      <c r="K4218" s="33" t="s">
        <v>10775</v>
      </c>
      <c r="L4218" s="33">
        <v>1</v>
      </c>
      <c r="M4218" t="s">
        <v>10826</v>
      </c>
    </row>
    <row r="4219" spans="1:13" x14ac:dyDescent="0.3">
      <c r="A4219" s="38">
        <v>47650270</v>
      </c>
      <c r="B4219">
        <v>91.4</v>
      </c>
      <c r="C4219" s="37">
        <f>VLOOKUP(G4219,Remise!$A$3:$D$17,4,FALSE)</f>
        <v>0</v>
      </c>
      <c r="D4219">
        <f t="shared" si="65"/>
        <v>91.4</v>
      </c>
      <c r="E4219">
        <v>1</v>
      </c>
      <c r="F4219" s="32" t="s">
        <v>4212</v>
      </c>
      <c r="G4219" s="33">
        <v>12</v>
      </c>
      <c r="H4219" s="33" t="s">
        <v>10821</v>
      </c>
      <c r="I4219" s="33" t="s">
        <v>6706</v>
      </c>
      <c r="J4219" s="33"/>
      <c r="K4219" s="33" t="s">
        <v>10775</v>
      </c>
      <c r="L4219" s="33">
        <v>1</v>
      </c>
      <c r="M4219" t="s">
        <v>10826</v>
      </c>
    </row>
    <row r="4220" spans="1:13" x14ac:dyDescent="0.3">
      <c r="A4220" s="38">
        <v>47650271</v>
      </c>
      <c r="B4220">
        <v>117</v>
      </c>
      <c r="C4220" s="37">
        <f>VLOOKUP(G4220,Remise!$A$3:$D$17,4,FALSE)</f>
        <v>0</v>
      </c>
      <c r="D4220">
        <f t="shared" si="65"/>
        <v>117</v>
      </c>
      <c r="E4220">
        <v>1</v>
      </c>
      <c r="F4220" s="32" t="s">
        <v>4213</v>
      </c>
      <c r="G4220" s="33">
        <v>12</v>
      </c>
      <c r="H4220" s="33" t="s">
        <v>10821</v>
      </c>
      <c r="I4220" s="33">
        <v>1.7</v>
      </c>
      <c r="J4220" s="33"/>
      <c r="K4220" s="33" t="s">
        <v>10775</v>
      </c>
      <c r="L4220" s="33">
        <v>1</v>
      </c>
      <c r="M4220" t="s">
        <v>10826</v>
      </c>
    </row>
    <row r="4221" spans="1:13" x14ac:dyDescent="0.3">
      <c r="A4221" s="38">
        <v>47650272</v>
      </c>
      <c r="B4221">
        <v>98.8</v>
      </c>
      <c r="C4221" s="37">
        <f>VLOOKUP(G4221,Remise!$A$3:$D$17,4,FALSE)</f>
        <v>0</v>
      </c>
      <c r="D4221">
        <f t="shared" si="65"/>
        <v>98.8</v>
      </c>
      <c r="E4221">
        <v>1</v>
      </c>
      <c r="F4221" s="32" t="s">
        <v>4214</v>
      </c>
      <c r="G4221" s="33">
        <v>12</v>
      </c>
      <c r="H4221" s="33" t="s">
        <v>10821</v>
      </c>
      <c r="I4221" s="33" t="s">
        <v>6706</v>
      </c>
      <c r="J4221" s="33"/>
      <c r="K4221" s="33" t="s">
        <v>10775</v>
      </c>
      <c r="L4221" s="33">
        <v>1</v>
      </c>
      <c r="M4221" t="s">
        <v>10826</v>
      </c>
    </row>
    <row r="4222" spans="1:13" x14ac:dyDescent="0.3">
      <c r="A4222" s="38">
        <v>47650273</v>
      </c>
      <c r="B4222">
        <v>124.3</v>
      </c>
      <c r="C4222" s="37">
        <f>VLOOKUP(G4222,Remise!$A$3:$D$17,4,FALSE)</f>
        <v>0</v>
      </c>
      <c r="D4222">
        <f t="shared" si="65"/>
        <v>124.3</v>
      </c>
      <c r="E4222">
        <v>1</v>
      </c>
      <c r="F4222" s="32" t="s">
        <v>4215</v>
      </c>
      <c r="G4222" s="33">
        <v>12</v>
      </c>
      <c r="H4222" s="33" t="s">
        <v>10821</v>
      </c>
      <c r="I4222" s="33" t="s">
        <v>6706</v>
      </c>
      <c r="J4222" s="33"/>
      <c r="K4222" s="33" t="s">
        <v>10775</v>
      </c>
      <c r="L4222" s="33">
        <v>1</v>
      </c>
      <c r="M4222" t="s">
        <v>10826</v>
      </c>
    </row>
    <row r="4223" spans="1:13" x14ac:dyDescent="0.3">
      <c r="A4223" s="38">
        <v>47650274</v>
      </c>
      <c r="B4223">
        <v>106</v>
      </c>
      <c r="C4223" s="37">
        <f>VLOOKUP(G4223,Remise!$A$3:$D$17,4,FALSE)</f>
        <v>0</v>
      </c>
      <c r="D4223">
        <f t="shared" si="65"/>
        <v>106</v>
      </c>
      <c r="E4223">
        <v>1</v>
      </c>
      <c r="F4223" s="32" t="s">
        <v>4216</v>
      </c>
      <c r="G4223" s="33">
        <v>12</v>
      </c>
      <c r="H4223" s="33" t="s">
        <v>10821</v>
      </c>
      <c r="I4223" s="33">
        <v>0.65</v>
      </c>
      <c r="J4223" s="33" t="s">
        <v>9950</v>
      </c>
      <c r="K4223" s="33" t="s">
        <v>10775</v>
      </c>
      <c r="L4223" s="33">
        <v>1</v>
      </c>
      <c r="M4223" t="s">
        <v>10826</v>
      </c>
    </row>
    <row r="4224" spans="1:13" x14ac:dyDescent="0.3">
      <c r="A4224" s="38">
        <v>47650275</v>
      </c>
      <c r="B4224">
        <v>124.3</v>
      </c>
      <c r="C4224" s="37">
        <f>VLOOKUP(G4224,Remise!$A$3:$D$17,4,FALSE)</f>
        <v>0</v>
      </c>
      <c r="D4224">
        <f t="shared" si="65"/>
        <v>124.3</v>
      </c>
      <c r="E4224">
        <v>1</v>
      </c>
      <c r="F4224" s="32" t="s">
        <v>4217</v>
      </c>
      <c r="G4224" s="33">
        <v>12</v>
      </c>
      <c r="H4224" s="33" t="s">
        <v>10821</v>
      </c>
      <c r="I4224" s="33" t="s">
        <v>6706</v>
      </c>
      <c r="J4224" s="33"/>
      <c r="K4224" s="33" t="s">
        <v>10775</v>
      </c>
      <c r="L4224" s="33">
        <v>1</v>
      </c>
      <c r="M4224" t="s">
        <v>10826</v>
      </c>
    </row>
    <row r="4225" spans="1:13" x14ac:dyDescent="0.3">
      <c r="A4225" s="38">
        <v>47650277</v>
      </c>
      <c r="B4225">
        <v>131.69999999999999</v>
      </c>
      <c r="C4225" s="37">
        <f>VLOOKUP(G4225,Remise!$A$3:$D$17,4,FALSE)</f>
        <v>0</v>
      </c>
      <c r="D4225">
        <f t="shared" ref="D4225:D4288" si="66">IFERROR((1-C4225)*B4225,"Nous consulter")</f>
        <v>131.69999999999999</v>
      </c>
      <c r="E4225">
        <v>1</v>
      </c>
      <c r="F4225" s="32" t="s">
        <v>4218</v>
      </c>
      <c r="G4225" s="33">
        <v>12</v>
      </c>
      <c r="H4225" s="33" t="s">
        <v>10821</v>
      </c>
      <c r="I4225" s="33" t="s">
        <v>6706</v>
      </c>
      <c r="J4225" s="33"/>
      <c r="K4225" s="33" t="s">
        <v>10775</v>
      </c>
      <c r="L4225" s="33">
        <v>1</v>
      </c>
      <c r="M4225" t="s">
        <v>10826</v>
      </c>
    </row>
    <row r="4226" spans="1:13" x14ac:dyDescent="0.3">
      <c r="A4226" s="38">
        <v>47650278</v>
      </c>
      <c r="B4226">
        <v>113.4</v>
      </c>
      <c r="C4226" s="37">
        <f>VLOOKUP(G4226,Remise!$A$3:$D$17,4,FALSE)</f>
        <v>0</v>
      </c>
      <c r="D4226">
        <f t="shared" si="66"/>
        <v>113.4</v>
      </c>
      <c r="E4226">
        <v>1</v>
      </c>
      <c r="F4226" s="32" t="s">
        <v>4219</v>
      </c>
      <c r="G4226" s="33">
        <v>12</v>
      </c>
      <c r="H4226" s="33" t="s">
        <v>10821</v>
      </c>
      <c r="I4226" s="33">
        <v>0.69</v>
      </c>
      <c r="J4226" s="33" t="s">
        <v>9951</v>
      </c>
      <c r="K4226" s="33" t="s">
        <v>10775</v>
      </c>
      <c r="L4226" s="33">
        <v>1</v>
      </c>
      <c r="M4226" t="s">
        <v>10826</v>
      </c>
    </row>
    <row r="4227" spans="1:13" x14ac:dyDescent="0.3">
      <c r="A4227" s="38">
        <v>47650279</v>
      </c>
      <c r="B4227">
        <v>138.9</v>
      </c>
      <c r="C4227" s="37">
        <f>VLOOKUP(G4227,Remise!$A$3:$D$17,4,FALSE)</f>
        <v>0</v>
      </c>
      <c r="D4227">
        <f t="shared" si="66"/>
        <v>138.9</v>
      </c>
      <c r="E4227">
        <v>1</v>
      </c>
      <c r="F4227" s="32" t="s">
        <v>4220</v>
      </c>
      <c r="G4227" s="33">
        <v>12</v>
      </c>
      <c r="H4227" s="33" t="s">
        <v>10821</v>
      </c>
      <c r="I4227" s="33">
        <v>0.76</v>
      </c>
      <c r="J4227" s="33"/>
      <c r="K4227" s="33" t="s">
        <v>10775</v>
      </c>
      <c r="L4227" s="33">
        <v>1</v>
      </c>
      <c r="M4227" t="s">
        <v>10826</v>
      </c>
    </row>
    <row r="4228" spans="1:13" x14ac:dyDescent="0.3">
      <c r="A4228" s="38">
        <v>47650280</v>
      </c>
      <c r="B4228">
        <v>120.7</v>
      </c>
      <c r="C4228" s="37">
        <f>VLOOKUP(G4228,Remise!$A$3:$D$17,4,FALSE)</f>
        <v>0</v>
      </c>
      <c r="D4228">
        <f t="shared" si="66"/>
        <v>120.7</v>
      </c>
      <c r="E4228">
        <v>1</v>
      </c>
      <c r="F4228" s="32" t="s">
        <v>4221</v>
      </c>
      <c r="G4228" s="33">
        <v>12</v>
      </c>
      <c r="H4228" s="33" t="s">
        <v>10821</v>
      </c>
      <c r="I4228" s="33">
        <v>0.72</v>
      </c>
      <c r="J4228" s="33" t="s">
        <v>9952</v>
      </c>
      <c r="K4228" s="33" t="s">
        <v>10775</v>
      </c>
      <c r="L4228" s="33">
        <v>1</v>
      </c>
      <c r="M4228" t="s">
        <v>10826</v>
      </c>
    </row>
    <row r="4229" spans="1:13" x14ac:dyDescent="0.3">
      <c r="A4229" s="38">
        <v>47650281</v>
      </c>
      <c r="B4229">
        <v>61</v>
      </c>
      <c r="C4229" s="37">
        <f>VLOOKUP(G4229,Remise!$A$3:$D$17,4,FALSE)</f>
        <v>0</v>
      </c>
      <c r="D4229">
        <f t="shared" si="66"/>
        <v>61</v>
      </c>
      <c r="E4229">
        <v>1</v>
      </c>
      <c r="F4229" s="32" t="s">
        <v>4222</v>
      </c>
      <c r="G4229" s="33">
        <v>12</v>
      </c>
      <c r="H4229" s="33" t="s">
        <v>10821</v>
      </c>
      <c r="I4229" s="33">
        <v>0.53</v>
      </c>
      <c r="J4229" s="33" t="s">
        <v>9953</v>
      </c>
      <c r="K4229" s="33" t="s">
        <v>10775</v>
      </c>
      <c r="L4229" s="33">
        <v>1</v>
      </c>
      <c r="M4229" t="s">
        <v>10826</v>
      </c>
    </row>
    <row r="4230" spans="1:13" x14ac:dyDescent="0.3">
      <c r="A4230" s="38">
        <v>47650282</v>
      </c>
      <c r="B4230">
        <v>18.399999999999999</v>
      </c>
      <c r="C4230" s="37">
        <f>VLOOKUP(G4230,Remise!$A$3:$D$17,4,FALSE)</f>
        <v>0</v>
      </c>
      <c r="D4230">
        <f t="shared" si="66"/>
        <v>18.399999999999999</v>
      </c>
      <c r="E4230">
        <v>1</v>
      </c>
      <c r="F4230" s="32" t="s">
        <v>4223</v>
      </c>
      <c r="G4230" s="33">
        <v>12</v>
      </c>
      <c r="H4230" s="33" t="s">
        <v>10821</v>
      </c>
      <c r="I4230" s="33">
        <v>0.11</v>
      </c>
      <c r="J4230" s="33"/>
      <c r="K4230" s="33" t="s">
        <v>10775</v>
      </c>
      <c r="L4230" s="33">
        <v>1</v>
      </c>
      <c r="M4230" t="s">
        <v>10826</v>
      </c>
    </row>
    <row r="4231" spans="1:13" x14ac:dyDescent="0.3">
      <c r="A4231" s="38">
        <v>47650283</v>
      </c>
      <c r="B4231">
        <v>20.399999999999999</v>
      </c>
      <c r="C4231" s="37">
        <f>VLOOKUP(G4231,Remise!$A$3:$D$17,4,FALSE)</f>
        <v>0</v>
      </c>
      <c r="D4231">
        <f t="shared" si="66"/>
        <v>20.399999999999999</v>
      </c>
      <c r="E4231">
        <v>1</v>
      </c>
      <c r="F4231" s="32" t="s">
        <v>4224</v>
      </c>
      <c r="G4231" s="33">
        <v>12</v>
      </c>
      <c r="H4231" s="33" t="s">
        <v>10821</v>
      </c>
      <c r="I4231" s="33">
        <v>0.21</v>
      </c>
      <c r="J4231" s="33"/>
      <c r="K4231" s="33" t="s">
        <v>10775</v>
      </c>
      <c r="L4231" s="33">
        <v>1</v>
      </c>
      <c r="M4231" t="s">
        <v>10826</v>
      </c>
    </row>
    <row r="4232" spans="1:13" x14ac:dyDescent="0.3">
      <c r="A4232" s="38">
        <v>47650285</v>
      </c>
      <c r="B4232">
        <v>48.9</v>
      </c>
      <c r="C4232" s="37">
        <f>VLOOKUP(G4232,Remise!$A$3:$D$17,4,FALSE)</f>
        <v>0</v>
      </c>
      <c r="D4232">
        <f t="shared" si="66"/>
        <v>48.9</v>
      </c>
      <c r="E4232">
        <v>1</v>
      </c>
      <c r="F4232" s="32" t="s">
        <v>4225</v>
      </c>
      <c r="G4232" s="33">
        <v>12</v>
      </c>
      <c r="H4232" s="33" t="s">
        <v>10821</v>
      </c>
      <c r="I4232" s="33">
        <v>0.56000000000000005</v>
      </c>
      <c r="J4232" s="33" t="s">
        <v>9954</v>
      </c>
      <c r="K4232" s="33" t="s">
        <v>10775</v>
      </c>
      <c r="L4232" s="33">
        <v>1</v>
      </c>
      <c r="M4232" t="s">
        <v>10826</v>
      </c>
    </row>
    <row r="4233" spans="1:13" x14ac:dyDescent="0.3">
      <c r="A4233" s="38">
        <v>47650286</v>
      </c>
      <c r="B4233">
        <v>54.9</v>
      </c>
      <c r="C4233" s="37">
        <f>VLOOKUP(G4233,Remise!$A$3:$D$17,4,FALSE)</f>
        <v>0</v>
      </c>
      <c r="D4233">
        <f t="shared" si="66"/>
        <v>54.9</v>
      </c>
      <c r="E4233">
        <v>1</v>
      </c>
      <c r="F4233" s="32" t="s">
        <v>4226</v>
      </c>
      <c r="G4233" s="33">
        <v>12</v>
      </c>
      <c r="H4233" s="33" t="s">
        <v>10821</v>
      </c>
      <c r="I4233" s="33">
        <v>0.6</v>
      </c>
      <c r="J4233" s="33" t="s">
        <v>9955</v>
      </c>
      <c r="K4233" s="33" t="s">
        <v>10775</v>
      </c>
      <c r="L4233" s="33">
        <v>1</v>
      </c>
      <c r="M4233" t="s">
        <v>10826</v>
      </c>
    </row>
    <row r="4234" spans="1:13" x14ac:dyDescent="0.3">
      <c r="A4234" s="38">
        <v>47650287</v>
      </c>
      <c r="B4234">
        <v>142.69999999999999</v>
      </c>
      <c r="C4234" s="37">
        <f>VLOOKUP(G4234,Remise!$A$3:$D$17,4,FALSE)</f>
        <v>0</v>
      </c>
      <c r="D4234">
        <f t="shared" si="66"/>
        <v>142.69999999999999</v>
      </c>
      <c r="E4234">
        <v>1</v>
      </c>
      <c r="F4234" s="32" t="s">
        <v>4227</v>
      </c>
      <c r="G4234" s="33">
        <v>12</v>
      </c>
      <c r="H4234" s="33" t="s">
        <v>10821</v>
      </c>
      <c r="I4234" s="33">
        <v>0.94199999999999995</v>
      </c>
      <c r="J4234" s="33"/>
      <c r="K4234" s="33" t="s">
        <v>10775</v>
      </c>
      <c r="L4234" s="33">
        <v>1</v>
      </c>
      <c r="M4234" t="s">
        <v>10826</v>
      </c>
    </row>
    <row r="4235" spans="1:13" x14ac:dyDescent="0.3">
      <c r="A4235" s="38">
        <v>47650288</v>
      </c>
      <c r="B4235">
        <v>146.30000000000001</v>
      </c>
      <c r="C4235" s="37">
        <f>VLOOKUP(G4235,Remise!$A$3:$D$17,4,FALSE)</f>
        <v>0</v>
      </c>
      <c r="D4235">
        <f t="shared" si="66"/>
        <v>146.30000000000001</v>
      </c>
      <c r="E4235">
        <v>1</v>
      </c>
      <c r="F4235" s="32" t="s">
        <v>4228</v>
      </c>
      <c r="G4235" s="33">
        <v>12</v>
      </c>
      <c r="H4235" s="33" t="s">
        <v>10821</v>
      </c>
      <c r="I4235" s="33">
        <v>1.04</v>
      </c>
      <c r="J4235" s="33" t="s">
        <v>9956</v>
      </c>
      <c r="K4235" s="33" t="s">
        <v>10775</v>
      </c>
      <c r="L4235" s="33">
        <v>1</v>
      </c>
      <c r="M4235" t="s">
        <v>10826</v>
      </c>
    </row>
    <row r="4236" spans="1:13" x14ac:dyDescent="0.3">
      <c r="A4236" s="38">
        <v>47650289</v>
      </c>
      <c r="B4236">
        <v>117</v>
      </c>
      <c r="C4236" s="37">
        <f>VLOOKUP(G4236,Remise!$A$3:$D$17,4,FALSE)</f>
        <v>0</v>
      </c>
      <c r="D4236">
        <f t="shared" si="66"/>
        <v>117</v>
      </c>
      <c r="E4236">
        <v>1</v>
      </c>
      <c r="F4236" s="32" t="s">
        <v>4229</v>
      </c>
      <c r="G4236" s="33">
        <v>12</v>
      </c>
      <c r="H4236" s="33" t="s">
        <v>10821</v>
      </c>
      <c r="I4236" s="33">
        <v>0.91</v>
      </c>
      <c r="J4236" s="33" t="s">
        <v>9957</v>
      </c>
      <c r="K4236" s="33" t="s">
        <v>10775</v>
      </c>
      <c r="L4236" s="33">
        <v>1</v>
      </c>
      <c r="M4236" t="s">
        <v>10826</v>
      </c>
    </row>
    <row r="4237" spans="1:13" x14ac:dyDescent="0.3">
      <c r="A4237" s="38">
        <v>47650290</v>
      </c>
      <c r="B4237">
        <v>124.3</v>
      </c>
      <c r="C4237" s="37">
        <f>VLOOKUP(G4237,Remise!$A$3:$D$17,4,FALSE)</f>
        <v>0</v>
      </c>
      <c r="D4237">
        <f t="shared" si="66"/>
        <v>124.3</v>
      </c>
      <c r="E4237">
        <v>1</v>
      </c>
      <c r="F4237" s="32" t="s">
        <v>4230</v>
      </c>
      <c r="G4237" s="33">
        <v>12</v>
      </c>
      <c r="H4237" s="33" t="s">
        <v>10821</v>
      </c>
      <c r="I4237" s="33">
        <v>1.1399999999999999</v>
      </c>
      <c r="J4237" s="33"/>
      <c r="K4237" s="33" t="s">
        <v>10775</v>
      </c>
      <c r="L4237" s="33">
        <v>1</v>
      </c>
      <c r="M4237" t="s">
        <v>10826</v>
      </c>
    </row>
    <row r="4238" spans="1:13" x14ac:dyDescent="0.3">
      <c r="A4238" s="38">
        <v>47650291</v>
      </c>
      <c r="B4238">
        <v>131.69999999999999</v>
      </c>
      <c r="C4238" s="37">
        <f>VLOOKUP(G4238,Remise!$A$3:$D$17,4,FALSE)</f>
        <v>0</v>
      </c>
      <c r="D4238">
        <f t="shared" si="66"/>
        <v>131.69999999999999</v>
      </c>
      <c r="E4238">
        <v>1</v>
      </c>
      <c r="F4238" s="32" t="s">
        <v>4231</v>
      </c>
      <c r="G4238" s="33">
        <v>12</v>
      </c>
      <c r="H4238" s="33" t="s">
        <v>10821</v>
      </c>
      <c r="I4238" s="33">
        <v>0.96</v>
      </c>
      <c r="J4238" s="33" t="s">
        <v>9958</v>
      </c>
      <c r="K4238" s="33" t="s">
        <v>10775</v>
      </c>
      <c r="L4238" s="33">
        <v>1</v>
      </c>
      <c r="M4238" t="s">
        <v>10826</v>
      </c>
    </row>
    <row r="4239" spans="1:13" x14ac:dyDescent="0.3">
      <c r="A4239" s="38">
        <v>47650292</v>
      </c>
      <c r="B4239">
        <v>135.30000000000001</v>
      </c>
      <c r="C4239" s="37">
        <f>VLOOKUP(G4239,Remise!$A$3:$D$17,4,FALSE)</f>
        <v>0</v>
      </c>
      <c r="D4239">
        <f t="shared" si="66"/>
        <v>135.30000000000001</v>
      </c>
      <c r="E4239">
        <v>1</v>
      </c>
      <c r="F4239" s="32" t="s">
        <v>4232</v>
      </c>
      <c r="G4239" s="33">
        <v>12</v>
      </c>
      <c r="H4239" s="33" t="s">
        <v>10821</v>
      </c>
      <c r="I4239" s="33">
        <v>0.97199999999999998</v>
      </c>
      <c r="J4239" s="33"/>
      <c r="K4239" s="33" t="s">
        <v>10775</v>
      </c>
      <c r="L4239" s="33">
        <v>1</v>
      </c>
      <c r="M4239" t="s">
        <v>10826</v>
      </c>
    </row>
    <row r="4240" spans="1:13" x14ac:dyDescent="0.3">
      <c r="A4240" s="38">
        <v>47650293</v>
      </c>
      <c r="B4240">
        <v>142.69999999999999</v>
      </c>
      <c r="C4240" s="37">
        <f>VLOOKUP(G4240,Remise!$A$3:$D$17,4,FALSE)</f>
        <v>0</v>
      </c>
      <c r="D4240">
        <f t="shared" si="66"/>
        <v>142.69999999999999</v>
      </c>
      <c r="E4240">
        <v>1</v>
      </c>
      <c r="F4240" s="32" t="s">
        <v>4233</v>
      </c>
      <c r="G4240" s="33">
        <v>12</v>
      </c>
      <c r="H4240" s="33" t="s">
        <v>10821</v>
      </c>
      <c r="I4240" s="33">
        <v>1.21</v>
      </c>
      <c r="J4240" s="33"/>
      <c r="K4240" s="33" t="s">
        <v>10775</v>
      </c>
      <c r="L4240" s="33">
        <v>1</v>
      </c>
      <c r="M4240" t="s">
        <v>10826</v>
      </c>
    </row>
    <row r="4241" spans="1:13" x14ac:dyDescent="0.3">
      <c r="A4241" s="38">
        <v>47650294</v>
      </c>
      <c r="B4241">
        <v>149.9</v>
      </c>
      <c r="C4241" s="37">
        <f>VLOOKUP(G4241,Remise!$A$3:$D$17,4,FALSE)</f>
        <v>0</v>
      </c>
      <c r="D4241">
        <f t="shared" si="66"/>
        <v>149.9</v>
      </c>
      <c r="E4241">
        <v>1</v>
      </c>
      <c r="F4241" s="32" t="s">
        <v>4234</v>
      </c>
      <c r="G4241" s="33">
        <v>12</v>
      </c>
      <c r="H4241" s="33" t="s">
        <v>10821</v>
      </c>
      <c r="I4241" s="33">
        <v>1.26</v>
      </c>
      <c r="J4241" s="33"/>
      <c r="K4241" s="33" t="s">
        <v>10775</v>
      </c>
      <c r="L4241" s="33">
        <v>1</v>
      </c>
      <c r="M4241" t="s">
        <v>10826</v>
      </c>
    </row>
    <row r="4242" spans="1:13" x14ac:dyDescent="0.3">
      <c r="A4242" s="38">
        <v>47650295</v>
      </c>
      <c r="B4242">
        <v>182.7</v>
      </c>
      <c r="C4242" s="37">
        <f>VLOOKUP(G4242,Remise!$A$3:$D$17,4,FALSE)</f>
        <v>0</v>
      </c>
      <c r="D4242">
        <f t="shared" si="66"/>
        <v>182.7</v>
      </c>
      <c r="E4242">
        <v>1</v>
      </c>
      <c r="F4242" s="32" t="s">
        <v>4235</v>
      </c>
      <c r="G4242" s="33">
        <v>12</v>
      </c>
      <c r="H4242" s="33" t="s">
        <v>10821</v>
      </c>
      <c r="I4242" s="33">
        <v>1.07</v>
      </c>
      <c r="J4242" s="33" t="s">
        <v>9959</v>
      </c>
      <c r="K4242" s="33" t="s">
        <v>10775</v>
      </c>
      <c r="L4242" s="33">
        <v>1</v>
      </c>
      <c r="M4242" t="s">
        <v>10826</v>
      </c>
    </row>
    <row r="4243" spans="1:13" x14ac:dyDescent="0.3">
      <c r="A4243" s="38">
        <v>47650296</v>
      </c>
      <c r="B4243">
        <v>153.5</v>
      </c>
      <c r="C4243" s="37">
        <f>VLOOKUP(G4243,Remise!$A$3:$D$17,4,FALSE)</f>
        <v>0</v>
      </c>
      <c r="D4243">
        <f t="shared" si="66"/>
        <v>153.5</v>
      </c>
      <c r="E4243">
        <v>1</v>
      </c>
      <c r="F4243" s="32" t="s">
        <v>4236</v>
      </c>
      <c r="G4243" s="33">
        <v>12</v>
      </c>
      <c r="H4243" s="33" t="s">
        <v>10821</v>
      </c>
      <c r="I4243" s="33">
        <v>1.0669999999999999</v>
      </c>
      <c r="J4243" s="33"/>
      <c r="K4243" s="33" t="s">
        <v>10775</v>
      </c>
      <c r="L4243" s="33">
        <v>1</v>
      </c>
      <c r="M4243" t="s">
        <v>10826</v>
      </c>
    </row>
    <row r="4244" spans="1:13" x14ac:dyDescent="0.3">
      <c r="A4244" s="38">
        <v>47650297</v>
      </c>
      <c r="B4244">
        <v>190.1</v>
      </c>
      <c r="C4244" s="37">
        <f>VLOOKUP(G4244,Remise!$A$3:$D$17,4,FALSE)</f>
        <v>0</v>
      </c>
      <c r="D4244">
        <f t="shared" si="66"/>
        <v>190.1</v>
      </c>
      <c r="E4244">
        <v>1</v>
      </c>
      <c r="F4244" s="32" t="s">
        <v>4237</v>
      </c>
      <c r="G4244" s="33">
        <v>12</v>
      </c>
      <c r="H4244" s="33" t="s">
        <v>10821</v>
      </c>
      <c r="I4244" s="33">
        <v>1.07</v>
      </c>
      <c r="J4244" s="33" t="s">
        <v>9960</v>
      </c>
      <c r="K4244" s="33" t="s">
        <v>10775</v>
      </c>
      <c r="L4244" s="33">
        <v>1</v>
      </c>
      <c r="M4244" t="s">
        <v>10826</v>
      </c>
    </row>
    <row r="4245" spans="1:13" x14ac:dyDescent="0.3">
      <c r="A4245" s="38">
        <v>47650298</v>
      </c>
      <c r="B4245">
        <v>197.4</v>
      </c>
      <c r="C4245" s="37">
        <f>VLOOKUP(G4245,Remise!$A$3:$D$17,4,FALSE)</f>
        <v>0</v>
      </c>
      <c r="D4245">
        <f t="shared" si="66"/>
        <v>197.4</v>
      </c>
      <c r="E4245">
        <v>1</v>
      </c>
      <c r="F4245" s="32" t="s">
        <v>4238</v>
      </c>
      <c r="G4245" s="33">
        <v>12</v>
      </c>
      <c r="H4245" s="33" t="s">
        <v>10821</v>
      </c>
      <c r="I4245" s="33">
        <v>1.1100000000000001</v>
      </c>
      <c r="J4245" s="33" t="s">
        <v>9961</v>
      </c>
      <c r="K4245" s="33" t="s">
        <v>10775</v>
      </c>
      <c r="L4245" s="33">
        <v>1</v>
      </c>
      <c r="M4245" t="s">
        <v>10826</v>
      </c>
    </row>
    <row r="4246" spans="1:13" x14ac:dyDescent="0.3">
      <c r="A4246" s="38">
        <v>47650299</v>
      </c>
      <c r="B4246">
        <v>190.1</v>
      </c>
      <c r="C4246" s="37">
        <f>VLOOKUP(G4246,Remise!$A$3:$D$17,4,FALSE)</f>
        <v>0</v>
      </c>
      <c r="D4246">
        <f t="shared" si="66"/>
        <v>190.1</v>
      </c>
      <c r="E4246">
        <v>1</v>
      </c>
      <c r="F4246" s="32" t="s">
        <v>4239</v>
      </c>
      <c r="G4246" s="33">
        <v>12</v>
      </c>
      <c r="H4246" s="33" t="s">
        <v>10821</v>
      </c>
      <c r="I4246" s="33">
        <v>1.1000000000000001</v>
      </c>
      <c r="J4246" s="33" t="s">
        <v>9962</v>
      </c>
      <c r="K4246" s="33" t="s">
        <v>10775</v>
      </c>
      <c r="L4246" s="33">
        <v>1</v>
      </c>
      <c r="M4246" t="s">
        <v>10826</v>
      </c>
    </row>
    <row r="4247" spans="1:13" x14ac:dyDescent="0.3">
      <c r="A4247" s="38">
        <v>47650300</v>
      </c>
      <c r="B4247">
        <v>197.4</v>
      </c>
      <c r="C4247" s="37">
        <f>VLOOKUP(G4247,Remise!$A$3:$D$17,4,FALSE)</f>
        <v>0</v>
      </c>
      <c r="D4247">
        <f t="shared" si="66"/>
        <v>197.4</v>
      </c>
      <c r="E4247">
        <v>1</v>
      </c>
      <c r="F4247" s="32" t="s">
        <v>4240</v>
      </c>
      <c r="G4247" s="33">
        <v>12</v>
      </c>
      <c r="H4247" s="33" t="s">
        <v>10821</v>
      </c>
      <c r="I4247" s="33">
        <v>1.21</v>
      </c>
      <c r="J4247" s="33"/>
      <c r="K4247" s="33" t="s">
        <v>10775</v>
      </c>
      <c r="L4247" s="33">
        <v>1</v>
      </c>
      <c r="M4247" t="s">
        <v>10826</v>
      </c>
    </row>
    <row r="4248" spans="1:13" x14ac:dyDescent="0.3">
      <c r="A4248" s="38">
        <v>47650301</v>
      </c>
      <c r="B4248">
        <v>219.3</v>
      </c>
      <c r="C4248" s="37">
        <f>VLOOKUP(G4248,Remise!$A$3:$D$17,4,FALSE)</f>
        <v>0</v>
      </c>
      <c r="D4248">
        <f t="shared" si="66"/>
        <v>219.3</v>
      </c>
      <c r="E4248">
        <v>1</v>
      </c>
      <c r="F4248" s="32" t="s">
        <v>4241</v>
      </c>
      <c r="G4248" s="33">
        <v>12</v>
      </c>
      <c r="H4248" s="33" t="s">
        <v>10821</v>
      </c>
      <c r="I4248" s="33">
        <v>1.2</v>
      </c>
      <c r="J4248" s="33" t="s">
        <v>9963</v>
      </c>
      <c r="K4248" s="33" t="s">
        <v>10775</v>
      </c>
      <c r="L4248" s="33">
        <v>1</v>
      </c>
      <c r="M4248" t="s">
        <v>10826</v>
      </c>
    </row>
    <row r="4249" spans="1:13" x14ac:dyDescent="0.3">
      <c r="A4249" s="38">
        <v>47650302</v>
      </c>
      <c r="B4249">
        <v>394.9</v>
      </c>
      <c r="C4249" s="37">
        <f>VLOOKUP(G4249,Remise!$A$3:$D$17,4,FALSE)</f>
        <v>0</v>
      </c>
      <c r="D4249">
        <f t="shared" si="66"/>
        <v>394.9</v>
      </c>
      <c r="E4249">
        <v>1</v>
      </c>
      <c r="F4249" s="32" t="s">
        <v>4242</v>
      </c>
      <c r="G4249" s="33">
        <v>12</v>
      </c>
      <c r="H4249" s="33" t="s">
        <v>10821</v>
      </c>
      <c r="I4249" s="33">
        <v>2.04</v>
      </c>
      <c r="J4249" s="33" t="s">
        <v>9964</v>
      </c>
      <c r="K4249" s="33" t="s">
        <v>10775</v>
      </c>
      <c r="L4249" s="33">
        <v>1</v>
      </c>
      <c r="M4249" t="s">
        <v>10826</v>
      </c>
    </row>
    <row r="4250" spans="1:13" x14ac:dyDescent="0.3">
      <c r="A4250" s="38">
        <v>47650304</v>
      </c>
      <c r="B4250">
        <v>197.4</v>
      </c>
      <c r="C4250" s="37">
        <f>VLOOKUP(G4250,Remise!$A$3:$D$17,4,FALSE)</f>
        <v>0</v>
      </c>
      <c r="D4250">
        <f t="shared" si="66"/>
        <v>197.4</v>
      </c>
      <c r="E4250">
        <v>1</v>
      </c>
      <c r="F4250" s="32" t="s">
        <v>4243</v>
      </c>
      <c r="G4250" s="33">
        <v>12</v>
      </c>
      <c r="H4250" s="33" t="s">
        <v>10821</v>
      </c>
      <c r="I4250" s="33">
        <v>1.48</v>
      </c>
      <c r="J4250" s="33" t="s">
        <v>9965</v>
      </c>
      <c r="K4250" s="33" t="s">
        <v>10775</v>
      </c>
      <c r="L4250" s="33">
        <v>1</v>
      </c>
      <c r="M4250" t="s">
        <v>10826</v>
      </c>
    </row>
    <row r="4251" spans="1:13" x14ac:dyDescent="0.3">
      <c r="A4251" s="38">
        <v>47650306</v>
      </c>
      <c r="B4251">
        <v>212.1</v>
      </c>
      <c r="C4251" s="37">
        <f>VLOOKUP(G4251,Remise!$A$3:$D$17,4,FALSE)</f>
        <v>0</v>
      </c>
      <c r="D4251">
        <f t="shared" si="66"/>
        <v>212.1</v>
      </c>
      <c r="E4251">
        <v>1</v>
      </c>
      <c r="F4251" s="32" t="s">
        <v>4244</v>
      </c>
      <c r="G4251" s="33">
        <v>12</v>
      </c>
      <c r="H4251" s="33" t="s">
        <v>10821</v>
      </c>
      <c r="I4251" s="33">
        <v>1.61</v>
      </c>
      <c r="J4251" s="33"/>
      <c r="K4251" s="33" t="s">
        <v>10775</v>
      </c>
      <c r="L4251" s="33">
        <v>1</v>
      </c>
      <c r="M4251" t="s">
        <v>10826</v>
      </c>
    </row>
    <row r="4252" spans="1:13" x14ac:dyDescent="0.3">
      <c r="A4252" s="38">
        <v>47650307</v>
      </c>
      <c r="B4252">
        <v>204.7</v>
      </c>
      <c r="C4252" s="37">
        <f>VLOOKUP(G4252,Remise!$A$3:$D$17,4,FALSE)</f>
        <v>0</v>
      </c>
      <c r="D4252">
        <f t="shared" si="66"/>
        <v>204.7</v>
      </c>
      <c r="E4252">
        <v>1</v>
      </c>
      <c r="F4252" s="32" t="s">
        <v>4245</v>
      </c>
      <c r="G4252" s="33">
        <v>12</v>
      </c>
      <c r="H4252" s="33" t="s">
        <v>10821</v>
      </c>
      <c r="I4252" s="33">
        <v>1.6</v>
      </c>
      <c r="J4252" s="33"/>
      <c r="K4252" s="33" t="s">
        <v>10775</v>
      </c>
      <c r="L4252" s="33">
        <v>1</v>
      </c>
      <c r="M4252" t="s">
        <v>10826</v>
      </c>
    </row>
    <row r="4253" spans="1:13" x14ac:dyDescent="0.3">
      <c r="A4253" s="38">
        <v>47650308</v>
      </c>
      <c r="B4253">
        <v>219.3</v>
      </c>
      <c r="C4253" s="37">
        <f>VLOOKUP(G4253,Remise!$A$3:$D$17,4,FALSE)</f>
        <v>0</v>
      </c>
      <c r="D4253">
        <f t="shared" si="66"/>
        <v>219.3</v>
      </c>
      <c r="E4253">
        <v>1</v>
      </c>
      <c r="F4253" s="32" t="s">
        <v>4246</v>
      </c>
      <c r="G4253" s="33">
        <v>12</v>
      </c>
      <c r="H4253" s="33" t="s">
        <v>10821</v>
      </c>
      <c r="I4253" s="33">
        <v>1.54</v>
      </c>
      <c r="J4253" s="33" t="s">
        <v>9966</v>
      </c>
      <c r="K4253" s="33" t="s">
        <v>10775</v>
      </c>
      <c r="L4253" s="33">
        <v>1</v>
      </c>
      <c r="M4253" t="s">
        <v>10826</v>
      </c>
    </row>
    <row r="4254" spans="1:13" x14ac:dyDescent="0.3">
      <c r="A4254" s="38">
        <v>47650309</v>
      </c>
      <c r="B4254">
        <v>212.1</v>
      </c>
      <c r="C4254" s="37">
        <f>VLOOKUP(G4254,Remise!$A$3:$D$17,4,FALSE)</f>
        <v>0</v>
      </c>
      <c r="D4254">
        <f t="shared" si="66"/>
        <v>212.1</v>
      </c>
      <c r="E4254">
        <v>1</v>
      </c>
      <c r="F4254" s="32" t="s">
        <v>4247</v>
      </c>
      <c r="G4254" s="33">
        <v>12</v>
      </c>
      <c r="H4254" s="33" t="s">
        <v>10821</v>
      </c>
      <c r="I4254" s="33">
        <v>1.64</v>
      </c>
      <c r="J4254" s="33"/>
      <c r="K4254" s="33" t="s">
        <v>10775</v>
      </c>
      <c r="L4254" s="33">
        <v>1</v>
      </c>
      <c r="M4254" t="s">
        <v>10826</v>
      </c>
    </row>
    <row r="4255" spans="1:13" x14ac:dyDescent="0.3">
      <c r="A4255" s="38">
        <v>47650311</v>
      </c>
      <c r="B4255">
        <v>212.1</v>
      </c>
      <c r="C4255" s="37">
        <f>VLOOKUP(G4255,Remise!$A$3:$D$17,4,FALSE)</f>
        <v>0</v>
      </c>
      <c r="D4255">
        <f t="shared" si="66"/>
        <v>212.1</v>
      </c>
      <c r="E4255">
        <v>1</v>
      </c>
      <c r="F4255" s="32" t="s">
        <v>4248</v>
      </c>
      <c r="G4255" s="33">
        <v>12</v>
      </c>
      <c r="H4255" s="33" t="s">
        <v>10821</v>
      </c>
      <c r="I4255" s="33">
        <v>1.66</v>
      </c>
      <c r="J4255" s="33"/>
      <c r="K4255" s="33" t="s">
        <v>10775</v>
      </c>
      <c r="L4255" s="33">
        <v>1</v>
      </c>
      <c r="M4255" t="s">
        <v>10826</v>
      </c>
    </row>
    <row r="4256" spans="1:13" x14ac:dyDescent="0.3">
      <c r="A4256" s="38">
        <v>47650312</v>
      </c>
      <c r="B4256">
        <v>233.9</v>
      </c>
      <c r="C4256" s="37">
        <f>VLOOKUP(G4256,Remise!$A$3:$D$17,4,FALSE)</f>
        <v>0</v>
      </c>
      <c r="D4256">
        <f t="shared" si="66"/>
        <v>233.9</v>
      </c>
      <c r="E4256">
        <v>1</v>
      </c>
      <c r="F4256" s="32" t="s">
        <v>4249</v>
      </c>
      <c r="G4256" s="33">
        <v>12</v>
      </c>
      <c r="H4256" s="33" t="s">
        <v>10821</v>
      </c>
      <c r="I4256" s="33">
        <v>1.68</v>
      </c>
      <c r="J4256" s="33"/>
      <c r="K4256" s="33" t="s">
        <v>10775</v>
      </c>
      <c r="L4256" s="33">
        <v>1</v>
      </c>
      <c r="M4256" t="s">
        <v>10826</v>
      </c>
    </row>
    <row r="4257" spans="1:13" x14ac:dyDescent="0.3">
      <c r="A4257" s="38">
        <v>47650313</v>
      </c>
      <c r="B4257">
        <v>241.3</v>
      </c>
      <c r="C4257" s="37">
        <f>VLOOKUP(G4257,Remise!$A$3:$D$17,4,FALSE)</f>
        <v>0</v>
      </c>
      <c r="D4257">
        <f t="shared" si="66"/>
        <v>241.3</v>
      </c>
      <c r="E4257">
        <v>1</v>
      </c>
      <c r="F4257" s="32" t="s">
        <v>4250</v>
      </c>
      <c r="G4257" s="33">
        <v>12</v>
      </c>
      <c r="H4257" s="33" t="s">
        <v>10821</v>
      </c>
      <c r="I4257" s="33">
        <v>1.73</v>
      </c>
      <c r="J4257" s="33"/>
      <c r="K4257" s="33" t="s">
        <v>10775</v>
      </c>
      <c r="L4257" s="33">
        <v>1</v>
      </c>
      <c r="M4257" t="s">
        <v>10826</v>
      </c>
    </row>
    <row r="4258" spans="1:13" x14ac:dyDescent="0.3">
      <c r="A4258" s="38">
        <v>47650314</v>
      </c>
      <c r="B4258">
        <v>226.7</v>
      </c>
      <c r="C4258" s="37">
        <f>VLOOKUP(G4258,Remise!$A$3:$D$17,4,FALSE)</f>
        <v>0</v>
      </c>
      <c r="D4258">
        <f t="shared" si="66"/>
        <v>226.7</v>
      </c>
      <c r="E4258">
        <v>1</v>
      </c>
      <c r="F4258" s="32" t="s">
        <v>4251</v>
      </c>
      <c r="G4258" s="33">
        <v>12</v>
      </c>
      <c r="H4258" s="33" t="s">
        <v>10821</v>
      </c>
      <c r="I4258" s="33">
        <v>1.61</v>
      </c>
      <c r="J4258" s="33" t="s">
        <v>9967</v>
      </c>
      <c r="K4258" s="33" t="s">
        <v>10775</v>
      </c>
      <c r="L4258" s="33">
        <v>1</v>
      </c>
      <c r="M4258" t="s">
        <v>10826</v>
      </c>
    </row>
    <row r="4259" spans="1:13" x14ac:dyDescent="0.3">
      <c r="A4259" s="38">
        <v>47650315</v>
      </c>
      <c r="B4259">
        <v>424</v>
      </c>
      <c r="C4259" s="37">
        <f>VLOOKUP(G4259,Remise!$A$3:$D$17,4,FALSE)</f>
        <v>0</v>
      </c>
      <c r="D4259">
        <f t="shared" si="66"/>
        <v>424</v>
      </c>
      <c r="E4259">
        <v>1</v>
      </c>
      <c r="F4259" s="32" t="s">
        <v>4252</v>
      </c>
      <c r="G4259" s="33">
        <v>12</v>
      </c>
      <c r="H4259" s="33" t="s">
        <v>10821</v>
      </c>
      <c r="I4259" s="33" t="s">
        <v>6706</v>
      </c>
      <c r="J4259" s="33"/>
      <c r="K4259" s="33" t="s">
        <v>10775</v>
      </c>
      <c r="L4259" s="33">
        <v>1</v>
      </c>
      <c r="M4259" t="s">
        <v>10826</v>
      </c>
    </row>
    <row r="4260" spans="1:13" x14ac:dyDescent="0.3">
      <c r="A4260" s="38">
        <v>47650317</v>
      </c>
      <c r="B4260">
        <v>438.6</v>
      </c>
      <c r="C4260" s="37">
        <f>VLOOKUP(G4260,Remise!$A$3:$D$17,4,FALSE)</f>
        <v>0</v>
      </c>
      <c r="D4260">
        <f t="shared" si="66"/>
        <v>438.6</v>
      </c>
      <c r="E4260">
        <v>1</v>
      </c>
      <c r="F4260" s="32" t="s">
        <v>4253</v>
      </c>
      <c r="G4260" s="33">
        <v>12</v>
      </c>
      <c r="H4260" s="33" t="s">
        <v>10821</v>
      </c>
      <c r="I4260" s="33" t="s">
        <v>6706</v>
      </c>
      <c r="J4260" s="33"/>
      <c r="K4260" s="33" t="s">
        <v>10775</v>
      </c>
      <c r="L4260" s="33">
        <v>1</v>
      </c>
      <c r="M4260" t="s">
        <v>10826</v>
      </c>
    </row>
    <row r="4261" spans="1:13" x14ac:dyDescent="0.3">
      <c r="A4261" s="38">
        <v>47650320</v>
      </c>
      <c r="B4261">
        <v>8.1999999999999993</v>
      </c>
      <c r="C4261" s="37">
        <f>VLOOKUP(G4261,Remise!$A$3:$D$17,4,FALSE)</f>
        <v>0</v>
      </c>
      <c r="D4261">
        <f t="shared" si="66"/>
        <v>8.1999999999999993</v>
      </c>
      <c r="E4261">
        <v>1</v>
      </c>
      <c r="F4261" s="32" t="s">
        <v>4254</v>
      </c>
      <c r="G4261" s="33">
        <v>12</v>
      </c>
      <c r="H4261" s="33" t="s">
        <v>10821</v>
      </c>
      <c r="I4261" s="33">
        <v>0.04</v>
      </c>
      <c r="J4261" s="33"/>
      <c r="K4261" s="33" t="s">
        <v>10775</v>
      </c>
      <c r="L4261" s="33">
        <v>1</v>
      </c>
      <c r="M4261" t="s">
        <v>10826</v>
      </c>
    </row>
    <row r="4262" spans="1:13" x14ac:dyDescent="0.3">
      <c r="A4262" s="38">
        <v>47650321</v>
      </c>
      <c r="B4262">
        <v>142.69999999999999</v>
      </c>
      <c r="C4262" s="37">
        <f>VLOOKUP(G4262,Remise!$A$3:$D$17,4,FALSE)</f>
        <v>0</v>
      </c>
      <c r="D4262">
        <f t="shared" si="66"/>
        <v>142.69999999999999</v>
      </c>
      <c r="E4262">
        <v>1</v>
      </c>
      <c r="F4262" s="32" t="s">
        <v>4255</v>
      </c>
      <c r="G4262" s="33">
        <v>12</v>
      </c>
      <c r="H4262" s="33" t="s">
        <v>10821</v>
      </c>
      <c r="I4262" s="33">
        <v>0.95</v>
      </c>
      <c r="J4262" s="33" t="s">
        <v>9968</v>
      </c>
      <c r="K4262" s="33" t="s">
        <v>10775</v>
      </c>
      <c r="L4262" s="33">
        <v>1</v>
      </c>
      <c r="M4262" t="s">
        <v>10826</v>
      </c>
    </row>
    <row r="4263" spans="1:13" x14ac:dyDescent="0.3">
      <c r="A4263" s="38">
        <v>47650322</v>
      </c>
      <c r="B4263">
        <v>12.7</v>
      </c>
      <c r="C4263" s="37">
        <f>VLOOKUP(G4263,Remise!$A$3:$D$17,4,FALSE)</f>
        <v>0</v>
      </c>
      <c r="D4263">
        <f t="shared" si="66"/>
        <v>12.7</v>
      </c>
      <c r="E4263">
        <v>1</v>
      </c>
      <c r="F4263" s="32" t="s">
        <v>4256</v>
      </c>
      <c r="G4263" s="33">
        <v>12</v>
      </c>
      <c r="H4263" s="33" t="s">
        <v>10821</v>
      </c>
      <c r="I4263" s="33">
        <v>0.16</v>
      </c>
      <c r="J4263" s="33" t="s">
        <v>9969</v>
      </c>
      <c r="K4263" s="33" t="s">
        <v>10775</v>
      </c>
      <c r="L4263" s="33">
        <v>1</v>
      </c>
      <c r="M4263" t="s">
        <v>10826</v>
      </c>
    </row>
    <row r="4264" spans="1:13" x14ac:dyDescent="0.3">
      <c r="A4264" s="38">
        <v>47650323</v>
      </c>
      <c r="B4264">
        <v>4.3</v>
      </c>
      <c r="C4264" s="37">
        <f>VLOOKUP(G4264,Remise!$A$3:$D$17,4,FALSE)</f>
        <v>0</v>
      </c>
      <c r="D4264">
        <f t="shared" si="66"/>
        <v>4.3</v>
      </c>
      <c r="E4264">
        <v>1</v>
      </c>
      <c r="F4264" s="32" t="s">
        <v>4257</v>
      </c>
      <c r="G4264" s="33">
        <v>11</v>
      </c>
      <c r="H4264" s="33" t="s">
        <v>10883</v>
      </c>
      <c r="I4264" s="33">
        <v>0.15</v>
      </c>
      <c r="J4264" s="33"/>
      <c r="K4264" s="33" t="s">
        <v>10694</v>
      </c>
      <c r="L4264" s="33">
        <v>1</v>
      </c>
      <c r="M4264" t="s">
        <v>10826</v>
      </c>
    </row>
    <row r="4265" spans="1:13" x14ac:dyDescent="0.3">
      <c r="A4265" s="38">
        <v>47650324</v>
      </c>
      <c r="B4265">
        <v>8.6999999999999993</v>
      </c>
      <c r="C4265" s="37">
        <f>VLOOKUP(G4265,Remise!$A$3:$D$17,4,FALSE)</f>
        <v>0</v>
      </c>
      <c r="D4265">
        <f t="shared" si="66"/>
        <v>8.6999999999999993</v>
      </c>
      <c r="E4265">
        <v>1</v>
      </c>
      <c r="F4265" s="32" t="s">
        <v>4258</v>
      </c>
      <c r="G4265" s="33">
        <v>12</v>
      </c>
      <c r="H4265" s="33" t="s">
        <v>10821</v>
      </c>
      <c r="I4265" s="33">
        <v>0.04</v>
      </c>
      <c r="J4265" s="33" t="s">
        <v>9970</v>
      </c>
      <c r="K4265" s="33" t="s">
        <v>10775</v>
      </c>
      <c r="L4265" s="33">
        <v>10</v>
      </c>
      <c r="M4265" t="s">
        <v>10826</v>
      </c>
    </row>
    <row r="4266" spans="1:13" x14ac:dyDescent="0.3">
      <c r="A4266" s="38">
        <v>47650325</v>
      </c>
      <c r="B4266">
        <v>22.3</v>
      </c>
      <c r="C4266" s="37">
        <f>VLOOKUP(G4266,Remise!$A$3:$D$17,4,FALSE)</f>
        <v>0</v>
      </c>
      <c r="D4266">
        <f t="shared" si="66"/>
        <v>22.3</v>
      </c>
      <c r="E4266">
        <v>1</v>
      </c>
      <c r="F4266" s="32" t="s">
        <v>4259</v>
      </c>
      <c r="G4266" s="33">
        <v>12</v>
      </c>
      <c r="H4266" s="33" t="s">
        <v>10821</v>
      </c>
      <c r="I4266" s="33">
        <v>0.17</v>
      </c>
      <c r="J4266" s="33"/>
      <c r="K4266" s="33" t="s">
        <v>10775</v>
      </c>
      <c r="L4266" s="33">
        <v>1</v>
      </c>
      <c r="M4266" t="s">
        <v>10826</v>
      </c>
    </row>
    <row r="4267" spans="1:13" x14ac:dyDescent="0.3">
      <c r="A4267" s="38">
        <v>47650326</v>
      </c>
      <c r="B4267">
        <v>55.4</v>
      </c>
      <c r="C4267" s="37">
        <f>VLOOKUP(G4267,Remise!$A$3:$D$17,4,FALSE)</f>
        <v>0</v>
      </c>
      <c r="D4267">
        <f t="shared" si="66"/>
        <v>55.4</v>
      </c>
      <c r="E4267">
        <v>1</v>
      </c>
      <c r="F4267" s="32" t="s">
        <v>4260</v>
      </c>
      <c r="G4267" s="33">
        <v>12</v>
      </c>
      <c r="H4267" s="33" t="s">
        <v>10821</v>
      </c>
      <c r="I4267" s="33">
        <v>0.67</v>
      </c>
      <c r="J4267" s="33"/>
      <c r="K4267" s="33" t="s">
        <v>10775</v>
      </c>
      <c r="L4267" s="33">
        <v>1</v>
      </c>
      <c r="M4267" t="s">
        <v>10826</v>
      </c>
    </row>
    <row r="4268" spans="1:13" x14ac:dyDescent="0.3">
      <c r="A4268" s="38">
        <v>47650327</v>
      </c>
      <c r="B4268">
        <v>25.3</v>
      </c>
      <c r="C4268" s="37">
        <f>VLOOKUP(G4268,Remise!$A$3:$D$17,4,FALSE)</f>
        <v>0</v>
      </c>
      <c r="D4268">
        <f t="shared" si="66"/>
        <v>25.3</v>
      </c>
      <c r="E4268">
        <v>1</v>
      </c>
      <c r="F4268" s="32" t="s">
        <v>4261</v>
      </c>
      <c r="G4268" s="33">
        <v>12</v>
      </c>
      <c r="H4268" s="33" t="s">
        <v>10821</v>
      </c>
      <c r="I4268" s="33">
        <v>0.15</v>
      </c>
      <c r="J4268" s="33"/>
      <c r="K4268" s="33" t="s">
        <v>10775</v>
      </c>
      <c r="L4268" s="33">
        <v>1</v>
      </c>
      <c r="M4268" t="s">
        <v>10826</v>
      </c>
    </row>
    <row r="4269" spans="1:13" x14ac:dyDescent="0.3">
      <c r="A4269" s="38">
        <v>47650328</v>
      </c>
      <c r="B4269">
        <v>26.6</v>
      </c>
      <c r="C4269" s="37">
        <f>VLOOKUP(G4269,Remise!$A$3:$D$17,4,FALSE)</f>
        <v>0</v>
      </c>
      <c r="D4269">
        <f t="shared" si="66"/>
        <v>26.6</v>
      </c>
      <c r="E4269">
        <v>1</v>
      </c>
      <c r="F4269" s="32" t="s">
        <v>4262</v>
      </c>
      <c r="G4269" s="33">
        <v>12</v>
      </c>
      <c r="H4269" s="33" t="s">
        <v>10821</v>
      </c>
      <c r="I4269" s="33">
        <v>0.17</v>
      </c>
      <c r="J4269" s="33"/>
      <c r="K4269" s="33" t="s">
        <v>10775</v>
      </c>
      <c r="L4269" s="33">
        <v>1</v>
      </c>
      <c r="M4269" t="s">
        <v>10826</v>
      </c>
    </row>
    <row r="4270" spans="1:13" x14ac:dyDescent="0.3">
      <c r="A4270" s="38">
        <v>47650329</v>
      </c>
      <c r="B4270">
        <v>26.6</v>
      </c>
      <c r="C4270" s="37">
        <f>VLOOKUP(G4270,Remise!$A$3:$D$17,4,FALSE)</f>
        <v>0</v>
      </c>
      <c r="D4270">
        <f t="shared" si="66"/>
        <v>26.6</v>
      </c>
      <c r="E4270">
        <v>1</v>
      </c>
      <c r="F4270" s="32" t="s">
        <v>4263</v>
      </c>
      <c r="G4270" s="33">
        <v>12</v>
      </c>
      <c r="H4270" s="33" t="s">
        <v>10821</v>
      </c>
      <c r="I4270" s="33">
        <v>0.15</v>
      </c>
      <c r="J4270" s="33"/>
      <c r="K4270" s="33" t="s">
        <v>10775</v>
      </c>
      <c r="L4270" s="33">
        <v>1</v>
      </c>
      <c r="M4270" t="s">
        <v>10826</v>
      </c>
    </row>
    <row r="4271" spans="1:13" x14ac:dyDescent="0.3">
      <c r="A4271" s="38">
        <v>47650330</v>
      </c>
      <c r="B4271">
        <v>28.5</v>
      </c>
      <c r="C4271" s="37">
        <f>VLOOKUP(G4271,Remise!$A$3:$D$17,4,FALSE)</f>
        <v>0</v>
      </c>
      <c r="D4271">
        <f t="shared" si="66"/>
        <v>28.5</v>
      </c>
      <c r="E4271">
        <v>1</v>
      </c>
      <c r="F4271" s="32" t="s">
        <v>4264</v>
      </c>
      <c r="G4271" s="33">
        <v>12</v>
      </c>
      <c r="H4271" s="33" t="s">
        <v>10821</v>
      </c>
      <c r="I4271" s="33">
        <v>0.17</v>
      </c>
      <c r="J4271" s="33"/>
      <c r="K4271" s="33" t="s">
        <v>10775</v>
      </c>
      <c r="L4271" s="33">
        <v>1</v>
      </c>
      <c r="M4271" t="s">
        <v>10826</v>
      </c>
    </row>
    <row r="4272" spans="1:13" x14ac:dyDescent="0.3">
      <c r="A4272" s="38">
        <v>47650331</v>
      </c>
      <c r="B4272">
        <v>183.3</v>
      </c>
      <c r="C4272" s="37">
        <f>VLOOKUP(G4272,Remise!$A$3:$D$17,4,FALSE)</f>
        <v>0</v>
      </c>
      <c r="D4272">
        <f t="shared" si="66"/>
        <v>183.3</v>
      </c>
      <c r="E4272">
        <v>1</v>
      </c>
      <c r="F4272" s="32" t="s">
        <v>4265</v>
      </c>
      <c r="G4272" s="33">
        <v>12</v>
      </c>
      <c r="H4272" s="33" t="s">
        <v>10821</v>
      </c>
      <c r="I4272" s="33">
        <v>1.5</v>
      </c>
      <c r="J4272" s="33" t="s">
        <v>9971</v>
      </c>
      <c r="K4272" s="33" t="s">
        <v>10674</v>
      </c>
      <c r="L4272" s="33">
        <v>1</v>
      </c>
      <c r="M4272" t="s">
        <v>10826</v>
      </c>
    </row>
    <row r="4273" spans="1:13" x14ac:dyDescent="0.3">
      <c r="A4273" s="38">
        <v>47650332</v>
      </c>
      <c r="B4273">
        <v>499.7</v>
      </c>
      <c r="C4273" s="37">
        <f>VLOOKUP(G4273,Remise!$A$3:$D$17,4,FALSE)</f>
        <v>0</v>
      </c>
      <c r="D4273">
        <f t="shared" si="66"/>
        <v>499.7</v>
      </c>
      <c r="E4273">
        <v>1</v>
      </c>
      <c r="F4273" s="32" t="s">
        <v>4266</v>
      </c>
      <c r="G4273" s="33">
        <v>11</v>
      </c>
      <c r="H4273" s="33" t="s">
        <v>10883</v>
      </c>
      <c r="I4273" s="33">
        <v>6.5</v>
      </c>
      <c r="J4273" s="33"/>
      <c r="K4273" s="33" t="s">
        <v>10674</v>
      </c>
      <c r="L4273" s="33">
        <v>1</v>
      </c>
      <c r="M4273" t="s">
        <v>10826</v>
      </c>
    </row>
    <row r="4274" spans="1:13" x14ac:dyDescent="0.3">
      <c r="A4274" s="38">
        <v>47650333</v>
      </c>
      <c r="B4274">
        <v>1.4</v>
      </c>
      <c r="C4274" s="37">
        <f>VLOOKUP(G4274,Remise!$A$3:$D$17,4,FALSE)</f>
        <v>0</v>
      </c>
      <c r="D4274">
        <f t="shared" si="66"/>
        <v>1.4</v>
      </c>
      <c r="E4274">
        <v>1</v>
      </c>
      <c r="F4274" s="32" t="s">
        <v>4267</v>
      </c>
      <c r="G4274" s="33">
        <v>12</v>
      </c>
      <c r="H4274" s="33" t="s">
        <v>10821</v>
      </c>
      <c r="I4274" s="33">
        <v>0.09</v>
      </c>
      <c r="J4274" s="33"/>
      <c r="K4274" s="33" t="s">
        <v>10775</v>
      </c>
      <c r="L4274" s="33">
        <v>1</v>
      </c>
      <c r="M4274" t="s">
        <v>10826</v>
      </c>
    </row>
    <row r="4275" spans="1:13" x14ac:dyDescent="0.3">
      <c r="A4275" s="38">
        <v>47650334</v>
      </c>
      <c r="B4275">
        <v>0.4</v>
      </c>
      <c r="C4275" s="37">
        <f>VLOOKUP(G4275,Remise!$A$3:$D$17,4,FALSE)</f>
        <v>0</v>
      </c>
      <c r="D4275">
        <f t="shared" si="66"/>
        <v>0.4</v>
      </c>
      <c r="E4275">
        <v>1</v>
      </c>
      <c r="F4275" s="32" t="s">
        <v>4268</v>
      </c>
      <c r="G4275" s="33">
        <v>11</v>
      </c>
      <c r="H4275" s="33" t="s">
        <v>10883</v>
      </c>
      <c r="I4275" s="33">
        <v>2E-3</v>
      </c>
      <c r="J4275" s="33"/>
      <c r="K4275" s="33" t="s">
        <v>10681</v>
      </c>
      <c r="L4275" s="33">
        <v>1</v>
      </c>
      <c r="M4275" t="s">
        <v>10826</v>
      </c>
    </row>
    <row r="4276" spans="1:13" x14ac:dyDescent="0.3">
      <c r="A4276" s="38">
        <v>47650335</v>
      </c>
      <c r="B4276">
        <v>0.4</v>
      </c>
      <c r="C4276" s="37">
        <f>VLOOKUP(G4276,Remise!$A$3:$D$17,4,FALSE)</f>
        <v>0</v>
      </c>
      <c r="D4276">
        <f t="shared" si="66"/>
        <v>0.4</v>
      </c>
      <c r="E4276">
        <v>1</v>
      </c>
      <c r="F4276" s="32" t="s">
        <v>4269</v>
      </c>
      <c r="G4276" s="33">
        <v>11</v>
      </c>
      <c r="H4276" s="33" t="s">
        <v>10883</v>
      </c>
      <c r="I4276" s="33">
        <v>2E-3</v>
      </c>
      <c r="J4276" s="33"/>
      <c r="K4276" s="33" t="s">
        <v>10777</v>
      </c>
      <c r="L4276" s="33">
        <v>1</v>
      </c>
      <c r="M4276" t="s">
        <v>10826</v>
      </c>
    </row>
    <row r="4277" spans="1:13" x14ac:dyDescent="0.3">
      <c r="A4277" s="38">
        <v>47650336</v>
      </c>
      <c r="B4277">
        <v>12.2</v>
      </c>
      <c r="C4277" s="37">
        <f>VLOOKUP(G4277,Remise!$A$3:$D$17,4,FALSE)</f>
        <v>0</v>
      </c>
      <c r="D4277">
        <f t="shared" si="66"/>
        <v>12.2</v>
      </c>
      <c r="E4277">
        <v>1</v>
      </c>
      <c r="F4277" s="32" t="s">
        <v>4270</v>
      </c>
      <c r="G4277" s="33">
        <v>11</v>
      </c>
      <c r="H4277" s="33" t="s">
        <v>10883</v>
      </c>
      <c r="I4277" s="33">
        <v>0.1</v>
      </c>
      <c r="J4277" s="33"/>
      <c r="K4277" s="33" t="s">
        <v>10778</v>
      </c>
      <c r="L4277" s="33">
        <v>1</v>
      </c>
      <c r="M4277" t="s">
        <v>10826</v>
      </c>
    </row>
    <row r="4278" spans="1:13" x14ac:dyDescent="0.3">
      <c r="A4278" s="38">
        <v>47650337</v>
      </c>
      <c r="B4278">
        <v>16.100000000000001</v>
      </c>
      <c r="C4278" s="37">
        <f>VLOOKUP(G4278,Remise!$A$3:$D$17,4,FALSE)</f>
        <v>0</v>
      </c>
      <c r="D4278">
        <f t="shared" si="66"/>
        <v>16.100000000000001</v>
      </c>
      <c r="E4278">
        <v>1</v>
      </c>
      <c r="F4278" s="32" t="s">
        <v>4271</v>
      </c>
      <c r="G4278" s="33">
        <v>12</v>
      </c>
      <c r="H4278" s="33" t="s">
        <v>10821</v>
      </c>
      <c r="I4278" s="33">
        <v>0.2</v>
      </c>
      <c r="J4278" s="33" t="s">
        <v>9972</v>
      </c>
      <c r="K4278" s="33" t="s">
        <v>10775</v>
      </c>
      <c r="L4278" s="33">
        <v>1</v>
      </c>
      <c r="M4278" t="s">
        <v>10826</v>
      </c>
    </row>
    <row r="4279" spans="1:13" x14ac:dyDescent="0.3">
      <c r="A4279" s="38">
        <v>47650338</v>
      </c>
      <c r="B4279">
        <v>148.4</v>
      </c>
      <c r="C4279" s="37">
        <f>VLOOKUP(G4279,Remise!$A$3:$D$17,4,FALSE)</f>
        <v>0</v>
      </c>
      <c r="D4279">
        <f t="shared" si="66"/>
        <v>148.4</v>
      </c>
      <c r="E4279">
        <v>1</v>
      </c>
      <c r="F4279" s="32" t="s">
        <v>4272</v>
      </c>
      <c r="G4279" s="33">
        <v>12</v>
      </c>
      <c r="H4279" s="33" t="s">
        <v>10821</v>
      </c>
      <c r="I4279" s="33">
        <v>1.2</v>
      </c>
      <c r="J4279" s="33" t="s">
        <v>9973</v>
      </c>
      <c r="K4279" s="33" t="s">
        <v>10775</v>
      </c>
      <c r="L4279" s="33">
        <v>1</v>
      </c>
      <c r="M4279" t="s">
        <v>10826</v>
      </c>
    </row>
    <row r="4280" spans="1:13" x14ac:dyDescent="0.3">
      <c r="A4280" s="38">
        <v>47650339</v>
      </c>
      <c r="B4280">
        <v>85.5</v>
      </c>
      <c r="C4280" s="37">
        <f>VLOOKUP(G4280,Remise!$A$3:$D$17,4,FALSE)</f>
        <v>0</v>
      </c>
      <c r="D4280">
        <f t="shared" si="66"/>
        <v>85.5</v>
      </c>
      <c r="E4280">
        <v>1</v>
      </c>
      <c r="F4280" s="32" t="s">
        <v>4273</v>
      </c>
      <c r="G4280" s="33">
        <v>12</v>
      </c>
      <c r="H4280" s="33" t="s">
        <v>10821</v>
      </c>
      <c r="I4280" s="33">
        <v>0.8</v>
      </c>
      <c r="J4280" s="33" t="s">
        <v>9974</v>
      </c>
      <c r="K4280" s="33" t="s">
        <v>10775</v>
      </c>
      <c r="L4280" s="33">
        <v>1</v>
      </c>
      <c r="M4280" t="s">
        <v>10826</v>
      </c>
    </row>
    <row r="4281" spans="1:13" x14ac:dyDescent="0.3">
      <c r="A4281" s="38">
        <v>47650340</v>
      </c>
      <c r="B4281">
        <v>92.5</v>
      </c>
      <c r="C4281" s="37">
        <f>VLOOKUP(G4281,Remise!$A$3:$D$17,4,FALSE)</f>
        <v>0</v>
      </c>
      <c r="D4281">
        <f t="shared" si="66"/>
        <v>92.5</v>
      </c>
      <c r="E4281">
        <v>1</v>
      </c>
      <c r="F4281" s="32" t="s">
        <v>4274</v>
      </c>
      <c r="G4281" s="33">
        <v>12</v>
      </c>
      <c r="H4281" s="33" t="s">
        <v>10821</v>
      </c>
      <c r="I4281" s="33">
        <v>0.2</v>
      </c>
      <c r="J4281" s="33"/>
      <c r="K4281" s="33" t="s">
        <v>10775</v>
      </c>
      <c r="L4281" s="33">
        <v>1</v>
      </c>
      <c r="M4281" t="s">
        <v>10826</v>
      </c>
    </row>
    <row r="4282" spans="1:13" x14ac:dyDescent="0.3">
      <c r="A4282" s="38">
        <v>47650341</v>
      </c>
      <c r="B4282">
        <v>175.4</v>
      </c>
      <c r="C4282" s="37">
        <f>VLOOKUP(G4282,Remise!$A$3:$D$17,4,FALSE)</f>
        <v>0</v>
      </c>
      <c r="D4282">
        <f t="shared" si="66"/>
        <v>175.4</v>
      </c>
      <c r="E4282">
        <v>1</v>
      </c>
      <c r="F4282" s="32" t="s">
        <v>4275</v>
      </c>
      <c r="G4282" s="33">
        <v>12</v>
      </c>
      <c r="H4282" s="33" t="s">
        <v>10821</v>
      </c>
      <c r="I4282" s="33">
        <v>1.25</v>
      </c>
      <c r="J4282" s="33" t="s">
        <v>9975</v>
      </c>
      <c r="K4282" s="33" t="s">
        <v>10775</v>
      </c>
      <c r="L4282" s="33">
        <v>1</v>
      </c>
      <c r="M4282" t="s">
        <v>10826</v>
      </c>
    </row>
    <row r="4283" spans="1:13" x14ac:dyDescent="0.3">
      <c r="A4283" s="38">
        <v>47650342</v>
      </c>
      <c r="B4283">
        <v>253.6</v>
      </c>
      <c r="C4283" s="37">
        <f>VLOOKUP(G4283,Remise!$A$3:$D$17,4,FALSE)</f>
        <v>0</v>
      </c>
      <c r="D4283">
        <f t="shared" si="66"/>
        <v>253.6</v>
      </c>
      <c r="E4283">
        <v>1</v>
      </c>
      <c r="F4283" s="32" t="s">
        <v>4276</v>
      </c>
      <c r="G4283" s="33">
        <v>12</v>
      </c>
      <c r="H4283" s="33" t="s">
        <v>10821</v>
      </c>
      <c r="I4283" s="33">
        <v>0.2</v>
      </c>
      <c r="J4283" s="33"/>
      <c r="K4283" s="33" t="s">
        <v>10775</v>
      </c>
      <c r="L4283" s="33">
        <v>1</v>
      </c>
      <c r="M4283" t="s">
        <v>10826</v>
      </c>
    </row>
    <row r="4284" spans="1:13" x14ac:dyDescent="0.3">
      <c r="A4284" s="38">
        <v>47650343</v>
      </c>
      <c r="B4284">
        <v>98</v>
      </c>
      <c r="C4284" s="37">
        <f>VLOOKUP(G4284,Remise!$A$3:$D$17,4,FALSE)</f>
        <v>0</v>
      </c>
      <c r="D4284">
        <f t="shared" si="66"/>
        <v>98</v>
      </c>
      <c r="E4284">
        <v>1</v>
      </c>
      <c r="F4284" s="32" t="s">
        <v>4277</v>
      </c>
      <c r="G4284" s="33">
        <v>11</v>
      </c>
      <c r="H4284" s="33" t="s">
        <v>10883</v>
      </c>
      <c r="I4284" s="33">
        <v>0.2</v>
      </c>
      <c r="J4284" s="33"/>
      <c r="K4284" s="33" t="s">
        <v>10775</v>
      </c>
      <c r="L4284" s="33">
        <v>1</v>
      </c>
      <c r="M4284" t="s">
        <v>10826</v>
      </c>
    </row>
    <row r="4285" spans="1:13" x14ac:dyDescent="0.3">
      <c r="A4285" s="38">
        <v>47650344</v>
      </c>
      <c r="B4285">
        <v>225.2</v>
      </c>
      <c r="C4285" s="37">
        <f>VLOOKUP(G4285,Remise!$A$3:$D$17,4,FALSE)</f>
        <v>0</v>
      </c>
      <c r="D4285">
        <f t="shared" si="66"/>
        <v>225.2</v>
      </c>
      <c r="E4285">
        <v>1</v>
      </c>
      <c r="F4285" s="32" t="s">
        <v>4278</v>
      </c>
      <c r="G4285" s="33">
        <v>11</v>
      </c>
      <c r="H4285" s="33" t="s">
        <v>10883</v>
      </c>
      <c r="I4285" s="33">
        <v>0.2</v>
      </c>
      <c r="J4285" s="33"/>
      <c r="K4285" s="33" t="s">
        <v>10775</v>
      </c>
      <c r="L4285" s="33">
        <v>1</v>
      </c>
      <c r="M4285" t="s">
        <v>10826</v>
      </c>
    </row>
    <row r="4286" spans="1:13" x14ac:dyDescent="0.3">
      <c r="A4286" s="38">
        <v>47650345</v>
      </c>
      <c r="B4286">
        <v>7.5</v>
      </c>
      <c r="C4286" s="37">
        <f>VLOOKUP(G4286,Remise!$A$3:$D$17,4,FALSE)</f>
        <v>0</v>
      </c>
      <c r="D4286">
        <f t="shared" si="66"/>
        <v>7.5</v>
      </c>
      <c r="E4286">
        <v>1</v>
      </c>
      <c r="F4286" s="32" t="s">
        <v>4279</v>
      </c>
      <c r="G4286" s="33">
        <v>12</v>
      </c>
      <c r="H4286" s="33" t="s">
        <v>10821</v>
      </c>
      <c r="I4286" s="33" t="s">
        <v>6706</v>
      </c>
      <c r="J4286" s="33"/>
      <c r="K4286" s="33" t="s">
        <v>10775</v>
      </c>
      <c r="L4286" s="33">
        <v>100</v>
      </c>
      <c r="M4286" t="s">
        <v>10826</v>
      </c>
    </row>
    <row r="4287" spans="1:13" x14ac:dyDescent="0.3">
      <c r="A4287" s="38">
        <v>47650346</v>
      </c>
      <c r="B4287">
        <v>7</v>
      </c>
      <c r="C4287" s="37">
        <f>VLOOKUP(G4287,Remise!$A$3:$D$17,4,FALSE)</f>
        <v>0</v>
      </c>
      <c r="D4287">
        <f t="shared" si="66"/>
        <v>7</v>
      </c>
      <c r="E4287">
        <v>1</v>
      </c>
      <c r="F4287" s="32" t="s">
        <v>4280</v>
      </c>
      <c r="G4287" s="33">
        <v>12</v>
      </c>
      <c r="H4287" s="33" t="s">
        <v>10821</v>
      </c>
      <c r="I4287" s="33">
        <v>0.04</v>
      </c>
      <c r="J4287" s="33"/>
      <c r="K4287" s="33" t="s">
        <v>10775</v>
      </c>
      <c r="L4287" s="33">
        <v>1</v>
      </c>
      <c r="M4287" t="s">
        <v>10826</v>
      </c>
    </row>
    <row r="4288" spans="1:13" x14ac:dyDescent="0.3">
      <c r="A4288" s="38">
        <v>47650347</v>
      </c>
      <c r="B4288">
        <v>6.8</v>
      </c>
      <c r="C4288" s="37">
        <f>VLOOKUP(G4288,Remise!$A$3:$D$17,4,FALSE)</f>
        <v>0</v>
      </c>
      <c r="D4288">
        <f t="shared" si="66"/>
        <v>6.8</v>
      </c>
      <c r="E4288">
        <v>1</v>
      </c>
      <c r="F4288" s="32" t="s">
        <v>4281</v>
      </c>
      <c r="G4288" s="33">
        <v>12</v>
      </c>
      <c r="H4288" s="33" t="s">
        <v>10821</v>
      </c>
      <c r="I4288" s="33">
        <v>0.1</v>
      </c>
      <c r="J4288" s="33"/>
      <c r="K4288" s="33" t="s">
        <v>10775</v>
      </c>
      <c r="L4288" s="33">
        <v>1</v>
      </c>
      <c r="M4288" t="s">
        <v>10826</v>
      </c>
    </row>
    <row r="4289" spans="1:13" x14ac:dyDescent="0.3">
      <c r="A4289" s="38">
        <v>47650348</v>
      </c>
      <c r="B4289">
        <v>8.1</v>
      </c>
      <c r="C4289" s="37">
        <f>VLOOKUP(G4289,Remise!$A$3:$D$17,4,FALSE)</f>
        <v>0</v>
      </c>
      <c r="D4289">
        <f t="shared" ref="D4289:D4352" si="67">IFERROR((1-C4289)*B4289,"Nous consulter")</f>
        <v>8.1</v>
      </c>
      <c r="E4289">
        <v>1</v>
      </c>
      <c r="F4289" s="32" t="s">
        <v>4282</v>
      </c>
      <c r="G4289" s="33">
        <v>12</v>
      </c>
      <c r="H4289" s="33" t="s">
        <v>10821</v>
      </c>
      <c r="I4289" s="33">
        <v>0.05</v>
      </c>
      <c r="J4289" s="33" t="s">
        <v>9976</v>
      </c>
      <c r="K4289" s="33" t="s">
        <v>10775</v>
      </c>
      <c r="L4289" s="33">
        <v>1</v>
      </c>
      <c r="M4289" t="s">
        <v>10826</v>
      </c>
    </row>
    <row r="4290" spans="1:13" x14ac:dyDescent="0.3">
      <c r="A4290" s="38">
        <v>47650350</v>
      </c>
      <c r="B4290">
        <v>8.1</v>
      </c>
      <c r="C4290" s="37">
        <f>VLOOKUP(G4290,Remise!$A$3:$D$17,4,FALSE)</f>
        <v>0</v>
      </c>
      <c r="D4290">
        <f t="shared" si="67"/>
        <v>8.1</v>
      </c>
      <c r="E4290">
        <v>1</v>
      </c>
      <c r="F4290" s="32" t="s">
        <v>4283</v>
      </c>
      <c r="G4290" s="33">
        <v>12</v>
      </c>
      <c r="H4290" s="33" t="s">
        <v>10821</v>
      </c>
      <c r="I4290" s="33">
        <v>0.05</v>
      </c>
      <c r="J4290" s="33" t="s">
        <v>9977</v>
      </c>
      <c r="K4290" s="33" t="s">
        <v>10775</v>
      </c>
      <c r="L4290" s="33">
        <v>1</v>
      </c>
      <c r="M4290" t="s">
        <v>10826</v>
      </c>
    </row>
    <row r="4291" spans="1:13" x14ac:dyDescent="0.3">
      <c r="A4291" s="38">
        <v>47650351</v>
      </c>
      <c r="B4291">
        <v>95</v>
      </c>
      <c r="C4291" s="37">
        <f>VLOOKUP(G4291,Remise!$A$3:$D$17,4,FALSE)</f>
        <v>0</v>
      </c>
      <c r="D4291">
        <f t="shared" si="67"/>
        <v>95</v>
      </c>
      <c r="E4291">
        <v>1</v>
      </c>
      <c r="F4291" s="32" t="s">
        <v>4284</v>
      </c>
      <c r="G4291" s="33">
        <v>11</v>
      </c>
      <c r="H4291" s="33" t="s">
        <v>10883</v>
      </c>
      <c r="I4291" s="33">
        <v>1.1000000000000001</v>
      </c>
      <c r="J4291" s="33" t="s">
        <v>9978</v>
      </c>
      <c r="K4291" s="33" t="s">
        <v>10681</v>
      </c>
      <c r="L4291" s="33">
        <v>1</v>
      </c>
      <c r="M4291" t="s">
        <v>10826</v>
      </c>
    </row>
    <row r="4292" spans="1:13" x14ac:dyDescent="0.3">
      <c r="A4292" s="38">
        <v>47650352</v>
      </c>
      <c r="B4292">
        <v>8.1</v>
      </c>
      <c r="C4292" s="37">
        <f>VLOOKUP(G4292,Remise!$A$3:$D$17,4,FALSE)</f>
        <v>0</v>
      </c>
      <c r="D4292">
        <f t="shared" si="67"/>
        <v>8.1</v>
      </c>
      <c r="E4292">
        <v>1</v>
      </c>
      <c r="F4292" s="32" t="s">
        <v>4285</v>
      </c>
      <c r="G4292" s="33">
        <v>12</v>
      </c>
      <c r="H4292" s="33" t="s">
        <v>10821</v>
      </c>
      <c r="I4292" s="33" t="s">
        <v>6706</v>
      </c>
      <c r="J4292" s="33"/>
      <c r="K4292" s="33" t="s">
        <v>10775</v>
      </c>
      <c r="L4292" s="33">
        <v>1</v>
      </c>
      <c r="M4292" t="s">
        <v>10826</v>
      </c>
    </row>
    <row r="4293" spans="1:13" x14ac:dyDescent="0.3">
      <c r="A4293" s="38">
        <v>47650354</v>
      </c>
      <c r="B4293">
        <v>8.3000000000000007</v>
      </c>
      <c r="C4293" s="37">
        <f>VLOOKUP(G4293,Remise!$A$3:$D$17,4,FALSE)</f>
        <v>0</v>
      </c>
      <c r="D4293">
        <f t="shared" si="67"/>
        <v>8.3000000000000007</v>
      </c>
      <c r="E4293">
        <v>1</v>
      </c>
      <c r="F4293" s="32" t="s">
        <v>4286</v>
      </c>
      <c r="G4293" s="33">
        <v>12</v>
      </c>
      <c r="H4293" s="33" t="s">
        <v>10821</v>
      </c>
      <c r="I4293" s="33">
        <v>0.04</v>
      </c>
      <c r="J4293" s="33" t="s">
        <v>9979</v>
      </c>
      <c r="K4293" s="33" t="s">
        <v>10775</v>
      </c>
      <c r="L4293" s="33">
        <v>1</v>
      </c>
      <c r="M4293" t="s">
        <v>10826</v>
      </c>
    </row>
    <row r="4294" spans="1:13" x14ac:dyDescent="0.3">
      <c r="A4294" s="38">
        <v>47650356</v>
      </c>
      <c r="B4294">
        <v>8.3000000000000007</v>
      </c>
      <c r="C4294" s="37">
        <f>VLOOKUP(G4294,Remise!$A$3:$D$17,4,FALSE)</f>
        <v>0</v>
      </c>
      <c r="D4294">
        <f t="shared" si="67"/>
        <v>8.3000000000000007</v>
      </c>
      <c r="E4294">
        <v>1</v>
      </c>
      <c r="F4294" s="32" t="s">
        <v>4286</v>
      </c>
      <c r="G4294" s="33">
        <v>12</v>
      </c>
      <c r="H4294" s="33" t="s">
        <v>10821</v>
      </c>
      <c r="I4294" s="33">
        <v>0.04</v>
      </c>
      <c r="J4294" s="33" t="s">
        <v>9980</v>
      </c>
      <c r="K4294" s="33" t="s">
        <v>10775</v>
      </c>
      <c r="L4294" s="33">
        <v>1</v>
      </c>
      <c r="M4294" t="s">
        <v>10826</v>
      </c>
    </row>
    <row r="4295" spans="1:13" x14ac:dyDescent="0.3">
      <c r="A4295" s="38">
        <v>47650363</v>
      </c>
      <c r="B4295">
        <v>8.6999999999999993</v>
      </c>
      <c r="C4295" s="37">
        <f>VLOOKUP(G4295,Remise!$A$3:$D$17,4,FALSE)</f>
        <v>0</v>
      </c>
      <c r="D4295">
        <f t="shared" si="67"/>
        <v>8.6999999999999993</v>
      </c>
      <c r="E4295">
        <v>1</v>
      </c>
      <c r="F4295" s="32" t="s">
        <v>4287</v>
      </c>
      <c r="G4295" s="33">
        <v>12</v>
      </c>
      <c r="H4295" s="33" t="s">
        <v>10821</v>
      </c>
      <c r="I4295" s="33" t="s">
        <v>6706</v>
      </c>
      <c r="J4295" s="33"/>
      <c r="K4295" s="33" t="s">
        <v>10775</v>
      </c>
      <c r="L4295" s="33">
        <v>1</v>
      </c>
      <c r="M4295" t="s">
        <v>10826</v>
      </c>
    </row>
    <row r="4296" spans="1:13" x14ac:dyDescent="0.3">
      <c r="A4296" s="38">
        <v>47650364</v>
      </c>
      <c r="B4296">
        <v>9</v>
      </c>
      <c r="C4296" s="37">
        <f>VLOOKUP(G4296,Remise!$A$3:$D$17,4,FALSE)</f>
        <v>0</v>
      </c>
      <c r="D4296">
        <f t="shared" si="67"/>
        <v>9</v>
      </c>
      <c r="E4296">
        <v>1</v>
      </c>
      <c r="F4296" s="32" t="s">
        <v>4288</v>
      </c>
      <c r="G4296" s="33">
        <v>12</v>
      </c>
      <c r="H4296" s="33" t="s">
        <v>10821</v>
      </c>
      <c r="I4296" s="33">
        <v>0.05</v>
      </c>
      <c r="J4296" s="33" t="s">
        <v>9981</v>
      </c>
      <c r="K4296" s="33" t="s">
        <v>10775</v>
      </c>
      <c r="L4296" s="33">
        <v>1</v>
      </c>
      <c r="M4296" t="s">
        <v>10826</v>
      </c>
    </row>
    <row r="4297" spans="1:13" x14ac:dyDescent="0.3">
      <c r="A4297" s="38">
        <v>47650366</v>
      </c>
      <c r="B4297">
        <v>8.6999999999999993</v>
      </c>
      <c r="C4297" s="37">
        <f>VLOOKUP(G4297,Remise!$A$3:$D$17,4,FALSE)</f>
        <v>0</v>
      </c>
      <c r="D4297">
        <f t="shared" si="67"/>
        <v>8.6999999999999993</v>
      </c>
      <c r="E4297">
        <v>1</v>
      </c>
      <c r="F4297" s="32" t="s">
        <v>4289</v>
      </c>
      <c r="G4297" s="33">
        <v>12</v>
      </c>
      <c r="H4297" s="33" t="s">
        <v>10821</v>
      </c>
      <c r="I4297" s="33" t="s">
        <v>6706</v>
      </c>
      <c r="J4297" s="33"/>
      <c r="K4297" s="33" t="s">
        <v>10775</v>
      </c>
      <c r="L4297" s="33">
        <v>1</v>
      </c>
      <c r="M4297" t="s">
        <v>10826</v>
      </c>
    </row>
    <row r="4298" spans="1:13" x14ac:dyDescent="0.3">
      <c r="A4298" s="38">
        <v>47650368</v>
      </c>
      <c r="B4298">
        <v>9.1</v>
      </c>
      <c r="C4298" s="37">
        <f>VLOOKUP(G4298,Remise!$A$3:$D$17,4,FALSE)</f>
        <v>0</v>
      </c>
      <c r="D4298">
        <f t="shared" si="67"/>
        <v>9.1</v>
      </c>
      <c r="E4298">
        <v>1</v>
      </c>
      <c r="F4298" s="32" t="s">
        <v>4290</v>
      </c>
      <c r="G4298" s="33">
        <v>12</v>
      </c>
      <c r="H4298" s="33" t="s">
        <v>10821</v>
      </c>
      <c r="I4298" s="33">
        <v>0.04</v>
      </c>
      <c r="J4298" s="33" t="s">
        <v>9982</v>
      </c>
      <c r="K4298" s="33" t="s">
        <v>10775</v>
      </c>
      <c r="L4298" s="33">
        <v>1</v>
      </c>
      <c r="M4298" t="s">
        <v>10826</v>
      </c>
    </row>
    <row r="4299" spans="1:13" x14ac:dyDescent="0.3">
      <c r="A4299" s="38">
        <v>47650372</v>
      </c>
      <c r="B4299">
        <v>6.3</v>
      </c>
      <c r="C4299" s="37">
        <f>VLOOKUP(G4299,Remise!$A$3:$D$17,4,FALSE)</f>
        <v>0</v>
      </c>
      <c r="D4299">
        <f t="shared" si="67"/>
        <v>6.3</v>
      </c>
      <c r="E4299">
        <v>1</v>
      </c>
      <c r="F4299" s="32" t="s">
        <v>4291</v>
      </c>
      <c r="G4299" s="33">
        <v>11</v>
      </c>
      <c r="H4299" s="33" t="s">
        <v>10883</v>
      </c>
      <c r="I4299" s="33">
        <v>0.01</v>
      </c>
      <c r="J4299" s="33" t="s">
        <v>9983</v>
      </c>
      <c r="K4299" s="33" t="s">
        <v>10681</v>
      </c>
      <c r="L4299" s="33">
        <v>1</v>
      </c>
      <c r="M4299" t="s">
        <v>10826</v>
      </c>
    </row>
    <row r="4300" spans="1:13" x14ac:dyDescent="0.3">
      <c r="A4300" s="38">
        <v>47650373</v>
      </c>
      <c r="B4300">
        <v>9.1</v>
      </c>
      <c r="C4300" s="37">
        <f>VLOOKUP(G4300,Remise!$A$3:$D$17,4,FALSE)</f>
        <v>0</v>
      </c>
      <c r="D4300">
        <f t="shared" si="67"/>
        <v>9.1</v>
      </c>
      <c r="E4300">
        <v>1</v>
      </c>
      <c r="F4300" s="32" t="s">
        <v>4292</v>
      </c>
      <c r="G4300" s="33">
        <v>12</v>
      </c>
      <c r="H4300" s="33" t="s">
        <v>10821</v>
      </c>
      <c r="I4300" s="33">
        <v>0.12</v>
      </c>
      <c r="J4300" s="33" t="s">
        <v>9984</v>
      </c>
      <c r="K4300" s="33" t="s">
        <v>10775</v>
      </c>
      <c r="L4300" s="33">
        <v>1</v>
      </c>
      <c r="M4300" t="s">
        <v>10826</v>
      </c>
    </row>
    <row r="4301" spans="1:13" x14ac:dyDescent="0.3">
      <c r="A4301" s="38">
        <v>47650374</v>
      </c>
      <c r="B4301">
        <v>10</v>
      </c>
      <c r="C4301" s="37">
        <f>VLOOKUP(G4301,Remise!$A$3:$D$17,4,FALSE)</f>
        <v>0</v>
      </c>
      <c r="D4301">
        <f t="shared" si="67"/>
        <v>10</v>
      </c>
      <c r="E4301">
        <v>1</v>
      </c>
      <c r="F4301" s="32" t="s">
        <v>4293</v>
      </c>
      <c r="G4301" s="33">
        <v>12</v>
      </c>
      <c r="H4301" s="33" t="s">
        <v>10821</v>
      </c>
      <c r="I4301" s="33">
        <v>0.15</v>
      </c>
      <c r="J4301" s="33"/>
      <c r="K4301" s="33" t="s">
        <v>10775</v>
      </c>
      <c r="L4301" s="33">
        <v>1</v>
      </c>
      <c r="M4301" t="s">
        <v>10826</v>
      </c>
    </row>
    <row r="4302" spans="1:13" x14ac:dyDescent="0.3">
      <c r="A4302" s="38">
        <v>47650375</v>
      </c>
      <c r="B4302">
        <v>11</v>
      </c>
      <c r="C4302" s="37">
        <f>VLOOKUP(G4302,Remise!$A$3:$D$17,4,FALSE)</f>
        <v>0</v>
      </c>
      <c r="D4302">
        <f t="shared" si="67"/>
        <v>11</v>
      </c>
      <c r="E4302">
        <v>1</v>
      </c>
      <c r="F4302" s="32" t="s">
        <v>4294</v>
      </c>
      <c r="G4302" s="33">
        <v>12</v>
      </c>
      <c r="H4302" s="33" t="s">
        <v>10821</v>
      </c>
      <c r="I4302" s="33" t="s">
        <v>6706</v>
      </c>
      <c r="J4302" s="33"/>
      <c r="K4302" s="33" t="s">
        <v>10775</v>
      </c>
      <c r="L4302" s="33">
        <v>1</v>
      </c>
      <c r="M4302" t="s">
        <v>10826</v>
      </c>
    </row>
    <row r="4303" spans="1:13" x14ac:dyDescent="0.3">
      <c r="A4303" s="38">
        <v>47650376</v>
      </c>
      <c r="B4303">
        <v>10.3</v>
      </c>
      <c r="C4303" s="37">
        <f>VLOOKUP(G4303,Remise!$A$3:$D$17,4,FALSE)</f>
        <v>0</v>
      </c>
      <c r="D4303">
        <f t="shared" si="67"/>
        <v>10.3</v>
      </c>
      <c r="E4303">
        <v>1</v>
      </c>
      <c r="F4303" s="32" t="s">
        <v>4295</v>
      </c>
      <c r="G4303" s="33">
        <v>12</v>
      </c>
      <c r="H4303" s="33" t="s">
        <v>10821</v>
      </c>
      <c r="I4303" s="33" t="s">
        <v>6706</v>
      </c>
      <c r="J4303" s="33"/>
      <c r="K4303" s="33" t="s">
        <v>10775</v>
      </c>
      <c r="L4303" s="33">
        <v>1</v>
      </c>
      <c r="M4303" t="s">
        <v>10826</v>
      </c>
    </row>
    <row r="4304" spans="1:13" x14ac:dyDescent="0.3">
      <c r="A4304" s="38">
        <v>47650377</v>
      </c>
      <c r="B4304">
        <v>11</v>
      </c>
      <c r="C4304" s="37">
        <f>VLOOKUP(G4304,Remise!$A$3:$D$17,4,FALSE)</f>
        <v>0</v>
      </c>
      <c r="D4304">
        <f t="shared" si="67"/>
        <v>11</v>
      </c>
      <c r="E4304">
        <v>1</v>
      </c>
      <c r="F4304" s="32" t="s">
        <v>4296</v>
      </c>
      <c r="G4304" s="33">
        <v>12</v>
      </c>
      <c r="H4304" s="33" t="s">
        <v>10821</v>
      </c>
      <c r="I4304" s="33">
        <v>0.1</v>
      </c>
      <c r="J4304" s="33"/>
      <c r="K4304" s="33" t="s">
        <v>10775</v>
      </c>
      <c r="L4304" s="33">
        <v>1</v>
      </c>
      <c r="M4304" t="s">
        <v>10826</v>
      </c>
    </row>
    <row r="4305" spans="1:13" x14ac:dyDescent="0.3">
      <c r="A4305" s="38">
        <v>47650378</v>
      </c>
      <c r="B4305">
        <v>33.700000000000003</v>
      </c>
      <c r="C4305" s="37">
        <f>VLOOKUP(G4305,Remise!$A$3:$D$17,4,FALSE)</f>
        <v>0</v>
      </c>
      <c r="D4305">
        <f t="shared" si="67"/>
        <v>33.700000000000003</v>
      </c>
      <c r="E4305">
        <v>1</v>
      </c>
      <c r="F4305" s="32" t="s">
        <v>4297</v>
      </c>
      <c r="G4305" s="33">
        <v>12</v>
      </c>
      <c r="H4305" s="33" t="s">
        <v>10821</v>
      </c>
      <c r="I4305" s="33">
        <v>0.13</v>
      </c>
      <c r="J4305" s="33" t="s">
        <v>9985</v>
      </c>
      <c r="K4305" s="33" t="s">
        <v>10775</v>
      </c>
      <c r="L4305" s="33">
        <v>1</v>
      </c>
      <c r="M4305" t="s">
        <v>10826</v>
      </c>
    </row>
    <row r="4306" spans="1:13" x14ac:dyDescent="0.3">
      <c r="A4306" s="38">
        <v>47650379</v>
      </c>
      <c r="B4306">
        <v>38</v>
      </c>
      <c r="C4306" s="37">
        <f>VLOOKUP(G4306,Remise!$A$3:$D$17,4,FALSE)</f>
        <v>0</v>
      </c>
      <c r="D4306">
        <f t="shared" si="67"/>
        <v>38</v>
      </c>
      <c r="E4306">
        <v>1</v>
      </c>
      <c r="F4306" s="32" t="s">
        <v>4298</v>
      </c>
      <c r="G4306" s="33">
        <v>12</v>
      </c>
      <c r="H4306" s="33" t="s">
        <v>10821</v>
      </c>
      <c r="I4306" s="33">
        <v>0.2</v>
      </c>
      <c r="J4306" s="33" t="s">
        <v>9986</v>
      </c>
      <c r="K4306" s="33" t="s">
        <v>10775</v>
      </c>
      <c r="L4306" s="33">
        <v>1</v>
      </c>
      <c r="M4306" t="s">
        <v>10826</v>
      </c>
    </row>
    <row r="4307" spans="1:13" x14ac:dyDescent="0.3">
      <c r="A4307" s="38">
        <v>47650380</v>
      </c>
      <c r="B4307">
        <v>19</v>
      </c>
      <c r="C4307" s="37">
        <f>VLOOKUP(G4307,Remise!$A$3:$D$17,4,FALSE)</f>
        <v>0</v>
      </c>
      <c r="D4307">
        <f t="shared" si="67"/>
        <v>19</v>
      </c>
      <c r="E4307">
        <v>1</v>
      </c>
      <c r="F4307" s="32" t="s">
        <v>4299</v>
      </c>
      <c r="G4307" s="33">
        <v>12</v>
      </c>
      <c r="H4307" s="33" t="s">
        <v>10821</v>
      </c>
      <c r="I4307" s="33">
        <v>0.14000000000000001</v>
      </c>
      <c r="J4307" s="33"/>
      <c r="K4307" s="33" t="s">
        <v>10775</v>
      </c>
      <c r="L4307" s="33">
        <v>1</v>
      </c>
      <c r="M4307" t="s">
        <v>10826</v>
      </c>
    </row>
    <row r="4308" spans="1:13" x14ac:dyDescent="0.3">
      <c r="A4308" s="38">
        <v>47650385</v>
      </c>
      <c r="B4308">
        <v>25.6</v>
      </c>
      <c r="C4308" s="37">
        <f>VLOOKUP(G4308,Remise!$A$3:$D$17,4,FALSE)</f>
        <v>0</v>
      </c>
      <c r="D4308">
        <f t="shared" si="67"/>
        <v>25.6</v>
      </c>
      <c r="E4308">
        <v>1</v>
      </c>
      <c r="F4308" s="32" t="s">
        <v>4300</v>
      </c>
      <c r="G4308" s="33">
        <v>12</v>
      </c>
      <c r="H4308" s="33" t="s">
        <v>10821</v>
      </c>
      <c r="I4308" s="33">
        <v>0.27</v>
      </c>
      <c r="J4308" s="33" t="s">
        <v>9987</v>
      </c>
      <c r="K4308" s="33" t="s">
        <v>10775</v>
      </c>
      <c r="L4308" s="33">
        <v>1</v>
      </c>
      <c r="M4308" t="s">
        <v>10826</v>
      </c>
    </row>
    <row r="4309" spans="1:13" x14ac:dyDescent="0.3">
      <c r="A4309" s="38">
        <v>47650386</v>
      </c>
      <c r="B4309">
        <v>48.3</v>
      </c>
      <c r="C4309" s="37">
        <f>VLOOKUP(G4309,Remise!$A$3:$D$17,4,FALSE)</f>
        <v>0</v>
      </c>
      <c r="D4309">
        <f t="shared" si="67"/>
        <v>48.3</v>
      </c>
      <c r="E4309">
        <v>1</v>
      </c>
      <c r="F4309" s="32" t="s">
        <v>4301</v>
      </c>
      <c r="G4309" s="33">
        <v>12</v>
      </c>
      <c r="H4309" s="33" t="s">
        <v>10821</v>
      </c>
      <c r="I4309" s="33">
        <v>0.15</v>
      </c>
      <c r="J4309" s="33" t="s">
        <v>9988</v>
      </c>
      <c r="K4309" s="33" t="s">
        <v>10775</v>
      </c>
      <c r="L4309" s="33">
        <v>1</v>
      </c>
      <c r="M4309" t="s">
        <v>10826</v>
      </c>
    </row>
    <row r="4310" spans="1:13" x14ac:dyDescent="0.3">
      <c r="A4310" s="38">
        <v>47650387</v>
      </c>
      <c r="B4310">
        <v>50.5</v>
      </c>
      <c r="C4310" s="37">
        <f>VLOOKUP(G4310,Remise!$A$3:$D$17,4,FALSE)</f>
        <v>0</v>
      </c>
      <c r="D4310">
        <f t="shared" si="67"/>
        <v>50.5</v>
      </c>
      <c r="E4310">
        <v>1</v>
      </c>
      <c r="F4310" s="32" t="s">
        <v>4302</v>
      </c>
      <c r="G4310" s="33">
        <v>12</v>
      </c>
      <c r="H4310" s="33" t="s">
        <v>10821</v>
      </c>
      <c r="I4310" s="33">
        <v>0.18</v>
      </c>
      <c r="J4310" s="33" t="s">
        <v>9989</v>
      </c>
      <c r="K4310" s="33" t="s">
        <v>10775</v>
      </c>
      <c r="L4310" s="33">
        <v>1</v>
      </c>
      <c r="M4310" t="s">
        <v>10826</v>
      </c>
    </row>
    <row r="4311" spans="1:13" x14ac:dyDescent="0.3">
      <c r="A4311" s="38">
        <v>47650388</v>
      </c>
      <c r="B4311">
        <v>52.6</v>
      </c>
      <c r="C4311" s="37">
        <f>VLOOKUP(G4311,Remise!$A$3:$D$17,4,FALSE)</f>
        <v>0</v>
      </c>
      <c r="D4311">
        <f t="shared" si="67"/>
        <v>52.6</v>
      </c>
      <c r="E4311">
        <v>1</v>
      </c>
      <c r="F4311" s="32" t="s">
        <v>4303</v>
      </c>
      <c r="G4311" s="33">
        <v>12</v>
      </c>
      <c r="H4311" s="33" t="s">
        <v>10821</v>
      </c>
      <c r="I4311" s="33">
        <v>0.24</v>
      </c>
      <c r="J4311" s="33" t="s">
        <v>9990</v>
      </c>
      <c r="K4311" s="33" t="s">
        <v>10775</v>
      </c>
      <c r="L4311" s="33">
        <v>1</v>
      </c>
      <c r="M4311" t="s">
        <v>10826</v>
      </c>
    </row>
    <row r="4312" spans="1:13" x14ac:dyDescent="0.3">
      <c r="A4312" s="38">
        <v>47650389</v>
      </c>
      <c r="B4312">
        <v>56.2</v>
      </c>
      <c r="C4312" s="37">
        <f>VLOOKUP(G4312,Remise!$A$3:$D$17,4,FALSE)</f>
        <v>0</v>
      </c>
      <c r="D4312">
        <f t="shared" si="67"/>
        <v>56.2</v>
      </c>
      <c r="E4312">
        <v>1</v>
      </c>
      <c r="F4312" s="32" t="s">
        <v>4304</v>
      </c>
      <c r="G4312" s="33">
        <v>12</v>
      </c>
      <c r="H4312" s="33" t="s">
        <v>10821</v>
      </c>
      <c r="I4312" s="33">
        <v>0.28000000000000003</v>
      </c>
      <c r="J4312" s="33" t="s">
        <v>9991</v>
      </c>
      <c r="K4312" s="33" t="s">
        <v>10775</v>
      </c>
      <c r="L4312" s="33">
        <v>1</v>
      </c>
      <c r="M4312" t="s">
        <v>10826</v>
      </c>
    </row>
    <row r="4313" spans="1:13" x14ac:dyDescent="0.3">
      <c r="A4313" s="38">
        <v>47650390</v>
      </c>
      <c r="B4313">
        <v>142.69999999999999</v>
      </c>
      <c r="C4313" s="37">
        <f>VLOOKUP(G4313,Remise!$A$3:$D$17,4,FALSE)</f>
        <v>0</v>
      </c>
      <c r="D4313">
        <f t="shared" si="67"/>
        <v>142.69999999999999</v>
      </c>
      <c r="E4313">
        <v>1</v>
      </c>
      <c r="F4313" s="32" t="s">
        <v>4305</v>
      </c>
      <c r="G4313" s="33">
        <v>12</v>
      </c>
      <c r="H4313" s="33" t="s">
        <v>10821</v>
      </c>
      <c r="I4313" s="33">
        <v>1.23</v>
      </c>
      <c r="J4313" s="33"/>
      <c r="K4313" s="33" t="s">
        <v>10775</v>
      </c>
      <c r="L4313" s="33">
        <v>1</v>
      </c>
      <c r="M4313" t="s">
        <v>10826</v>
      </c>
    </row>
    <row r="4314" spans="1:13" x14ac:dyDescent="0.3">
      <c r="A4314" s="38">
        <v>47650391</v>
      </c>
      <c r="B4314">
        <v>12</v>
      </c>
      <c r="C4314" s="37">
        <f>VLOOKUP(G4314,Remise!$A$3:$D$17,4,FALSE)</f>
        <v>0</v>
      </c>
      <c r="D4314">
        <f t="shared" si="67"/>
        <v>12</v>
      </c>
      <c r="E4314">
        <v>1</v>
      </c>
      <c r="F4314" s="32" t="s">
        <v>4306</v>
      </c>
      <c r="G4314" s="33">
        <v>12</v>
      </c>
      <c r="H4314" s="33" t="s">
        <v>10821</v>
      </c>
      <c r="I4314" s="33">
        <v>0.16</v>
      </c>
      <c r="J4314" s="33" t="s">
        <v>9992</v>
      </c>
      <c r="K4314" s="33" t="s">
        <v>10775</v>
      </c>
      <c r="L4314" s="33">
        <v>1</v>
      </c>
      <c r="M4314" t="s">
        <v>10826</v>
      </c>
    </row>
    <row r="4315" spans="1:13" x14ac:dyDescent="0.3">
      <c r="A4315" s="38">
        <v>47650393</v>
      </c>
      <c r="B4315">
        <v>16.100000000000001</v>
      </c>
      <c r="C4315" s="37">
        <f>VLOOKUP(G4315,Remise!$A$3:$D$17,4,FALSE)</f>
        <v>0</v>
      </c>
      <c r="D4315">
        <f t="shared" si="67"/>
        <v>16.100000000000001</v>
      </c>
      <c r="E4315">
        <v>1</v>
      </c>
      <c r="F4315" s="32" t="s">
        <v>4307</v>
      </c>
      <c r="G4315" s="33">
        <v>12</v>
      </c>
      <c r="H4315" s="33" t="s">
        <v>10821</v>
      </c>
      <c r="I4315" s="33" t="s">
        <v>6706</v>
      </c>
      <c r="J4315" s="33"/>
      <c r="K4315" s="33" t="s">
        <v>10775</v>
      </c>
      <c r="L4315" s="33">
        <v>1</v>
      </c>
      <c r="M4315" t="s">
        <v>10826</v>
      </c>
    </row>
    <row r="4316" spans="1:13" x14ac:dyDescent="0.3">
      <c r="A4316" s="38">
        <v>47650394</v>
      </c>
      <c r="B4316">
        <v>14.3</v>
      </c>
      <c r="C4316" s="37">
        <f>VLOOKUP(G4316,Remise!$A$3:$D$17,4,FALSE)</f>
        <v>0</v>
      </c>
      <c r="D4316">
        <f t="shared" si="67"/>
        <v>14.3</v>
      </c>
      <c r="E4316">
        <v>1</v>
      </c>
      <c r="F4316" s="32" t="s">
        <v>4308</v>
      </c>
      <c r="G4316" s="33">
        <v>12</v>
      </c>
      <c r="H4316" s="33" t="s">
        <v>10821</v>
      </c>
      <c r="I4316" s="33" t="s">
        <v>6706</v>
      </c>
      <c r="J4316" s="33"/>
      <c r="K4316" s="33" t="s">
        <v>10775</v>
      </c>
      <c r="L4316" s="33">
        <v>1</v>
      </c>
      <c r="M4316" t="s">
        <v>10826</v>
      </c>
    </row>
    <row r="4317" spans="1:13" x14ac:dyDescent="0.3">
      <c r="A4317" s="38">
        <v>47650395</v>
      </c>
      <c r="B4317">
        <v>14.3</v>
      </c>
      <c r="C4317" s="37">
        <f>VLOOKUP(G4317,Remise!$A$3:$D$17,4,FALSE)</f>
        <v>0</v>
      </c>
      <c r="D4317">
        <f t="shared" si="67"/>
        <v>14.3</v>
      </c>
      <c r="E4317">
        <v>1</v>
      </c>
      <c r="F4317" s="32" t="s">
        <v>4309</v>
      </c>
      <c r="G4317" s="33">
        <v>12</v>
      </c>
      <c r="H4317" s="33" t="s">
        <v>10821</v>
      </c>
      <c r="I4317" s="33" t="s">
        <v>6706</v>
      </c>
      <c r="J4317" s="33"/>
      <c r="K4317" s="33" t="s">
        <v>10775</v>
      </c>
      <c r="L4317" s="33">
        <v>1</v>
      </c>
      <c r="M4317" t="s">
        <v>10826</v>
      </c>
    </row>
    <row r="4318" spans="1:13" x14ac:dyDescent="0.3">
      <c r="A4318" s="38">
        <v>47650399</v>
      </c>
      <c r="B4318">
        <v>29.3</v>
      </c>
      <c r="C4318" s="37">
        <f>VLOOKUP(G4318,Remise!$A$3:$D$17,4,FALSE)</f>
        <v>0</v>
      </c>
      <c r="D4318">
        <f t="shared" si="67"/>
        <v>29.3</v>
      </c>
      <c r="E4318">
        <v>1</v>
      </c>
      <c r="F4318" s="32" t="s">
        <v>4310</v>
      </c>
      <c r="G4318" s="33">
        <v>12</v>
      </c>
      <c r="H4318" s="33" t="s">
        <v>10821</v>
      </c>
      <c r="I4318" s="33">
        <v>0.23</v>
      </c>
      <c r="J4318" s="33"/>
      <c r="K4318" s="33" t="s">
        <v>10775</v>
      </c>
      <c r="L4318" s="33">
        <v>1</v>
      </c>
      <c r="M4318" t="s">
        <v>10826</v>
      </c>
    </row>
    <row r="4319" spans="1:13" x14ac:dyDescent="0.3">
      <c r="A4319" s="38">
        <v>47650404</v>
      </c>
      <c r="B4319">
        <v>14.6</v>
      </c>
      <c r="C4319" s="37">
        <f>VLOOKUP(G4319,Remise!$A$3:$D$17,4,FALSE)</f>
        <v>0</v>
      </c>
      <c r="D4319">
        <f t="shared" si="67"/>
        <v>14.6</v>
      </c>
      <c r="E4319">
        <v>1</v>
      </c>
      <c r="F4319" s="32" t="s">
        <v>4311</v>
      </c>
      <c r="G4319" s="33">
        <v>12</v>
      </c>
      <c r="H4319" s="33" t="s">
        <v>10821</v>
      </c>
      <c r="I4319" s="33">
        <v>0.17</v>
      </c>
      <c r="J4319" s="33" t="s">
        <v>9993</v>
      </c>
      <c r="K4319" s="33" t="s">
        <v>10775</v>
      </c>
      <c r="L4319" s="33">
        <v>1</v>
      </c>
      <c r="M4319" t="s">
        <v>10826</v>
      </c>
    </row>
    <row r="4320" spans="1:13" x14ac:dyDescent="0.3">
      <c r="A4320" s="38">
        <v>47650405</v>
      </c>
      <c r="B4320">
        <v>15.3</v>
      </c>
      <c r="C4320" s="37">
        <f>VLOOKUP(G4320,Remise!$A$3:$D$17,4,FALSE)</f>
        <v>0</v>
      </c>
      <c r="D4320">
        <f t="shared" si="67"/>
        <v>15.3</v>
      </c>
      <c r="E4320">
        <v>1</v>
      </c>
      <c r="F4320" s="32" t="s">
        <v>4312</v>
      </c>
      <c r="G4320" s="33">
        <v>12</v>
      </c>
      <c r="H4320" s="33" t="s">
        <v>10821</v>
      </c>
      <c r="I4320" s="33">
        <v>0.18</v>
      </c>
      <c r="J4320" s="33" t="s">
        <v>9994</v>
      </c>
      <c r="K4320" s="33" t="s">
        <v>10775</v>
      </c>
      <c r="L4320" s="33">
        <v>1</v>
      </c>
      <c r="M4320" t="s">
        <v>10826</v>
      </c>
    </row>
    <row r="4321" spans="1:13" x14ac:dyDescent="0.3">
      <c r="A4321" s="38">
        <v>47650406</v>
      </c>
      <c r="B4321">
        <v>19.600000000000001</v>
      </c>
      <c r="C4321" s="37">
        <f>VLOOKUP(G4321,Remise!$A$3:$D$17,4,FALSE)</f>
        <v>0</v>
      </c>
      <c r="D4321">
        <f t="shared" si="67"/>
        <v>19.600000000000001</v>
      </c>
      <c r="E4321">
        <v>1</v>
      </c>
      <c r="F4321" s="32" t="s">
        <v>4313</v>
      </c>
      <c r="G4321" s="33">
        <v>12</v>
      </c>
      <c r="H4321" s="33" t="s">
        <v>10821</v>
      </c>
      <c r="I4321" s="33">
        <v>0.21</v>
      </c>
      <c r="J4321" s="33" t="s">
        <v>9995</v>
      </c>
      <c r="K4321" s="33" t="s">
        <v>10775</v>
      </c>
      <c r="L4321" s="33">
        <v>1</v>
      </c>
      <c r="M4321" t="s">
        <v>10826</v>
      </c>
    </row>
    <row r="4322" spans="1:13" x14ac:dyDescent="0.3">
      <c r="A4322" s="38">
        <v>47650407</v>
      </c>
      <c r="B4322">
        <v>21.3</v>
      </c>
      <c r="C4322" s="37">
        <f>VLOOKUP(G4322,Remise!$A$3:$D$17,4,FALSE)</f>
        <v>0</v>
      </c>
      <c r="D4322">
        <f t="shared" si="67"/>
        <v>21.3</v>
      </c>
      <c r="E4322">
        <v>1</v>
      </c>
      <c r="F4322" s="32" t="s">
        <v>4314</v>
      </c>
      <c r="G4322" s="33">
        <v>12</v>
      </c>
      <c r="H4322" s="33" t="s">
        <v>10821</v>
      </c>
      <c r="I4322" s="33">
        <v>0.23</v>
      </c>
      <c r="J4322" s="33" t="s">
        <v>9996</v>
      </c>
      <c r="K4322" s="33" t="s">
        <v>10775</v>
      </c>
      <c r="L4322" s="33">
        <v>1</v>
      </c>
      <c r="M4322" t="s">
        <v>10826</v>
      </c>
    </row>
    <row r="4323" spans="1:13" x14ac:dyDescent="0.3">
      <c r="A4323" s="38">
        <v>47650408</v>
      </c>
      <c r="B4323">
        <v>47.6</v>
      </c>
      <c r="C4323" s="37">
        <f>VLOOKUP(G4323,Remise!$A$3:$D$17,4,FALSE)</f>
        <v>0</v>
      </c>
      <c r="D4323">
        <f t="shared" si="67"/>
        <v>47.6</v>
      </c>
      <c r="E4323">
        <v>1</v>
      </c>
      <c r="F4323" s="32" t="s">
        <v>4315</v>
      </c>
      <c r="G4323" s="33">
        <v>12</v>
      </c>
      <c r="H4323" s="33" t="s">
        <v>10821</v>
      </c>
      <c r="I4323" s="33">
        <v>0.21</v>
      </c>
      <c r="J4323" s="33"/>
      <c r="K4323" s="33" t="s">
        <v>10775</v>
      </c>
      <c r="L4323" s="33">
        <v>1</v>
      </c>
      <c r="M4323" t="s">
        <v>10826</v>
      </c>
    </row>
    <row r="4324" spans="1:13" x14ac:dyDescent="0.3">
      <c r="A4324" s="38">
        <v>47650409</v>
      </c>
      <c r="B4324">
        <v>72.7</v>
      </c>
      <c r="C4324" s="37">
        <f>VLOOKUP(G4324,Remise!$A$3:$D$17,4,FALSE)</f>
        <v>0</v>
      </c>
      <c r="D4324">
        <f t="shared" si="67"/>
        <v>72.7</v>
      </c>
      <c r="E4324">
        <v>1</v>
      </c>
      <c r="F4324" s="32" t="s">
        <v>4316</v>
      </c>
      <c r="G4324" s="33">
        <v>12</v>
      </c>
      <c r="H4324" s="33" t="s">
        <v>10821</v>
      </c>
      <c r="I4324" s="33">
        <v>0.8</v>
      </c>
      <c r="J4324" s="33"/>
      <c r="K4324" s="33" t="s">
        <v>10775</v>
      </c>
      <c r="L4324" s="33">
        <v>1</v>
      </c>
      <c r="M4324" t="s">
        <v>10826</v>
      </c>
    </row>
    <row r="4325" spans="1:13" x14ac:dyDescent="0.3">
      <c r="A4325" s="38">
        <v>47650410</v>
      </c>
      <c r="B4325">
        <v>78.7</v>
      </c>
      <c r="C4325" s="37">
        <f>VLOOKUP(G4325,Remise!$A$3:$D$17,4,FALSE)</f>
        <v>0</v>
      </c>
      <c r="D4325">
        <f t="shared" si="67"/>
        <v>78.7</v>
      </c>
      <c r="E4325">
        <v>1</v>
      </c>
      <c r="F4325" s="32" t="s">
        <v>4317</v>
      </c>
      <c r="G4325" s="33">
        <v>12</v>
      </c>
      <c r="H4325" s="33" t="s">
        <v>10821</v>
      </c>
      <c r="I4325" s="33">
        <v>0.84</v>
      </c>
      <c r="J4325" s="33"/>
      <c r="K4325" s="33" t="s">
        <v>10775</v>
      </c>
      <c r="L4325" s="33">
        <v>1</v>
      </c>
      <c r="M4325" t="s">
        <v>10826</v>
      </c>
    </row>
    <row r="4326" spans="1:13" x14ac:dyDescent="0.3">
      <c r="A4326" s="38">
        <v>47650412</v>
      </c>
      <c r="B4326">
        <v>79</v>
      </c>
      <c r="C4326" s="37">
        <f>VLOOKUP(G4326,Remise!$A$3:$D$17,4,FALSE)</f>
        <v>0</v>
      </c>
      <c r="D4326">
        <f t="shared" si="67"/>
        <v>79</v>
      </c>
      <c r="E4326">
        <v>1</v>
      </c>
      <c r="F4326" s="32" t="s">
        <v>4318</v>
      </c>
      <c r="G4326" s="33">
        <v>12</v>
      </c>
      <c r="H4326" s="33" t="s">
        <v>10821</v>
      </c>
      <c r="I4326" s="33">
        <v>0.81</v>
      </c>
      <c r="J4326" s="33" t="s">
        <v>9997</v>
      </c>
      <c r="K4326" s="33" t="s">
        <v>10775</v>
      </c>
      <c r="L4326" s="33">
        <v>1</v>
      </c>
      <c r="M4326" t="s">
        <v>10826</v>
      </c>
    </row>
    <row r="4327" spans="1:13" x14ac:dyDescent="0.3">
      <c r="A4327" s="38">
        <v>47650414</v>
      </c>
      <c r="B4327">
        <v>7.7</v>
      </c>
      <c r="C4327" s="37">
        <f>VLOOKUP(G4327,Remise!$A$3:$D$17,4,FALSE)</f>
        <v>0</v>
      </c>
      <c r="D4327">
        <f t="shared" si="67"/>
        <v>7.7</v>
      </c>
      <c r="E4327">
        <v>1</v>
      </c>
      <c r="F4327" s="32" t="s">
        <v>4319</v>
      </c>
      <c r="G4327" s="33">
        <v>12</v>
      </c>
      <c r="H4327" s="33" t="s">
        <v>10821</v>
      </c>
      <c r="I4327" s="33">
        <v>0.08</v>
      </c>
      <c r="J4327" s="33" t="s">
        <v>9998</v>
      </c>
      <c r="K4327" s="33" t="s">
        <v>10775</v>
      </c>
      <c r="L4327" s="33">
        <v>1</v>
      </c>
      <c r="M4327" t="s">
        <v>10826</v>
      </c>
    </row>
    <row r="4328" spans="1:13" x14ac:dyDescent="0.3">
      <c r="A4328" s="38">
        <v>47650415</v>
      </c>
      <c r="B4328">
        <v>8.3000000000000007</v>
      </c>
      <c r="C4328" s="37">
        <f>VLOOKUP(G4328,Remise!$A$3:$D$17,4,FALSE)</f>
        <v>0</v>
      </c>
      <c r="D4328">
        <f t="shared" si="67"/>
        <v>8.3000000000000007</v>
      </c>
      <c r="E4328">
        <v>1</v>
      </c>
      <c r="F4328" s="32" t="s">
        <v>4320</v>
      </c>
      <c r="G4328" s="33">
        <v>12</v>
      </c>
      <c r="H4328" s="33" t="s">
        <v>10821</v>
      </c>
      <c r="I4328" s="33">
        <v>0.1</v>
      </c>
      <c r="J4328" s="33" t="s">
        <v>9999</v>
      </c>
      <c r="K4328" s="33" t="s">
        <v>10775</v>
      </c>
      <c r="L4328" s="33">
        <v>1</v>
      </c>
      <c r="M4328" t="s">
        <v>10826</v>
      </c>
    </row>
    <row r="4329" spans="1:13" x14ac:dyDescent="0.3">
      <c r="A4329" s="38">
        <v>47650416</v>
      </c>
      <c r="B4329">
        <v>10.1</v>
      </c>
      <c r="C4329" s="37">
        <f>VLOOKUP(G4329,Remise!$A$3:$D$17,4,FALSE)</f>
        <v>0</v>
      </c>
      <c r="D4329">
        <f t="shared" si="67"/>
        <v>10.1</v>
      </c>
      <c r="E4329">
        <v>1</v>
      </c>
      <c r="F4329" s="32" t="s">
        <v>4321</v>
      </c>
      <c r="G4329" s="33">
        <v>12</v>
      </c>
      <c r="H4329" s="33" t="s">
        <v>10821</v>
      </c>
      <c r="I4329" s="33">
        <v>0.11</v>
      </c>
      <c r="J4329" s="33" t="s">
        <v>10000</v>
      </c>
      <c r="K4329" s="33" t="s">
        <v>10775</v>
      </c>
      <c r="L4329" s="33">
        <v>1</v>
      </c>
      <c r="M4329" t="s">
        <v>10826</v>
      </c>
    </row>
    <row r="4330" spans="1:13" x14ac:dyDescent="0.3">
      <c r="A4330" s="38">
        <v>47650417</v>
      </c>
      <c r="B4330">
        <v>10.4</v>
      </c>
      <c r="C4330" s="37">
        <f>VLOOKUP(G4330,Remise!$A$3:$D$17,4,FALSE)</f>
        <v>0</v>
      </c>
      <c r="D4330">
        <f t="shared" si="67"/>
        <v>10.4</v>
      </c>
      <c r="E4330">
        <v>1</v>
      </c>
      <c r="F4330" s="32" t="s">
        <v>4322</v>
      </c>
      <c r="G4330" s="33">
        <v>12</v>
      </c>
      <c r="H4330" s="33" t="s">
        <v>10821</v>
      </c>
      <c r="I4330" s="33">
        <v>0.12</v>
      </c>
      <c r="J4330" s="33" t="s">
        <v>10001</v>
      </c>
      <c r="K4330" s="33" t="s">
        <v>10775</v>
      </c>
      <c r="L4330" s="33">
        <v>1</v>
      </c>
      <c r="M4330" t="s">
        <v>10826</v>
      </c>
    </row>
    <row r="4331" spans="1:13" x14ac:dyDescent="0.3">
      <c r="A4331" s="38">
        <v>47650418</v>
      </c>
      <c r="B4331">
        <v>11.5</v>
      </c>
      <c r="C4331" s="37">
        <f>VLOOKUP(G4331,Remise!$A$3:$D$17,4,FALSE)</f>
        <v>0</v>
      </c>
      <c r="D4331">
        <f t="shared" si="67"/>
        <v>11.5</v>
      </c>
      <c r="E4331">
        <v>1</v>
      </c>
      <c r="F4331" s="32" t="s">
        <v>4323</v>
      </c>
      <c r="G4331" s="33">
        <v>12</v>
      </c>
      <c r="H4331" s="33" t="s">
        <v>10821</v>
      </c>
      <c r="I4331" s="33">
        <v>0.16</v>
      </c>
      <c r="J4331" s="33"/>
      <c r="K4331" s="33" t="s">
        <v>10775</v>
      </c>
      <c r="L4331" s="33">
        <v>1</v>
      </c>
      <c r="M4331" t="s">
        <v>10826</v>
      </c>
    </row>
    <row r="4332" spans="1:13" x14ac:dyDescent="0.3">
      <c r="A4332" s="38">
        <v>47650419</v>
      </c>
      <c r="B4332">
        <v>31.8</v>
      </c>
      <c r="C4332" s="37">
        <f>VLOOKUP(G4332,Remise!$A$3:$D$17,4,FALSE)</f>
        <v>0</v>
      </c>
      <c r="D4332">
        <f t="shared" si="67"/>
        <v>31.8</v>
      </c>
      <c r="E4332">
        <v>1</v>
      </c>
      <c r="F4332" s="32" t="s">
        <v>4324</v>
      </c>
      <c r="G4332" s="33">
        <v>12</v>
      </c>
      <c r="H4332" s="33" t="s">
        <v>10821</v>
      </c>
      <c r="I4332" s="33">
        <v>0.22</v>
      </c>
      <c r="J4332" s="33" t="s">
        <v>10002</v>
      </c>
      <c r="K4332" s="33" t="s">
        <v>10775</v>
      </c>
      <c r="L4332" s="33">
        <v>1</v>
      </c>
      <c r="M4332" t="s">
        <v>10826</v>
      </c>
    </row>
    <row r="4333" spans="1:13" x14ac:dyDescent="0.3">
      <c r="A4333" s="38">
        <v>47650420</v>
      </c>
      <c r="B4333">
        <v>33.6</v>
      </c>
      <c r="C4333" s="37">
        <f>VLOOKUP(G4333,Remise!$A$3:$D$17,4,FALSE)</f>
        <v>0</v>
      </c>
      <c r="D4333">
        <f t="shared" si="67"/>
        <v>33.6</v>
      </c>
      <c r="E4333">
        <v>1</v>
      </c>
      <c r="F4333" s="32" t="s">
        <v>4325</v>
      </c>
      <c r="G4333" s="33">
        <v>12</v>
      </c>
      <c r="H4333" s="33" t="s">
        <v>10821</v>
      </c>
      <c r="I4333" s="33">
        <v>0.24</v>
      </c>
      <c r="J4333" s="33" t="s">
        <v>10003</v>
      </c>
      <c r="K4333" s="33" t="s">
        <v>10775</v>
      </c>
      <c r="L4333" s="33">
        <v>1</v>
      </c>
      <c r="M4333" t="s">
        <v>10826</v>
      </c>
    </row>
    <row r="4334" spans="1:13" x14ac:dyDescent="0.3">
      <c r="A4334" s="38">
        <v>47650421</v>
      </c>
      <c r="B4334">
        <v>42.5</v>
      </c>
      <c r="C4334" s="37">
        <f>VLOOKUP(G4334,Remise!$A$3:$D$17,4,FALSE)</f>
        <v>0</v>
      </c>
      <c r="D4334">
        <f t="shared" si="67"/>
        <v>42.5</v>
      </c>
      <c r="E4334">
        <v>1</v>
      </c>
      <c r="F4334" s="32" t="s">
        <v>4326</v>
      </c>
      <c r="G4334" s="33">
        <v>12</v>
      </c>
      <c r="H4334" s="33" t="s">
        <v>10821</v>
      </c>
      <c r="I4334" s="33">
        <v>0.27</v>
      </c>
      <c r="J4334" s="33" t="s">
        <v>10004</v>
      </c>
      <c r="K4334" s="33" t="s">
        <v>10775</v>
      </c>
      <c r="L4334" s="33">
        <v>1</v>
      </c>
      <c r="M4334" t="s">
        <v>10826</v>
      </c>
    </row>
    <row r="4335" spans="1:13" x14ac:dyDescent="0.3">
      <c r="A4335" s="38">
        <v>47650422</v>
      </c>
      <c r="B4335">
        <v>43.9</v>
      </c>
      <c r="C4335" s="37">
        <f>VLOOKUP(G4335,Remise!$A$3:$D$17,4,FALSE)</f>
        <v>0</v>
      </c>
      <c r="D4335">
        <f t="shared" si="67"/>
        <v>43.9</v>
      </c>
      <c r="E4335">
        <v>1</v>
      </c>
      <c r="F4335" s="32" t="s">
        <v>4327</v>
      </c>
      <c r="G4335" s="33">
        <v>12</v>
      </c>
      <c r="H4335" s="33" t="s">
        <v>10821</v>
      </c>
      <c r="I4335" s="33">
        <v>0.28999999999999998</v>
      </c>
      <c r="J4335" s="33" t="s">
        <v>10005</v>
      </c>
      <c r="K4335" s="33" t="s">
        <v>10775</v>
      </c>
      <c r="L4335" s="33">
        <v>1</v>
      </c>
      <c r="M4335" t="s">
        <v>10826</v>
      </c>
    </row>
    <row r="4336" spans="1:13" x14ac:dyDescent="0.3">
      <c r="A4336" s="38">
        <v>47650423</v>
      </c>
      <c r="B4336">
        <v>45.2</v>
      </c>
      <c r="C4336" s="37">
        <f>VLOOKUP(G4336,Remise!$A$3:$D$17,4,FALSE)</f>
        <v>0</v>
      </c>
      <c r="D4336">
        <f t="shared" si="67"/>
        <v>45.2</v>
      </c>
      <c r="E4336">
        <v>1</v>
      </c>
      <c r="F4336" s="32" t="s">
        <v>4328</v>
      </c>
      <c r="G4336" s="33">
        <v>12</v>
      </c>
      <c r="H4336" s="33" t="s">
        <v>10821</v>
      </c>
      <c r="I4336" s="33">
        <v>0.31</v>
      </c>
      <c r="J4336" s="33" t="s">
        <v>10006</v>
      </c>
      <c r="K4336" s="33" t="s">
        <v>10775</v>
      </c>
      <c r="L4336" s="33">
        <v>1</v>
      </c>
      <c r="M4336" t="s">
        <v>10826</v>
      </c>
    </row>
    <row r="4337" spans="1:13" x14ac:dyDescent="0.3">
      <c r="A4337" s="38">
        <v>47650424</v>
      </c>
      <c r="B4337">
        <v>47.6</v>
      </c>
      <c r="C4337" s="37">
        <f>VLOOKUP(G4337,Remise!$A$3:$D$17,4,FALSE)</f>
        <v>0</v>
      </c>
      <c r="D4337">
        <f t="shared" si="67"/>
        <v>47.6</v>
      </c>
      <c r="E4337">
        <v>1</v>
      </c>
      <c r="F4337" s="32" t="s">
        <v>4329</v>
      </c>
      <c r="G4337" s="33">
        <v>12</v>
      </c>
      <c r="H4337" s="33" t="s">
        <v>10821</v>
      </c>
      <c r="I4337" s="33">
        <v>0.35</v>
      </c>
      <c r="J4337" s="33" t="s">
        <v>10007</v>
      </c>
      <c r="K4337" s="33" t="s">
        <v>10775</v>
      </c>
      <c r="L4337" s="33">
        <v>1</v>
      </c>
      <c r="M4337" t="s">
        <v>10826</v>
      </c>
    </row>
    <row r="4338" spans="1:13" x14ac:dyDescent="0.3">
      <c r="A4338" s="38">
        <v>47650425</v>
      </c>
      <c r="B4338">
        <v>80.400000000000006</v>
      </c>
      <c r="C4338" s="37">
        <f>VLOOKUP(G4338,Remise!$A$3:$D$17,4,FALSE)</f>
        <v>0</v>
      </c>
      <c r="D4338">
        <f t="shared" si="67"/>
        <v>80.400000000000006</v>
      </c>
      <c r="E4338">
        <v>1</v>
      </c>
      <c r="F4338" s="32" t="s">
        <v>4330</v>
      </c>
      <c r="G4338" s="33">
        <v>12</v>
      </c>
      <c r="H4338" s="33" t="s">
        <v>10821</v>
      </c>
      <c r="I4338" s="33">
        <v>0.97</v>
      </c>
      <c r="J4338" s="33"/>
      <c r="K4338" s="33" t="s">
        <v>10775</v>
      </c>
      <c r="L4338" s="33">
        <v>1</v>
      </c>
      <c r="M4338" t="s">
        <v>10826</v>
      </c>
    </row>
    <row r="4339" spans="1:13" x14ac:dyDescent="0.3">
      <c r="A4339" s="38">
        <v>47650427</v>
      </c>
      <c r="B4339">
        <v>9.1</v>
      </c>
      <c r="C4339" s="37">
        <f>VLOOKUP(G4339,Remise!$A$3:$D$17,4,FALSE)</f>
        <v>0</v>
      </c>
      <c r="D4339">
        <f t="shared" si="67"/>
        <v>9.1</v>
      </c>
      <c r="E4339">
        <v>1</v>
      </c>
      <c r="F4339" s="32" t="s">
        <v>4331</v>
      </c>
      <c r="G4339" s="33">
        <v>12</v>
      </c>
      <c r="H4339" s="33" t="s">
        <v>10821</v>
      </c>
      <c r="I4339" s="33">
        <v>0.11</v>
      </c>
      <c r="J4339" s="33" t="s">
        <v>10008</v>
      </c>
      <c r="K4339" s="33" t="s">
        <v>10775</v>
      </c>
      <c r="L4339" s="33">
        <v>1</v>
      </c>
      <c r="M4339" t="s">
        <v>10826</v>
      </c>
    </row>
    <row r="4340" spans="1:13" x14ac:dyDescent="0.3">
      <c r="A4340" s="38">
        <v>47650428</v>
      </c>
      <c r="B4340">
        <v>8.6999999999999993</v>
      </c>
      <c r="C4340" s="37">
        <f>VLOOKUP(G4340,Remise!$A$3:$D$17,4,FALSE)</f>
        <v>0</v>
      </c>
      <c r="D4340">
        <f t="shared" si="67"/>
        <v>8.6999999999999993</v>
      </c>
      <c r="E4340">
        <v>1</v>
      </c>
      <c r="F4340" s="32" t="s">
        <v>4332</v>
      </c>
      <c r="G4340" s="33">
        <v>12</v>
      </c>
      <c r="H4340" s="33" t="s">
        <v>10821</v>
      </c>
      <c r="I4340" s="33">
        <v>0.12</v>
      </c>
      <c r="J4340" s="33" t="s">
        <v>10009</v>
      </c>
      <c r="K4340" s="33" t="s">
        <v>10775</v>
      </c>
      <c r="L4340" s="33">
        <v>1</v>
      </c>
      <c r="M4340" t="s">
        <v>10826</v>
      </c>
    </row>
    <row r="4341" spans="1:13" x14ac:dyDescent="0.3">
      <c r="A4341" s="38">
        <v>47650429</v>
      </c>
      <c r="B4341">
        <v>9.6</v>
      </c>
      <c r="C4341" s="37">
        <f>VLOOKUP(G4341,Remise!$A$3:$D$17,4,FALSE)</f>
        <v>0</v>
      </c>
      <c r="D4341">
        <f t="shared" si="67"/>
        <v>9.6</v>
      </c>
      <c r="E4341">
        <v>1</v>
      </c>
      <c r="F4341" s="32" t="s">
        <v>4333</v>
      </c>
      <c r="G4341" s="33">
        <v>12</v>
      </c>
      <c r="H4341" s="33" t="s">
        <v>10821</v>
      </c>
      <c r="I4341" s="33">
        <v>0.14000000000000001</v>
      </c>
      <c r="J4341" s="33" t="s">
        <v>10010</v>
      </c>
      <c r="K4341" s="33" t="s">
        <v>10775</v>
      </c>
      <c r="L4341" s="33">
        <v>1</v>
      </c>
      <c r="M4341" t="s">
        <v>10826</v>
      </c>
    </row>
    <row r="4342" spans="1:13" x14ac:dyDescent="0.3">
      <c r="A4342" s="38">
        <v>47650430</v>
      </c>
      <c r="B4342">
        <v>11.7</v>
      </c>
      <c r="C4342" s="37">
        <f>VLOOKUP(G4342,Remise!$A$3:$D$17,4,FALSE)</f>
        <v>0</v>
      </c>
      <c r="D4342">
        <f t="shared" si="67"/>
        <v>11.7</v>
      </c>
      <c r="E4342">
        <v>1</v>
      </c>
      <c r="F4342" s="32" t="s">
        <v>4334</v>
      </c>
      <c r="G4342" s="33">
        <v>12</v>
      </c>
      <c r="H4342" s="33" t="s">
        <v>10821</v>
      </c>
      <c r="I4342" s="33">
        <v>0.16</v>
      </c>
      <c r="J4342" s="33" t="s">
        <v>10011</v>
      </c>
      <c r="K4342" s="33" t="s">
        <v>10775</v>
      </c>
      <c r="L4342" s="33">
        <v>1</v>
      </c>
      <c r="M4342" t="s">
        <v>10826</v>
      </c>
    </row>
    <row r="4343" spans="1:13" x14ac:dyDescent="0.3">
      <c r="A4343" s="38">
        <v>47650431</v>
      </c>
      <c r="B4343">
        <v>11.7</v>
      </c>
      <c r="C4343" s="37">
        <f>VLOOKUP(G4343,Remise!$A$3:$D$17,4,FALSE)</f>
        <v>0</v>
      </c>
      <c r="D4343">
        <f t="shared" si="67"/>
        <v>11.7</v>
      </c>
      <c r="E4343">
        <v>1</v>
      </c>
      <c r="F4343" s="32" t="s">
        <v>4335</v>
      </c>
      <c r="G4343" s="33">
        <v>12</v>
      </c>
      <c r="H4343" s="33" t="s">
        <v>10821</v>
      </c>
      <c r="I4343" s="33">
        <v>0.17</v>
      </c>
      <c r="J4343" s="33" t="s">
        <v>10012</v>
      </c>
      <c r="K4343" s="33" t="s">
        <v>10775</v>
      </c>
      <c r="L4343" s="33">
        <v>1</v>
      </c>
      <c r="M4343" t="s">
        <v>10826</v>
      </c>
    </row>
    <row r="4344" spans="1:13" x14ac:dyDescent="0.3">
      <c r="A4344" s="38">
        <v>47650432</v>
      </c>
      <c r="B4344">
        <v>12</v>
      </c>
      <c r="C4344" s="37">
        <f>VLOOKUP(G4344,Remise!$A$3:$D$17,4,FALSE)</f>
        <v>0</v>
      </c>
      <c r="D4344">
        <f t="shared" si="67"/>
        <v>12</v>
      </c>
      <c r="E4344">
        <v>1</v>
      </c>
      <c r="F4344" s="32" t="s">
        <v>4336</v>
      </c>
      <c r="G4344" s="33">
        <v>12</v>
      </c>
      <c r="H4344" s="33" t="s">
        <v>10821</v>
      </c>
      <c r="I4344" s="33">
        <v>0.2</v>
      </c>
      <c r="J4344" s="33" t="s">
        <v>10013</v>
      </c>
      <c r="K4344" s="33" t="s">
        <v>10775</v>
      </c>
      <c r="L4344" s="33">
        <v>1</v>
      </c>
      <c r="M4344" t="s">
        <v>10826</v>
      </c>
    </row>
    <row r="4345" spans="1:13" x14ac:dyDescent="0.3">
      <c r="A4345" s="38">
        <v>47650433</v>
      </c>
      <c r="B4345">
        <v>55.4</v>
      </c>
      <c r="C4345" s="37">
        <f>VLOOKUP(G4345,Remise!$A$3:$D$17,4,FALSE)</f>
        <v>0</v>
      </c>
      <c r="D4345">
        <f t="shared" si="67"/>
        <v>55.4</v>
      </c>
      <c r="E4345">
        <v>1</v>
      </c>
      <c r="F4345" s="32" t="s">
        <v>4337</v>
      </c>
      <c r="G4345" s="33">
        <v>12</v>
      </c>
      <c r="H4345" s="33" t="s">
        <v>10821</v>
      </c>
      <c r="I4345" s="33">
        <v>0.62</v>
      </c>
      <c r="J4345" s="33"/>
      <c r="K4345" s="33" t="s">
        <v>10775</v>
      </c>
      <c r="L4345" s="33">
        <v>1</v>
      </c>
      <c r="M4345" t="s">
        <v>10826</v>
      </c>
    </row>
    <row r="4346" spans="1:13" x14ac:dyDescent="0.3">
      <c r="A4346" s="38">
        <v>47650435</v>
      </c>
      <c r="B4346">
        <v>10.4</v>
      </c>
      <c r="C4346" s="37">
        <f>VLOOKUP(G4346,Remise!$A$3:$D$17,4,FALSE)</f>
        <v>0</v>
      </c>
      <c r="D4346">
        <f t="shared" si="67"/>
        <v>10.4</v>
      </c>
      <c r="E4346">
        <v>1</v>
      </c>
      <c r="F4346" s="32" t="s">
        <v>4338</v>
      </c>
      <c r="G4346" s="33">
        <v>12</v>
      </c>
      <c r="H4346" s="33" t="s">
        <v>10821</v>
      </c>
      <c r="I4346" s="33">
        <v>0.11</v>
      </c>
      <c r="J4346" s="33"/>
      <c r="K4346" s="33" t="s">
        <v>10775</v>
      </c>
      <c r="L4346" s="33">
        <v>1</v>
      </c>
      <c r="M4346" t="s">
        <v>10826</v>
      </c>
    </row>
    <row r="4347" spans="1:13" x14ac:dyDescent="0.3">
      <c r="A4347" s="38">
        <v>47650444</v>
      </c>
      <c r="B4347">
        <v>24.2</v>
      </c>
      <c r="C4347" s="37">
        <f>VLOOKUP(G4347,Remise!$A$3:$D$17,4,FALSE)</f>
        <v>0</v>
      </c>
      <c r="D4347">
        <f t="shared" si="67"/>
        <v>24.2</v>
      </c>
      <c r="E4347">
        <v>1</v>
      </c>
      <c r="F4347" s="32" t="s">
        <v>4339</v>
      </c>
      <c r="G4347" s="33">
        <v>12</v>
      </c>
      <c r="H4347" s="33" t="s">
        <v>10821</v>
      </c>
      <c r="I4347" s="33">
        <v>0.17</v>
      </c>
      <c r="J4347" s="33"/>
      <c r="K4347" s="33" t="s">
        <v>10775</v>
      </c>
      <c r="L4347" s="33">
        <v>1</v>
      </c>
      <c r="M4347" t="s">
        <v>10826</v>
      </c>
    </row>
    <row r="4348" spans="1:13" x14ac:dyDescent="0.3">
      <c r="A4348" s="38">
        <v>47650446</v>
      </c>
      <c r="B4348">
        <v>29.3</v>
      </c>
      <c r="C4348" s="37">
        <f>VLOOKUP(G4348,Remise!$A$3:$D$17,4,FALSE)</f>
        <v>0</v>
      </c>
      <c r="D4348">
        <f t="shared" si="67"/>
        <v>29.3</v>
      </c>
      <c r="E4348">
        <v>1</v>
      </c>
      <c r="F4348" s="32" t="s">
        <v>4340</v>
      </c>
      <c r="G4348" s="33">
        <v>12</v>
      </c>
      <c r="H4348" s="33" t="s">
        <v>10821</v>
      </c>
      <c r="I4348" s="33">
        <v>0.23</v>
      </c>
      <c r="J4348" s="33"/>
      <c r="K4348" s="33" t="s">
        <v>10775</v>
      </c>
      <c r="L4348" s="33">
        <v>1</v>
      </c>
      <c r="M4348" t="s">
        <v>10826</v>
      </c>
    </row>
    <row r="4349" spans="1:13" x14ac:dyDescent="0.3">
      <c r="A4349" s="38">
        <v>47650451</v>
      </c>
      <c r="B4349">
        <v>107</v>
      </c>
      <c r="C4349" s="37">
        <f>VLOOKUP(G4349,Remise!$A$3:$D$17,4,FALSE)</f>
        <v>0</v>
      </c>
      <c r="D4349">
        <f t="shared" si="67"/>
        <v>107</v>
      </c>
      <c r="E4349">
        <v>1</v>
      </c>
      <c r="F4349" s="32" t="s">
        <v>4341</v>
      </c>
      <c r="G4349" s="33">
        <v>11</v>
      </c>
      <c r="H4349" s="33" t="s">
        <v>10883</v>
      </c>
      <c r="I4349" s="33">
        <v>0.2</v>
      </c>
      <c r="J4349" s="33"/>
      <c r="K4349" s="33" t="s">
        <v>10775</v>
      </c>
      <c r="L4349" s="33">
        <v>1</v>
      </c>
      <c r="M4349" t="s">
        <v>10826</v>
      </c>
    </row>
    <row r="4350" spans="1:13" x14ac:dyDescent="0.3">
      <c r="A4350" s="38">
        <v>47650452</v>
      </c>
      <c r="B4350">
        <v>19.600000000000001</v>
      </c>
      <c r="C4350" s="37">
        <f>VLOOKUP(G4350,Remise!$A$3:$D$17,4,FALSE)</f>
        <v>0</v>
      </c>
      <c r="D4350">
        <f t="shared" si="67"/>
        <v>19.600000000000001</v>
      </c>
      <c r="E4350">
        <v>1</v>
      </c>
      <c r="F4350" s="32" t="s">
        <v>4342</v>
      </c>
      <c r="G4350" s="33">
        <v>12</v>
      </c>
      <c r="H4350" s="33" t="s">
        <v>10821</v>
      </c>
      <c r="I4350" s="33">
        <v>0.14000000000000001</v>
      </c>
      <c r="J4350" s="33" t="s">
        <v>10014</v>
      </c>
      <c r="K4350" s="33" t="s">
        <v>10775</v>
      </c>
      <c r="L4350" s="33">
        <v>1</v>
      </c>
      <c r="M4350" t="s">
        <v>10826</v>
      </c>
    </row>
    <row r="4351" spans="1:13" x14ac:dyDescent="0.3">
      <c r="A4351" s="38">
        <v>47650454</v>
      </c>
      <c r="B4351">
        <v>19</v>
      </c>
      <c r="C4351" s="37">
        <f>VLOOKUP(G4351,Remise!$A$3:$D$17,4,FALSE)</f>
        <v>0</v>
      </c>
      <c r="D4351">
        <f t="shared" si="67"/>
        <v>19</v>
      </c>
      <c r="E4351">
        <v>1</v>
      </c>
      <c r="F4351" s="32" t="s">
        <v>4343</v>
      </c>
      <c r="G4351" s="33">
        <v>12</v>
      </c>
      <c r="H4351" s="33" t="s">
        <v>10821</v>
      </c>
      <c r="I4351" s="33" t="s">
        <v>6706</v>
      </c>
      <c r="J4351" s="33"/>
      <c r="K4351" s="33" t="s">
        <v>10775</v>
      </c>
      <c r="L4351" s="33">
        <v>1</v>
      </c>
      <c r="M4351" t="s">
        <v>10826</v>
      </c>
    </row>
    <row r="4352" spans="1:13" x14ac:dyDescent="0.3">
      <c r="A4352" s="38">
        <v>47650456</v>
      </c>
      <c r="B4352">
        <v>176.9</v>
      </c>
      <c r="C4352" s="37">
        <f>VLOOKUP(G4352,Remise!$A$3:$D$17,4,FALSE)</f>
        <v>0</v>
      </c>
      <c r="D4352">
        <f t="shared" si="67"/>
        <v>176.9</v>
      </c>
      <c r="E4352">
        <v>1</v>
      </c>
      <c r="F4352" s="32" t="s">
        <v>4344</v>
      </c>
      <c r="G4352" s="33">
        <v>12</v>
      </c>
      <c r="H4352" s="33" t="s">
        <v>10821</v>
      </c>
      <c r="I4352" s="33">
        <v>1.1599999999999999</v>
      </c>
      <c r="J4352" s="33" t="s">
        <v>10015</v>
      </c>
      <c r="K4352" s="33" t="s">
        <v>10775</v>
      </c>
      <c r="L4352" s="33">
        <v>1</v>
      </c>
      <c r="M4352" t="s">
        <v>10826</v>
      </c>
    </row>
    <row r="4353" spans="1:13" x14ac:dyDescent="0.3">
      <c r="A4353" s="38">
        <v>47650458</v>
      </c>
      <c r="B4353">
        <v>23</v>
      </c>
      <c r="C4353" s="37">
        <f>VLOOKUP(G4353,Remise!$A$3:$D$17,4,FALSE)</f>
        <v>0</v>
      </c>
      <c r="D4353">
        <f t="shared" ref="D4353:D4416" si="68">IFERROR((1-C4353)*B4353,"Nous consulter")</f>
        <v>23</v>
      </c>
      <c r="E4353">
        <v>1</v>
      </c>
      <c r="F4353" s="32" t="s">
        <v>4345</v>
      </c>
      <c r="G4353" s="33">
        <v>12</v>
      </c>
      <c r="H4353" s="33" t="s">
        <v>10821</v>
      </c>
      <c r="I4353" s="33" t="s">
        <v>6706</v>
      </c>
      <c r="J4353" s="33"/>
      <c r="K4353" s="33" t="s">
        <v>10775</v>
      </c>
      <c r="L4353" s="33">
        <v>1</v>
      </c>
      <c r="M4353" t="s">
        <v>10826</v>
      </c>
    </row>
    <row r="4354" spans="1:13" x14ac:dyDescent="0.3">
      <c r="A4354" s="38">
        <v>47650459</v>
      </c>
      <c r="B4354">
        <v>24.2</v>
      </c>
      <c r="C4354" s="37">
        <f>VLOOKUP(G4354,Remise!$A$3:$D$17,4,FALSE)</f>
        <v>0</v>
      </c>
      <c r="D4354">
        <f t="shared" si="68"/>
        <v>24.2</v>
      </c>
      <c r="E4354">
        <v>1</v>
      </c>
      <c r="F4354" s="32" t="s">
        <v>4346</v>
      </c>
      <c r="G4354" s="33">
        <v>12</v>
      </c>
      <c r="H4354" s="33" t="s">
        <v>10821</v>
      </c>
      <c r="I4354" s="33" t="s">
        <v>6706</v>
      </c>
      <c r="J4354" s="33"/>
      <c r="K4354" s="33" t="s">
        <v>10775</v>
      </c>
      <c r="L4354" s="33">
        <v>1</v>
      </c>
      <c r="M4354" t="s">
        <v>10826</v>
      </c>
    </row>
    <row r="4355" spans="1:13" x14ac:dyDescent="0.3">
      <c r="A4355" s="38">
        <v>47650461</v>
      </c>
      <c r="B4355">
        <v>59.5</v>
      </c>
      <c r="C4355" s="37">
        <f>VLOOKUP(G4355,Remise!$A$3:$D$17,4,FALSE)</f>
        <v>0</v>
      </c>
      <c r="D4355">
        <f t="shared" si="68"/>
        <v>59.5</v>
      </c>
      <c r="E4355">
        <v>1</v>
      </c>
      <c r="F4355" s="32" t="s">
        <v>4347</v>
      </c>
      <c r="G4355" s="33">
        <v>12</v>
      </c>
      <c r="H4355" s="33" t="s">
        <v>10821</v>
      </c>
      <c r="I4355" s="33">
        <v>0.83</v>
      </c>
      <c r="J4355" s="33"/>
      <c r="K4355" s="33" t="s">
        <v>10775</v>
      </c>
      <c r="L4355" s="33">
        <v>1</v>
      </c>
      <c r="M4355" t="s">
        <v>10826</v>
      </c>
    </row>
    <row r="4356" spans="1:13" x14ac:dyDescent="0.3">
      <c r="A4356" s="38">
        <v>47650462</v>
      </c>
      <c r="B4356">
        <v>17.3</v>
      </c>
      <c r="C4356" s="37">
        <f>VLOOKUP(G4356,Remise!$A$3:$D$17,4,FALSE)</f>
        <v>0</v>
      </c>
      <c r="D4356">
        <f t="shared" si="68"/>
        <v>17.3</v>
      </c>
      <c r="E4356">
        <v>1</v>
      </c>
      <c r="F4356" s="32" t="s">
        <v>4348</v>
      </c>
      <c r="G4356" s="33">
        <v>12</v>
      </c>
      <c r="H4356" s="33" t="s">
        <v>10821</v>
      </c>
      <c r="I4356" s="33">
        <v>0.05</v>
      </c>
      <c r="J4356" s="33"/>
      <c r="K4356" s="33" t="s">
        <v>10775</v>
      </c>
      <c r="L4356" s="33">
        <v>1</v>
      </c>
      <c r="M4356" t="s">
        <v>10826</v>
      </c>
    </row>
    <row r="4357" spans="1:13" x14ac:dyDescent="0.3">
      <c r="A4357" s="38">
        <v>47650463</v>
      </c>
      <c r="B4357">
        <v>18.899999999999999</v>
      </c>
      <c r="C4357" s="37">
        <f>VLOOKUP(G4357,Remise!$A$3:$D$17,4,FALSE)</f>
        <v>0</v>
      </c>
      <c r="D4357">
        <f t="shared" si="68"/>
        <v>18.899999999999999</v>
      </c>
      <c r="E4357">
        <v>1</v>
      </c>
      <c r="F4357" s="32" t="s">
        <v>4349</v>
      </c>
      <c r="G4357" s="33">
        <v>12</v>
      </c>
      <c r="H4357" s="33" t="s">
        <v>10821</v>
      </c>
      <c r="I4357" s="33">
        <v>0.05</v>
      </c>
      <c r="J4357" s="33"/>
      <c r="K4357" s="33" t="s">
        <v>10775</v>
      </c>
      <c r="L4357" s="33">
        <v>1</v>
      </c>
      <c r="M4357" t="s">
        <v>10826</v>
      </c>
    </row>
    <row r="4358" spans="1:13" x14ac:dyDescent="0.3">
      <c r="A4358" s="38">
        <v>47650465</v>
      </c>
      <c r="B4358">
        <v>128</v>
      </c>
      <c r="C4358" s="37">
        <f>VLOOKUP(G4358,Remise!$A$3:$D$17,4,FALSE)</f>
        <v>0</v>
      </c>
      <c r="D4358">
        <f t="shared" si="68"/>
        <v>128</v>
      </c>
      <c r="E4358">
        <v>1</v>
      </c>
      <c r="F4358" s="32" t="s">
        <v>4350</v>
      </c>
      <c r="G4358" s="33">
        <v>12</v>
      </c>
      <c r="H4358" s="33" t="s">
        <v>10821</v>
      </c>
      <c r="I4358" s="33">
        <v>1.4</v>
      </c>
      <c r="J4358" s="33" t="s">
        <v>10016</v>
      </c>
      <c r="K4358" s="33" t="s">
        <v>10674</v>
      </c>
      <c r="L4358" s="33">
        <v>1</v>
      </c>
      <c r="M4358" t="s">
        <v>10826</v>
      </c>
    </row>
    <row r="4359" spans="1:13" x14ac:dyDescent="0.3">
      <c r="A4359" s="38">
        <v>47650467</v>
      </c>
      <c r="B4359">
        <v>11.3</v>
      </c>
      <c r="C4359" s="37">
        <f>VLOOKUP(G4359,Remise!$A$3:$D$17,4,FALSE)</f>
        <v>0</v>
      </c>
      <c r="D4359">
        <f t="shared" si="68"/>
        <v>11.3</v>
      </c>
      <c r="E4359">
        <v>1</v>
      </c>
      <c r="F4359" s="32" t="s">
        <v>4351</v>
      </c>
      <c r="G4359" s="33">
        <v>12</v>
      </c>
      <c r="H4359" s="33" t="s">
        <v>10821</v>
      </c>
      <c r="I4359" s="33">
        <v>0.14000000000000001</v>
      </c>
      <c r="J4359" s="33"/>
      <c r="K4359" s="33" t="s">
        <v>10775</v>
      </c>
      <c r="L4359" s="33">
        <v>1</v>
      </c>
      <c r="M4359" t="s">
        <v>10826</v>
      </c>
    </row>
    <row r="4360" spans="1:13" x14ac:dyDescent="0.3">
      <c r="A4360" s="38">
        <v>47650468</v>
      </c>
      <c r="B4360">
        <v>18.399999999999999</v>
      </c>
      <c r="C4360" s="37">
        <f>VLOOKUP(G4360,Remise!$A$3:$D$17,4,FALSE)</f>
        <v>0</v>
      </c>
      <c r="D4360">
        <f t="shared" si="68"/>
        <v>18.399999999999999</v>
      </c>
      <c r="E4360">
        <v>1</v>
      </c>
      <c r="F4360" s="32" t="s">
        <v>4051</v>
      </c>
      <c r="G4360" s="33">
        <v>12</v>
      </c>
      <c r="H4360" s="33" t="s">
        <v>10821</v>
      </c>
      <c r="I4360" s="33">
        <v>0.28999999999999998</v>
      </c>
      <c r="J4360" s="33" t="s">
        <v>10017</v>
      </c>
      <c r="K4360" s="33" t="s">
        <v>10775</v>
      </c>
      <c r="L4360" s="33">
        <v>1</v>
      </c>
      <c r="M4360" t="s">
        <v>10826</v>
      </c>
    </row>
    <row r="4361" spans="1:13" x14ac:dyDescent="0.3">
      <c r="A4361" s="38">
        <v>47650469</v>
      </c>
      <c r="B4361">
        <v>19</v>
      </c>
      <c r="C4361" s="37">
        <f>VLOOKUP(G4361,Remise!$A$3:$D$17,4,FALSE)</f>
        <v>0</v>
      </c>
      <c r="D4361">
        <f t="shared" si="68"/>
        <v>19</v>
      </c>
      <c r="E4361">
        <v>1</v>
      </c>
      <c r="F4361" s="32" t="s">
        <v>4052</v>
      </c>
      <c r="G4361" s="33">
        <v>12</v>
      </c>
      <c r="H4361" s="33" t="s">
        <v>10821</v>
      </c>
      <c r="I4361" s="33">
        <v>0.3</v>
      </c>
      <c r="J4361" s="33" t="s">
        <v>10018</v>
      </c>
      <c r="K4361" s="33" t="s">
        <v>10775</v>
      </c>
      <c r="L4361" s="33">
        <v>1</v>
      </c>
      <c r="M4361" t="s">
        <v>10826</v>
      </c>
    </row>
    <row r="4362" spans="1:13" x14ac:dyDescent="0.3">
      <c r="A4362" s="38">
        <v>47650470</v>
      </c>
      <c r="B4362">
        <v>19.600000000000001</v>
      </c>
      <c r="C4362" s="37">
        <f>VLOOKUP(G4362,Remise!$A$3:$D$17,4,FALSE)</f>
        <v>0</v>
      </c>
      <c r="D4362">
        <f t="shared" si="68"/>
        <v>19.600000000000001</v>
      </c>
      <c r="E4362">
        <v>1</v>
      </c>
      <c r="F4362" s="32" t="s">
        <v>4053</v>
      </c>
      <c r="G4362" s="33">
        <v>12</v>
      </c>
      <c r="H4362" s="33" t="s">
        <v>10821</v>
      </c>
      <c r="I4362" s="33">
        <v>0.32</v>
      </c>
      <c r="J4362" s="33" t="s">
        <v>10019</v>
      </c>
      <c r="K4362" s="33" t="s">
        <v>10775</v>
      </c>
      <c r="L4362" s="33">
        <v>1</v>
      </c>
      <c r="M4362" t="s">
        <v>10826</v>
      </c>
    </row>
    <row r="4363" spans="1:13" x14ac:dyDescent="0.3">
      <c r="A4363" s="38">
        <v>47650471</v>
      </c>
      <c r="B4363">
        <v>21.3</v>
      </c>
      <c r="C4363" s="37">
        <f>VLOOKUP(G4363,Remise!$A$3:$D$17,4,FALSE)</f>
        <v>0</v>
      </c>
      <c r="D4363">
        <f t="shared" si="68"/>
        <v>21.3</v>
      </c>
      <c r="E4363">
        <v>1</v>
      </c>
      <c r="F4363" s="32" t="s">
        <v>4165</v>
      </c>
      <c r="G4363" s="33">
        <v>12</v>
      </c>
      <c r="H4363" s="33" t="s">
        <v>10821</v>
      </c>
      <c r="I4363" s="33">
        <v>0.5</v>
      </c>
      <c r="J4363" s="33"/>
      <c r="K4363" s="33" t="s">
        <v>10775</v>
      </c>
      <c r="L4363" s="33">
        <v>1</v>
      </c>
      <c r="M4363" t="s">
        <v>10826</v>
      </c>
    </row>
    <row r="4364" spans="1:13" x14ac:dyDescent="0.3">
      <c r="A4364" s="38">
        <v>47650472</v>
      </c>
      <c r="B4364">
        <v>22</v>
      </c>
      <c r="C4364" s="37">
        <f>VLOOKUP(G4364,Remise!$A$3:$D$17,4,FALSE)</f>
        <v>0</v>
      </c>
      <c r="D4364">
        <f t="shared" si="68"/>
        <v>22</v>
      </c>
      <c r="E4364">
        <v>1</v>
      </c>
      <c r="F4364" s="32" t="s">
        <v>4166</v>
      </c>
      <c r="G4364" s="33">
        <v>12</v>
      </c>
      <c r="H4364" s="33" t="s">
        <v>10821</v>
      </c>
      <c r="I4364" s="33">
        <v>0.6</v>
      </c>
      <c r="J4364" s="33"/>
      <c r="K4364" s="33" t="s">
        <v>10775</v>
      </c>
      <c r="L4364" s="33">
        <v>1</v>
      </c>
      <c r="M4364" t="s">
        <v>10826</v>
      </c>
    </row>
    <row r="4365" spans="1:13" x14ac:dyDescent="0.3">
      <c r="A4365" s="38">
        <v>47650473</v>
      </c>
      <c r="B4365">
        <v>24.3</v>
      </c>
      <c r="C4365" s="37">
        <f>VLOOKUP(G4365,Remise!$A$3:$D$17,4,FALSE)</f>
        <v>0</v>
      </c>
      <c r="D4365">
        <f t="shared" si="68"/>
        <v>24.3</v>
      </c>
      <c r="E4365">
        <v>1</v>
      </c>
      <c r="F4365" s="32" t="s">
        <v>4055</v>
      </c>
      <c r="G4365" s="33">
        <v>12</v>
      </c>
      <c r="H4365" s="33" t="s">
        <v>10821</v>
      </c>
      <c r="I4365" s="33">
        <v>0.6</v>
      </c>
      <c r="J4365" s="33"/>
      <c r="K4365" s="33" t="s">
        <v>10775</v>
      </c>
      <c r="L4365" s="33">
        <v>1</v>
      </c>
      <c r="M4365" t="s">
        <v>10826</v>
      </c>
    </row>
    <row r="4366" spans="1:13" x14ac:dyDescent="0.3">
      <c r="A4366" s="38">
        <v>47650475</v>
      </c>
      <c r="B4366">
        <v>39.5</v>
      </c>
      <c r="C4366" s="37">
        <f>VLOOKUP(G4366,Remise!$A$3:$D$17,4,FALSE)</f>
        <v>0</v>
      </c>
      <c r="D4366">
        <f t="shared" si="68"/>
        <v>39.5</v>
      </c>
      <c r="E4366">
        <v>1</v>
      </c>
      <c r="F4366" s="32" t="s">
        <v>4352</v>
      </c>
      <c r="G4366" s="33">
        <v>12</v>
      </c>
      <c r="H4366" s="33" t="s">
        <v>10821</v>
      </c>
      <c r="I4366" s="33">
        <v>1</v>
      </c>
      <c r="J4366" s="33"/>
      <c r="K4366" s="33" t="s">
        <v>10775</v>
      </c>
      <c r="L4366" s="33">
        <v>1</v>
      </c>
      <c r="M4366" t="s">
        <v>10826</v>
      </c>
    </row>
    <row r="4367" spans="1:13" x14ac:dyDescent="0.3">
      <c r="A4367" s="38">
        <v>47650476</v>
      </c>
      <c r="B4367">
        <v>42.9</v>
      </c>
      <c r="C4367" s="37">
        <f>VLOOKUP(G4367,Remise!$A$3:$D$17,4,FALSE)</f>
        <v>0</v>
      </c>
      <c r="D4367">
        <f t="shared" si="68"/>
        <v>42.9</v>
      </c>
      <c r="E4367">
        <v>1</v>
      </c>
      <c r="F4367" s="32" t="s">
        <v>4353</v>
      </c>
      <c r="G4367" s="33">
        <v>12</v>
      </c>
      <c r="H4367" s="33" t="s">
        <v>10821</v>
      </c>
      <c r="I4367" s="33">
        <v>1</v>
      </c>
      <c r="J4367" s="33"/>
      <c r="K4367" s="33" t="s">
        <v>10775</v>
      </c>
      <c r="L4367" s="33">
        <v>1</v>
      </c>
      <c r="M4367" t="s">
        <v>10826</v>
      </c>
    </row>
    <row r="4368" spans="1:13" x14ac:dyDescent="0.3">
      <c r="A4368" s="38">
        <v>47650477</v>
      </c>
      <c r="B4368">
        <v>19.399999999999999</v>
      </c>
      <c r="C4368" s="37">
        <f>VLOOKUP(G4368,Remise!$A$3:$D$17,4,FALSE)</f>
        <v>0</v>
      </c>
      <c r="D4368">
        <f t="shared" si="68"/>
        <v>19.399999999999999</v>
      </c>
      <c r="E4368">
        <v>1</v>
      </c>
      <c r="F4368" s="32" t="s">
        <v>4354</v>
      </c>
      <c r="G4368" s="33">
        <v>12</v>
      </c>
      <c r="H4368" s="33" t="s">
        <v>10821</v>
      </c>
      <c r="I4368" s="33">
        <v>0.12</v>
      </c>
      <c r="J4368" s="33" t="s">
        <v>10020</v>
      </c>
      <c r="K4368" s="33" t="s">
        <v>10775</v>
      </c>
      <c r="L4368" s="33">
        <v>1</v>
      </c>
      <c r="M4368" t="s">
        <v>10826</v>
      </c>
    </row>
    <row r="4369" spans="1:13" x14ac:dyDescent="0.3">
      <c r="A4369" s="38">
        <v>47650478</v>
      </c>
      <c r="B4369">
        <v>18.399999999999999</v>
      </c>
      <c r="C4369" s="37">
        <f>VLOOKUP(G4369,Remise!$A$3:$D$17,4,FALSE)</f>
        <v>0</v>
      </c>
      <c r="D4369">
        <f t="shared" si="68"/>
        <v>18.399999999999999</v>
      </c>
      <c r="E4369">
        <v>1</v>
      </c>
      <c r="F4369" s="32" t="s">
        <v>4355</v>
      </c>
      <c r="G4369" s="33">
        <v>11</v>
      </c>
      <c r="H4369" s="33" t="s">
        <v>10883</v>
      </c>
      <c r="I4369" s="33">
        <v>0.05</v>
      </c>
      <c r="J4369" s="33"/>
      <c r="K4369" s="33" t="s">
        <v>10779</v>
      </c>
      <c r="L4369" s="33">
        <v>1</v>
      </c>
      <c r="M4369" t="s">
        <v>10826</v>
      </c>
    </row>
    <row r="4370" spans="1:13" x14ac:dyDescent="0.3">
      <c r="A4370" s="38">
        <v>47650479</v>
      </c>
      <c r="B4370">
        <v>20.9</v>
      </c>
      <c r="C4370" s="37">
        <f>VLOOKUP(G4370,Remise!$A$3:$D$17,4,FALSE)</f>
        <v>0</v>
      </c>
      <c r="D4370">
        <f t="shared" si="68"/>
        <v>20.9</v>
      </c>
      <c r="E4370">
        <v>1</v>
      </c>
      <c r="F4370" s="32" t="s">
        <v>4356</v>
      </c>
      <c r="G4370" s="33">
        <v>12</v>
      </c>
      <c r="H4370" s="33" t="s">
        <v>10821</v>
      </c>
      <c r="I4370" s="33">
        <v>0.13</v>
      </c>
      <c r="J4370" s="33" t="s">
        <v>10021</v>
      </c>
      <c r="K4370" s="33" t="s">
        <v>10775</v>
      </c>
      <c r="L4370" s="33">
        <v>1</v>
      </c>
      <c r="M4370" t="s">
        <v>10826</v>
      </c>
    </row>
    <row r="4371" spans="1:13" x14ac:dyDescent="0.3">
      <c r="A4371" s="38">
        <v>47650480</v>
      </c>
      <c r="B4371">
        <v>24</v>
      </c>
      <c r="C4371" s="37">
        <f>VLOOKUP(G4371,Remise!$A$3:$D$17,4,FALSE)</f>
        <v>0</v>
      </c>
      <c r="D4371">
        <f t="shared" si="68"/>
        <v>24</v>
      </c>
      <c r="E4371">
        <v>1</v>
      </c>
      <c r="F4371" s="32" t="s">
        <v>4357</v>
      </c>
      <c r="G4371" s="33">
        <v>12</v>
      </c>
      <c r="H4371" s="33" t="s">
        <v>10821</v>
      </c>
      <c r="I4371" s="33">
        <v>0.15</v>
      </c>
      <c r="J4371" s="33" t="s">
        <v>10022</v>
      </c>
      <c r="K4371" s="33" t="s">
        <v>10775</v>
      </c>
      <c r="L4371" s="33">
        <v>1</v>
      </c>
      <c r="M4371" t="s">
        <v>10826</v>
      </c>
    </row>
    <row r="4372" spans="1:13" x14ac:dyDescent="0.3">
      <c r="A4372" s="38">
        <v>47650481</v>
      </c>
      <c r="B4372">
        <v>24.8</v>
      </c>
      <c r="C4372" s="37">
        <f>VLOOKUP(G4372,Remise!$A$3:$D$17,4,FALSE)</f>
        <v>0</v>
      </c>
      <c r="D4372">
        <f t="shared" si="68"/>
        <v>24.8</v>
      </c>
      <c r="E4372">
        <v>1</v>
      </c>
      <c r="F4372" s="32" t="s">
        <v>4358</v>
      </c>
      <c r="G4372" s="33">
        <v>12</v>
      </c>
      <c r="H4372" s="33" t="s">
        <v>10821</v>
      </c>
      <c r="I4372" s="33">
        <v>0.12</v>
      </c>
      <c r="J4372" s="33"/>
      <c r="K4372" s="33" t="s">
        <v>10775</v>
      </c>
      <c r="L4372" s="33">
        <v>1</v>
      </c>
      <c r="M4372" t="s">
        <v>10826</v>
      </c>
    </row>
    <row r="4373" spans="1:13" x14ac:dyDescent="0.3">
      <c r="A4373" s="38">
        <v>47650483</v>
      </c>
      <c r="B4373">
        <v>25.7</v>
      </c>
      <c r="C4373" s="37">
        <f>VLOOKUP(G4373,Remise!$A$3:$D$17,4,FALSE)</f>
        <v>0</v>
      </c>
      <c r="D4373">
        <f t="shared" si="68"/>
        <v>25.7</v>
      </c>
      <c r="E4373">
        <v>1</v>
      </c>
      <c r="F4373" s="32" t="s">
        <v>4359</v>
      </c>
      <c r="G4373" s="33">
        <v>12</v>
      </c>
      <c r="H4373" s="33" t="s">
        <v>10821</v>
      </c>
      <c r="I4373" s="33">
        <v>0.12</v>
      </c>
      <c r="J4373" s="33"/>
      <c r="K4373" s="33" t="s">
        <v>10775</v>
      </c>
      <c r="L4373" s="33">
        <v>1</v>
      </c>
      <c r="M4373" t="s">
        <v>10826</v>
      </c>
    </row>
    <row r="4374" spans="1:13" x14ac:dyDescent="0.3">
      <c r="A4374" s="38">
        <v>47650484</v>
      </c>
      <c r="B4374">
        <v>25.7</v>
      </c>
      <c r="C4374" s="37">
        <f>VLOOKUP(G4374,Remise!$A$3:$D$17,4,FALSE)</f>
        <v>0</v>
      </c>
      <c r="D4374">
        <f t="shared" si="68"/>
        <v>25.7</v>
      </c>
      <c r="E4374">
        <v>1</v>
      </c>
      <c r="F4374" s="32" t="s">
        <v>4360</v>
      </c>
      <c r="G4374" s="33">
        <v>12</v>
      </c>
      <c r="H4374" s="33" t="s">
        <v>10821</v>
      </c>
      <c r="I4374" s="33">
        <v>0.15</v>
      </c>
      <c r="J4374" s="33" t="s">
        <v>10023</v>
      </c>
      <c r="K4374" s="33" t="s">
        <v>10775</v>
      </c>
      <c r="L4374" s="33">
        <v>1</v>
      </c>
      <c r="M4374" t="s">
        <v>10826</v>
      </c>
    </row>
    <row r="4375" spans="1:13" x14ac:dyDescent="0.3">
      <c r="A4375" s="38">
        <v>47650488</v>
      </c>
      <c r="B4375">
        <v>28.6</v>
      </c>
      <c r="C4375" s="37">
        <f>VLOOKUP(G4375,Remise!$A$3:$D$17,4,FALSE)</f>
        <v>0</v>
      </c>
      <c r="D4375">
        <f t="shared" si="68"/>
        <v>28.6</v>
      </c>
      <c r="E4375">
        <v>1</v>
      </c>
      <c r="F4375" s="32" t="s">
        <v>4361</v>
      </c>
      <c r="G4375" s="33">
        <v>12</v>
      </c>
      <c r="H4375" s="33" t="s">
        <v>10821</v>
      </c>
      <c r="I4375" s="33">
        <v>0.19</v>
      </c>
      <c r="J4375" s="33" t="s">
        <v>10024</v>
      </c>
      <c r="K4375" s="33" t="s">
        <v>10775</v>
      </c>
      <c r="L4375" s="33">
        <v>1</v>
      </c>
      <c r="M4375" t="s">
        <v>10826</v>
      </c>
    </row>
    <row r="4376" spans="1:13" x14ac:dyDescent="0.3">
      <c r="A4376" s="38">
        <v>47650489</v>
      </c>
      <c r="B4376">
        <v>29.3</v>
      </c>
      <c r="C4376" s="37">
        <f>VLOOKUP(G4376,Remise!$A$3:$D$17,4,FALSE)</f>
        <v>0</v>
      </c>
      <c r="D4376">
        <f t="shared" si="68"/>
        <v>29.3</v>
      </c>
      <c r="E4376">
        <v>1</v>
      </c>
      <c r="F4376" s="32" t="s">
        <v>4362</v>
      </c>
      <c r="G4376" s="33">
        <v>12</v>
      </c>
      <c r="H4376" s="33" t="s">
        <v>10821</v>
      </c>
      <c r="I4376" s="33">
        <v>0.17</v>
      </c>
      <c r="J4376" s="33"/>
      <c r="K4376" s="33" t="s">
        <v>10775</v>
      </c>
      <c r="L4376" s="33">
        <v>1</v>
      </c>
      <c r="M4376" t="s">
        <v>10826</v>
      </c>
    </row>
    <row r="4377" spans="1:13" x14ac:dyDescent="0.3">
      <c r="A4377" s="38">
        <v>47650492</v>
      </c>
      <c r="B4377">
        <v>29.3</v>
      </c>
      <c r="C4377" s="37">
        <f>VLOOKUP(G4377,Remise!$A$3:$D$17,4,FALSE)</f>
        <v>0</v>
      </c>
      <c r="D4377">
        <f t="shared" si="68"/>
        <v>29.3</v>
      </c>
      <c r="E4377">
        <v>1</v>
      </c>
      <c r="F4377" s="32" t="s">
        <v>4363</v>
      </c>
      <c r="G4377" s="33">
        <v>12</v>
      </c>
      <c r="H4377" s="33" t="s">
        <v>10821</v>
      </c>
      <c r="I4377" s="33">
        <v>0.19</v>
      </c>
      <c r="J4377" s="33" t="s">
        <v>10025</v>
      </c>
      <c r="K4377" s="33" t="s">
        <v>10775</v>
      </c>
      <c r="L4377" s="33">
        <v>1</v>
      </c>
      <c r="M4377" t="s">
        <v>10826</v>
      </c>
    </row>
    <row r="4378" spans="1:13" x14ac:dyDescent="0.3">
      <c r="A4378" s="38">
        <v>47650496</v>
      </c>
      <c r="B4378">
        <v>114</v>
      </c>
      <c r="C4378" s="37">
        <f>VLOOKUP(G4378,Remise!$A$3:$D$17,4,FALSE)</f>
        <v>0</v>
      </c>
      <c r="D4378">
        <f t="shared" si="68"/>
        <v>114</v>
      </c>
      <c r="E4378">
        <v>1</v>
      </c>
      <c r="F4378" s="32" t="s">
        <v>4364</v>
      </c>
      <c r="G4378" s="33">
        <v>11</v>
      </c>
      <c r="H4378" s="33" t="s">
        <v>10883</v>
      </c>
      <c r="I4378" s="33">
        <v>0.9</v>
      </c>
      <c r="J4378" s="33"/>
      <c r="K4378" s="33" t="s">
        <v>10674</v>
      </c>
      <c r="L4378" s="33">
        <v>1</v>
      </c>
      <c r="M4378" t="s">
        <v>10826</v>
      </c>
    </row>
    <row r="4379" spans="1:13" x14ac:dyDescent="0.3">
      <c r="A4379" s="38">
        <v>47650497</v>
      </c>
      <c r="B4379">
        <v>22</v>
      </c>
      <c r="C4379" s="37">
        <f>VLOOKUP(G4379,Remise!$A$3:$D$17,4,FALSE)</f>
        <v>0</v>
      </c>
      <c r="D4379">
        <f t="shared" si="68"/>
        <v>22</v>
      </c>
      <c r="E4379">
        <v>1</v>
      </c>
      <c r="F4379" s="32" t="s">
        <v>4365</v>
      </c>
      <c r="G4379" s="33">
        <v>12</v>
      </c>
      <c r="H4379" s="33" t="s">
        <v>10821</v>
      </c>
      <c r="I4379" s="33">
        <v>0.18</v>
      </c>
      <c r="J4379" s="33" t="s">
        <v>10026</v>
      </c>
      <c r="K4379" s="33" t="s">
        <v>10775</v>
      </c>
      <c r="L4379" s="33">
        <v>1</v>
      </c>
      <c r="M4379" t="s">
        <v>10826</v>
      </c>
    </row>
    <row r="4380" spans="1:13" x14ac:dyDescent="0.3">
      <c r="A4380" s="38">
        <v>47650498</v>
      </c>
      <c r="B4380">
        <v>16.7</v>
      </c>
      <c r="C4380" s="37">
        <f>VLOOKUP(G4380,Remise!$A$3:$D$17,4,FALSE)</f>
        <v>0</v>
      </c>
      <c r="D4380">
        <f t="shared" si="68"/>
        <v>16.7</v>
      </c>
      <c r="E4380">
        <v>1</v>
      </c>
      <c r="F4380" s="32" t="s">
        <v>4366</v>
      </c>
      <c r="G4380" s="33">
        <v>12</v>
      </c>
      <c r="H4380" s="33" t="s">
        <v>10821</v>
      </c>
      <c r="I4380" s="33">
        <v>0.27</v>
      </c>
      <c r="J4380" s="33"/>
      <c r="K4380" s="33" t="s">
        <v>10775</v>
      </c>
      <c r="L4380" s="33">
        <v>1</v>
      </c>
      <c r="M4380" t="s">
        <v>10826</v>
      </c>
    </row>
    <row r="4381" spans="1:13" x14ac:dyDescent="0.3">
      <c r="A4381" s="38">
        <v>47650499</v>
      </c>
      <c r="B4381">
        <v>10.3</v>
      </c>
      <c r="C4381" s="37">
        <f>VLOOKUP(G4381,Remise!$A$3:$D$17,4,FALSE)</f>
        <v>0</v>
      </c>
      <c r="D4381">
        <f t="shared" si="68"/>
        <v>10.3</v>
      </c>
      <c r="E4381">
        <v>1</v>
      </c>
      <c r="F4381" s="32" t="s">
        <v>4367</v>
      </c>
      <c r="G4381" s="33">
        <v>12</v>
      </c>
      <c r="H4381" s="33" t="s">
        <v>10821</v>
      </c>
      <c r="I4381" s="33">
        <v>0.11</v>
      </c>
      <c r="J4381" s="33" t="s">
        <v>10027</v>
      </c>
      <c r="K4381" s="33" t="s">
        <v>10775</v>
      </c>
      <c r="L4381" s="33">
        <v>1</v>
      </c>
      <c r="M4381" t="s">
        <v>10826</v>
      </c>
    </row>
    <row r="4382" spans="1:13" x14ac:dyDescent="0.3">
      <c r="A4382" s="38">
        <v>47650500</v>
      </c>
      <c r="B4382">
        <v>10.3</v>
      </c>
      <c r="C4382" s="37">
        <f>VLOOKUP(G4382,Remise!$A$3:$D$17,4,FALSE)</f>
        <v>0</v>
      </c>
      <c r="D4382">
        <f t="shared" si="68"/>
        <v>10.3</v>
      </c>
      <c r="E4382">
        <v>1</v>
      </c>
      <c r="F4382" s="32" t="s">
        <v>4368</v>
      </c>
      <c r="G4382" s="33">
        <v>12</v>
      </c>
      <c r="H4382" s="33" t="s">
        <v>10821</v>
      </c>
      <c r="I4382" s="33">
        <v>0.1</v>
      </c>
      <c r="J4382" s="33"/>
      <c r="K4382" s="33" t="s">
        <v>10775</v>
      </c>
      <c r="L4382" s="33">
        <v>1</v>
      </c>
      <c r="M4382" t="s">
        <v>10826</v>
      </c>
    </row>
    <row r="4383" spans="1:13" x14ac:dyDescent="0.3">
      <c r="A4383" s="38">
        <v>47650501</v>
      </c>
      <c r="B4383">
        <v>10.7</v>
      </c>
      <c r="C4383" s="37">
        <f>VLOOKUP(G4383,Remise!$A$3:$D$17,4,FALSE)</f>
        <v>0</v>
      </c>
      <c r="D4383">
        <f t="shared" si="68"/>
        <v>10.7</v>
      </c>
      <c r="E4383">
        <v>1</v>
      </c>
      <c r="F4383" s="32" t="s">
        <v>4369</v>
      </c>
      <c r="G4383" s="33">
        <v>12</v>
      </c>
      <c r="H4383" s="33" t="s">
        <v>10821</v>
      </c>
      <c r="I4383" s="33">
        <v>0.11</v>
      </c>
      <c r="J4383" s="33" t="s">
        <v>10028</v>
      </c>
      <c r="K4383" s="33" t="s">
        <v>10775</v>
      </c>
      <c r="L4383" s="33">
        <v>1</v>
      </c>
      <c r="M4383" t="s">
        <v>10826</v>
      </c>
    </row>
    <row r="4384" spans="1:13" x14ac:dyDescent="0.3">
      <c r="A4384" s="38">
        <v>47650503</v>
      </c>
      <c r="B4384">
        <v>14.6</v>
      </c>
      <c r="C4384" s="37">
        <f>VLOOKUP(G4384,Remise!$A$3:$D$17,4,FALSE)</f>
        <v>0</v>
      </c>
      <c r="D4384">
        <f t="shared" si="68"/>
        <v>14.6</v>
      </c>
      <c r="E4384">
        <v>1</v>
      </c>
      <c r="F4384" s="32" t="s">
        <v>4370</v>
      </c>
      <c r="G4384" s="33">
        <v>12</v>
      </c>
      <c r="H4384" s="33" t="s">
        <v>10821</v>
      </c>
      <c r="I4384" s="33">
        <v>0.24</v>
      </c>
      <c r="J4384" s="33"/>
      <c r="K4384" s="33" t="s">
        <v>10775</v>
      </c>
      <c r="L4384" s="33">
        <v>1</v>
      </c>
      <c r="M4384" t="s">
        <v>10826</v>
      </c>
    </row>
    <row r="4385" spans="1:13" x14ac:dyDescent="0.3">
      <c r="A4385" s="38">
        <v>47650504</v>
      </c>
      <c r="B4385">
        <v>56.5</v>
      </c>
      <c r="C4385" s="37">
        <f>VLOOKUP(G4385,Remise!$A$3:$D$17,4,FALSE)</f>
        <v>0</v>
      </c>
      <c r="D4385">
        <f t="shared" si="68"/>
        <v>56.5</v>
      </c>
      <c r="E4385">
        <v>1</v>
      </c>
      <c r="F4385" s="32" t="s">
        <v>4371</v>
      </c>
      <c r="G4385" s="33">
        <v>12</v>
      </c>
      <c r="H4385" s="33" t="s">
        <v>10821</v>
      </c>
      <c r="I4385" s="33">
        <v>0.5</v>
      </c>
      <c r="J4385" s="33" t="s">
        <v>10029</v>
      </c>
      <c r="K4385" s="33" t="s">
        <v>10775</v>
      </c>
      <c r="L4385" s="33">
        <v>1</v>
      </c>
      <c r="M4385" t="s">
        <v>10826</v>
      </c>
    </row>
    <row r="4386" spans="1:13" x14ac:dyDescent="0.3">
      <c r="A4386" s="38">
        <v>47650505</v>
      </c>
      <c r="B4386">
        <v>23.9</v>
      </c>
      <c r="C4386" s="37">
        <f>VLOOKUP(G4386,Remise!$A$3:$D$17,4,FALSE)</f>
        <v>0</v>
      </c>
      <c r="D4386">
        <f t="shared" si="68"/>
        <v>23.9</v>
      </c>
      <c r="E4386">
        <v>1</v>
      </c>
      <c r="F4386" s="32" t="s">
        <v>4372</v>
      </c>
      <c r="G4386" s="33">
        <v>12</v>
      </c>
      <c r="H4386" s="33" t="s">
        <v>10821</v>
      </c>
      <c r="I4386" s="33">
        <v>0.23</v>
      </c>
      <c r="J4386" s="33"/>
      <c r="K4386" s="33" t="s">
        <v>10775</v>
      </c>
      <c r="L4386" s="33">
        <v>1</v>
      </c>
      <c r="M4386" t="s">
        <v>10826</v>
      </c>
    </row>
    <row r="4387" spans="1:13" x14ac:dyDescent="0.3">
      <c r="A4387" s="38">
        <v>47650506</v>
      </c>
      <c r="B4387">
        <v>27</v>
      </c>
      <c r="C4387" s="37">
        <f>VLOOKUP(G4387,Remise!$A$3:$D$17,4,FALSE)</f>
        <v>0</v>
      </c>
      <c r="D4387">
        <f t="shared" si="68"/>
        <v>27</v>
      </c>
      <c r="E4387">
        <v>1</v>
      </c>
      <c r="F4387" s="32" t="s">
        <v>4373</v>
      </c>
      <c r="G4387" s="33">
        <v>12</v>
      </c>
      <c r="H4387" s="33" t="s">
        <v>10821</v>
      </c>
      <c r="I4387" s="33">
        <v>0.22</v>
      </c>
      <c r="J4387" s="33" t="s">
        <v>10030</v>
      </c>
      <c r="K4387" s="33" t="s">
        <v>10775</v>
      </c>
      <c r="L4387" s="33">
        <v>1</v>
      </c>
      <c r="M4387" t="s">
        <v>10826</v>
      </c>
    </row>
    <row r="4388" spans="1:13" x14ac:dyDescent="0.3">
      <c r="A4388" s="38">
        <v>47650507</v>
      </c>
      <c r="B4388">
        <v>26.3</v>
      </c>
      <c r="C4388" s="37">
        <f>VLOOKUP(G4388,Remise!$A$3:$D$17,4,FALSE)</f>
        <v>0</v>
      </c>
      <c r="D4388">
        <f t="shared" si="68"/>
        <v>26.3</v>
      </c>
      <c r="E4388">
        <v>1</v>
      </c>
      <c r="F4388" s="32" t="s">
        <v>4374</v>
      </c>
      <c r="G4388" s="33">
        <v>12</v>
      </c>
      <c r="H4388" s="33" t="s">
        <v>10821</v>
      </c>
      <c r="I4388" s="33">
        <v>0.26</v>
      </c>
      <c r="J4388" s="33" t="s">
        <v>10031</v>
      </c>
      <c r="K4388" s="33" t="s">
        <v>10775</v>
      </c>
      <c r="L4388" s="33">
        <v>1</v>
      </c>
      <c r="M4388" t="s">
        <v>10826</v>
      </c>
    </row>
    <row r="4389" spans="1:13" x14ac:dyDescent="0.3">
      <c r="A4389" s="38">
        <v>47650508</v>
      </c>
      <c r="B4389">
        <v>8.8000000000000007</v>
      </c>
      <c r="C4389" s="37">
        <f>VLOOKUP(G4389,Remise!$A$3:$D$17,4,FALSE)</f>
        <v>0</v>
      </c>
      <c r="D4389">
        <f t="shared" si="68"/>
        <v>8.8000000000000007</v>
      </c>
      <c r="E4389">
        <v>1</v>
      </c>
      <c r="F4389" s="32" t="s">
        <v>4375</v>
      </c>
      <c r="G4389" s="33">
        <v>12</v>
      </c>
      <c r="H4389" s="33" t="s">
        <v>10821</v>
      </c>
      <c r="I4389" s="33">
        <v>0.05</v>
      </c>
      <c r="J4389" s="33" t="s">
        <v>10032</v>
      </c>
      <c r="K4389" s="33" t="s">
        <v>10775</v>
      </c>
      <c r="L4389" s="33">
        <v>1</v>
      </c>
      <c r="M4389" t="s">
        <v>10826</v>
      </c>
    </row>
    <row r="4390" spans="1:13" x14ac:dyDescent="0.3">
      <c r="A4390" s="38">
        <v>47650509</v>
      </c>
      <c r="B4390">
        <v>11.8</v>
      </c>
      <c r="C4390" s="37">
        <f>VLOOKUP(G4390,Remise!$A$3:$D$17,4,FALSE)</f>
        <v>0</v>
      </c>
      <c r="D4390">
        <f t="shared" si="68"/>
        <v>11.8</v>
      </c>
      <c r="E4390">
        <v>1</v>
      </c>
      <c r="F4390" s="32" t="s">
        <v>4376</v>
      </c>
      <c r="G4390" s="33">
        <v>12</v>
      </c>
      <c r="H4390" s="33" t="s">
        <v>10821</v>
      </c>
      <c r="I4390" s="33">
        <v>0.12</v>
      </c>
      <c r="J4390" s="33"/>
      <c r="K4390" s="33" t="s">
        <v>10775</v>
      </c>
      <c r="L4390" s="33">
        <v>1</v>
      </c>
      <c r="M4390" t="s">
        <v>10826</v>
      </c>
    </row>
    <row r="4391" spans="1:13" x14ac:dyDescent="0.3">
      <c r="A4391" s="38">
        <v>47650510</v>
      </c>
      <c r="B4391">
        <v>55.6</v>
      </c>
      <c r="C4391" s="37">
        <f>VLOOKUP(G4391,Remise!$A$3:$D$17,4,FALSE)</f>
        <v>0</v>
      </c>
      <c r="D4391">
        <f t="shared" si="68"/>
        <v>55.6</v>
      </c>
      <c r="E4391">
        <v>1</v>
      </c>
      <c r="F4391" s="32" t="s">
        <v>4377</v>
      </c>
      <c r="G4391" s="33">
        <v>12</v>
      </c>
      <c r="H4391" s="33" t="s">
        <v>10821</v>
      </c>
      <c r="I4391" s="33">
        <v>0.59</v>
      </c>
      <c r="J4391" s="33"/>
      <c r="K4391" s="33" t="s">
        <v>10775</v>
      </c>
      <c r="L4391" s="33">
        <v>1</v>
      </c>
      <c r="M4391" t="s">
        <v>10826</v>
      </c>
    </row>
    <row r="4392" spans="1:13" x14ac:dyDescent="0.3">
      <c r="A4392" s="38">
        <v>47650511</v>
      </c>
      <c r="B4392">
        <v>66.8</v>
      </c>
      <c r="C4392" s="37">
        <f>VLOOKUP(G4392,Remise!$A$3:$D$17,4,FALSE)</f>
        <v>0</v>
      </c>
      <c r="D4392">
        <f t="shared" si="68"/>
        <v>66.8</v>
      </c>
      <c r="E4392">
        <v>1</v>
      </c>
      <c r="F4392" s="32" t="s">
        <v>4378</v>
      </c>
      <c r="G4392" s="33">
        <v>12</v>
      </c>
      <c r="H4392" s="33" t="s">
        <v>10821</v>
      </c>
      <c r="I4392" s="33">
        <v>0.59</v>
      </c>
      <c r="J4392" s="33"/>
      <c r="K4392" s="33" t="s">
        <v>10775</v>
      </c>
      <c r="L4392" s="33">
        <v>1</v>
      </c>
      <c r="M4392" t="s">
        <v>10826</v>
      </c>
    </row>
    <row r="4393" spans="1:13" x14ac:dyDescent="0.3">
      <c r="A4393" s="38">
        <v>47650512</v>
      </c>
      <c r="B4393">
        <v>99.7</v>
      </c>
      <c r="C4393" s="37">
        <f>VLOOKUP(G4393,Remise!$A$3:$D$17,4,FALSE)</f>
        <v>0</v>
      </c>
      <c r="D4393">
        <f t="shared" si="68"/>
        <v>99.7</v>
      </c>
      <c r="E4393">
        <v>1</v>
      </c>
      <c r="F4393" s="32" t="s">
        <v>4379</v>
      </c>
      <c r="G4393" s="33">
        <v>12</v>
      </c>
      <c r="H4393" s="33" t="s">
        <v>10821</v>
      </c>
      <c r="I4393" s="33">
        <v>1</v>
      </c>
      <c r="J4393" s="33"/>
      <c r="K4393" s="33" t="s">
        <v>10775</v>
      </c>
      <c r="L4393" s="33">
        <v>1</v>
      </c>
      <c r="M4393" t="s">
        <v>10826</v>
      </c>
    </row>
    <row r="4394" spans="1:13" x14ac:dyDescent="0.3">
      <c r="A4394" s="38">
        <v>47650513</v>
      </c>
      <c r="B4394">
        <v>76.3</v>
      </c>
      <c r="C4394" s="37">
        <f>VLOOKUP(G4394,Remise!$A$3:$D$17,4,FALSE)</f>
        <v>0</v>
      </c>
      <c r="D4394">
        <f t="shared" si="68"/>
        <v>76.3</v>
      </c>
      <c r="E4394">
        <v>1</v>
      </c>
      <c r="F4394" s="32" t="s">
        <v>4380</v>
      </c>
      <c r="G4394" s="33">
        <v>12</v>
      </c>
      <c r="H4394" s="33" t="s">
        <v>10821</v>
      </c>
      <c r="I4394" s="33">
        <v>0.93</v>
      </c>
      <c r="J4394" s="33"/>
      <c r="K4394" s="33" t="s">
        <v>10775</v>
      </c>
      <c r="L4394" s="33">
        <v>1</v>
      </c>
      <c r="M4394" t="s">
        <v>10826</v>
      </c>
    </row>
    <row r="4395" spans="1:13" x14ac:dyDescent="0.3">
      <c r="A4395" s="38">
        <v>47650514</v>
      </c>
      <c r="B4395">
        <v>458.8</v>
      </c>
      <c r="C4395" s="37">
        <f>VLOOKUP(G4395,Remise!$A$3:$D$17,4,FALSE)</f>
        <v>0</v>
      </c>
      <c r="D4395">
        <f t="shared" si="68"/>
        <v>458.8</v>
      </c>
      <c r="E4395">
        <v>1</v>
      </c>
      <c r="F4395" s="32" t="s">
        <v>4381</v>
      </c>
      <c r="G4395" s="33">
        <v>12</v>
      </c>
      <c r="H4395" s="33" t="s">
        <v>10821</v>
      </c>
      <c r="I4395" s="33">
        <v>2.14</v>
      </c>
      <c r="J4395" s="33"/>
      <c r="K4395" s="33" t="s">
        <v>10775</v>
      </c>
      <c r="L4395" s="33">
        <v>1</v>
      </c>
      <c r="M4395" t="s">
        <v>10826</v>
      </c>
    </row>
    <row r="4396" spans="1:13" x14ac:dyDescent="0.3">
      <c r="A4396" s="38">
        <v>47650515</v>
      </c>
      <c r="B4396">
        <v>2.9</v>
      </c>
      <c r="C4396" s="37">
        <f>VLOOKUP(G4396,Remise!$A$3:$D$17,4,FALSE)</f>
        <v>0</v>
      </c>
      <c r="D4396">
        <f t="shared" si="68"/>
        <v>2.9</v>
      </c>
      <c r="E4396">
        <v>1</v>
      </c>
      <c r="F4396" s="32" t="s">
        <v>4382</v>
      </c>
      <c r="G4396" s="33">
        <v>11</v>
      </c>
      <c r="H4396" s="33" t="s">
        <v>10883</v>
      </c>
      <c r="I4396" s="33">
        <v>0.02</v>
      </c>
      <c r="J4396" s="33"/>
      <c r="K4396" s="33" t="s">
        <v>10677</v>
      </c>
      <c r="L4396" s="33">
        <v>1</v>
      </c>
      <c r="M4396" t="s">
        <v>10826</v>
      </c>
    </row>
    <row r="4397" spans="1:13" x14ac:dyDescent="0.3">
      <c r="A4397" s="38">
        <v>47650516</v>
      </c>
      <c r="B4397">
        <v>19.8</v>
      </c>
      <c r="C4397" s="37">
        <f>VLOOKUP(G4397,Remise!$A$3:$D$17,4,FALSE)</f>
        <v>0</v>
      </c>
      <c r="D4397">
        <f t="shared" si="68"/>
        <v>19.8</v>
      </c>
      <c r="E4397">
        <v>1</v>
      </c>
      <c r="F4397" s="32" t="s">
        <v>4383</v>
      </c>
      <c r="G4397" s="33">
        <v>12</v>
      </c>
      <c r="H4397" s="33" t="s">
        <v>10821</v>
      </c>
      <c r="I4397" s="33">
        <v>0.1</v>
      </c>
      <c r="J4397" s="33"/>
      <c r="K4397" s="33" t="s">
        <v>10775</v>
      </c>
      <c r="L4397" s="33">
        <v>1</v>
      </c>
      <c r="M4397" t="s">
        <v>10826</v>
      </c>
    </row>
    <row r="4398" spans="1:13" x14ac:dyDescent="0.3">
      <c r="A4398" s="38">
        <v>47650517</v>
      </c>
      <c r="B4398">
        <v>17.600000000000001</v>
      </c>
      <c r="C4398" s="37">
        <f>VLOOKUP(G4398,Remise!$A$3:$D$17,4,FALSE)</f>
        <v>0</v>
      </c>
      <c r="D4398">
        <f t="shared" si="68"/>
        <v>17.600000000000001</v>
      </c>
      <c r="E4398">
        <v>1</v>
      </c>
      <c r="F4398" s="32" t="s">
        <v>4384</v>
      </c>
      <c r="G4398" s="33">
        <v>12</v>
      </c>
      <c r="H4398" s="33" t="s">
        <v>10821</v>
      </c>
      <c r="I4398" s="33">
        <v>0.1</v>
      </c>
      <c r="J4398" s="33"/>
      <c r="K4398" s="33" t="s">
        <v>10775</v>
      </c>
      <c r="L4398" s="33">
        <v>1</v>
      </c>
      <c r="M4398" t="s">
        <v>10826</v>
      </c>
    </row>
    <row r="4399" spans="1:13" x14ac:dyDescent="0.3">
      <c r="A4399" s="38">
        <v>47650518</v>
      </c>
      <c r="B4399">
        <v>26.5</v>
      </c>
      <c r="C4399" s="37">
        <f>VLOOKUP(G4399,Remise!$A$3:$D$17,4,FALSE)</f>
        <v>0</v>
      </c>
      <c r="D4399">
        <f t="shared" si="68"/>
        <v>26.5</v>
      </c>
      <c r="E4399">
        <v>1</v>
      </c>
      <c r="F4399" s="32" t="s">
        <v>4385</v>
      </c>
      <c r="G4399" s="33">
        <v>12</v>
      </c>
      <c r="H4399" s="33" t="s">
        <v>10821</v>
      </c>
      <c r="I4399" s="33">
        <v>0.12</v>
      </c>
      <c r="J4399" s="33"/>
      <c r="K4399" s="33" t="s">
        <v>10775</v>
      </c>
      <c r="L4399" s="33">
        <v>1</v>
      </c>
      <c r="M4399" t="s">
        <v>10826</v>
      </c>
    </row>
    <row r="4400" spans="1:13" x14ac:dyDescent="0.3">
      <c r="A4400" s="38">
        <v>47650519</v>
      </c>
      <c r="B4400">
        <v>274.39999999999998</v>
      </c>
      <c r="C4400" s="37">
        <f>VLOOKUP(G4400,Remise!$A$3:$D$17,4,FALSE)</f>
        <v>0</v>
      </c>
      <c r="D4400">
        <f t="shared" si="68"/>
        <v>274.39999999999998</v>
      </c>
      <c r="E4400">
        <v>1</v>
      </c>
      <c r="F4400" s="32" t="s">
        <v>4386</v>
      </c>
      <c r="G4400" s="33">
        <v>12</v>
      </c>
      <c r="H4400" s="33" t="s">
        <v>10821</v>
      </c>
      <c r="I4400" s="33">
        <v>1.26</v>
      </c>
      <c r="J4400" s="33"/>
      <c r="K4400" s="33" t="s">
        <v>10775</v>
      </c>
      <c r="L4400" s="33">
        <v>1</v>
      </c>
      <c r="M4400" t="s">
        <v>10826</v>
      </c>
    </row>
    <row r="4401" spans="1:13" x14ac:dyDescent="0.3">
      <c r="A4401" s="38">
        <v>47650520</v>
      </c>
      <c r="B4401">
        <v>20.6</v>
      </c>
      <c r="C4401" s="37">
        <f>VLOOKUP(G4401,Remise!$A$3:$D$17,4,FALSE)</f>
        <v>0</v>
      </c>
      <c r="D4401">
        <f t="shared" si="68"/>
        <v>20.6</v>
      </c>
      <c r="E4401">
        <v>1</v>
      </c>
      <c r="F4401" s="32" t="s">
        <v>4387</v>
      </c>
      <c r="G4401" s="33">
        <v>12</v>
      </c>
      <c r="H4401" s="33" t="s">
        <v>10821</v>
      </c>
      <c r="I4401" s="33">
        <v>0.27</v>
      </c>
      <c r="J4401" s="33"/>
      <c r="K4401" s="33" t="s">
        <v>10775</v>
      </c>
      <c r="L4401" s="33">
        <v>1</v>
      </c>
      <c r="M4401" t="s">
        <v>10826</v>
      </c>
    </row>
    <row r="4402" spans="1:13" x14ac:dyDescent="0.3">
      <c r="A4402" s="38">
        <v>47650522</v>
      </c>
      <c r="B4402">
        <v>11</v>
      </c>
      <c r="C4402" s="37">
        <f>VLOOKUP(G4402,Remise!$A$3:$D$17,4,FALSE)</f>
        <v>0</v>
      </c>
      <c r="D4402">
        <f t="shared" si="68"/>
        <v>11</v>
      </c>
      <c r="E4402">
        <v>1</v>
      </c>
      <c r="F4402" s="32" t="s">
        <v>4388</v>
      </c>
      <c r="G4402" s="33">
        <v>12</v>
      </c>
      <c r="H4402" s="33" t="s">
        <v>10821</v>
      </c>
      <c r="I4402" s="33">
        <v>0.17</v>
      </c>
      <c r="J4402" s="33"/>
      <c r="K4402" s="33" t="s">
        <v>10775</v>
      </c>
      <c r="L4402" s="33">
        <v>1</v>
      </c>
      <c r="M4402" t="s">
        <v>10826</v>
      </c>
    </row>
    <row r="4403" spans="1:13" x14ac:dyDescent="0.3">
      <c r="A4403" s="38">
        <v>47650524</v>
      </c>
      <c r="B4403">
        <v>63</v>
      </c>
      <c r="C4403" s="37">
        <f>VLOOKUP(G4403,Remise!$A$3:$D$17,4,FALSE)</f>
        <v>0</v>
      </c>
      <c r="D4403">
        <f t="shared" si="68"/>
        <v>63</v>
      </c>
      <c r="E4403">
        <v>1</v>
      </c>
      <c r="F4403" s="32" t="s">
        <v>4389</v>
      </c>
      <c r="G4403" s="33">
        <v>11</v>
      </c>
      <c r="H4403" s="33" t="s">
        <v>10883</v>
      </c>
      <c r="I4403" s="33">
        <v>0.2</v>
      </c>
      <c r="J4403" s="33"/>
      <c r="K4403" s="33" t="s">
        <v>10775</v>
      </c>
      <c r="L4403" s="33">
        <v>1</v>
      </c>
      <c r="M4403" t="s">
        <v>10826</v>
      </c>
    </row>
    <row r="4404" spans="1:13" x14ac:dyDescent="0.3">
      <c r="A4404" s="38">
        <v>47650525</v>
      </c>
      <c r="B4404">
        <v>15.3</v>
      </c>
      <c r="C4404" s="37">
        <f>VLOOKUP(G4404,Remise!$A$3:$D$17,4,FALSE)</f>
        <v>0</v>
      </c>
      <c r="D4404">
        <f t="shared" si="68"/>
        <v>15.3</v>
      </c>
      <c r="E4404">
        <v>1</v>
      </c>
      <c r="F4404" s="32" t="s">
        <v>4390</v>
      </c>
      <c r="G4404" s="33">
        <v>12</v>
      </c>
      <c r="H4404" s="33" t="s">
        <v>10821</v>
      </c>
      <c r="I4404" s="33">
        <v>0.19</v>
      </c>
      <c r="J4404" s="33"/>
      <c r="K4404" s="33" t="s">
        <v>10775</v>
      </c>
      <c r="L4404" s="33">
        <v>1</v>
      </c>
      <c r="M4404" t="s">
        <v>10826</v>
      </c>
    </row>
    <row r="4405" spans="1:13" x14ac:dyDescent="0.3">
      <c r="A4405" s="38">
        <v>47650526</v>
      </c>
      <c r="B4405">
        <v>6.7</v>
      </c>
      <c r="C4405" s="37">
        <f>VLOOKUP(G4405,Remise!$A$3:$D$17,4,FALSE)</f>
        <v>0</v>
      </c>
      <c r="D4405">
        <f t="shared" si="68"/>
        <v>6.7</v>
      </c>
      <c r="E4405">
        <v>1</v>
      </c>
      <c r="F4405" s="32" t="s">
        <v>4391</v>
      </c>
      <c r="G4405" s="33">
        <v>12</v>
      </c>
      <c r="H4405" s="33" t="s">
        <v>10821</v>
      </c>
      <c r="I4405" s="33">
        <v>0.05</v>
      </c>
      <c r="J4405" s="33"/>
      <c r="K4405" s="33" t="s">
        <v>10775</v>
      </c>
      <c r="L4405" s="33">
        <v>100</v>
      </c>
      <c r="M4405" t="s">
        <v>10826</v>
      </c>
    </row>
    <row r="4406" spans="1:13" x14ac:dyDescent="0.3">
      <c r="A4406" s="38">
        <v>47650528</v>
      </c>
      <c r="B4406">
        <v>16.399999999999999</v>
      </c>
      <c r="C4406" s="37">
        <f>VLOOKUP(G4406,Remise!$A$3:$D$17,4,FALSE)</f>
        <v>0</v>
      </c>
      <c r="D4406">
        <f t="shared" si="68"/>
        <v>16.399999999999999</v>
      </c>
      <c r="E4406">
        <v>1</v>
      </c>
      <c r="F4406" s="32" t="s">
        <v>4392</v>
      </c>
      <c r="G4406" s="33">
        <v>12</v>
      </c>
      <c r="H4406" s="33" t="s">
        <v>10821</v>
      </c>
      <c r="I4406" s="33">
        <v>0.15</v>
      </c>
      <c r="J4406" s="33"/>
      <c r="K4406" s="33" t="s">
        <v>10775</v>
      </c>
      <c r="L4406" s="33">
        <v>1</v>
      </c>
      <c r="M4406" t="s">
        <v>10826</v>
      </c>
    </row>
    <row r="4407" spans="1:13" x14ac:dyDescent="0.3">
      <c r="A4407" s="38">
        <v>47650529</v>
      </c>
      <c r="B4407">
        <v>16.100000000000001</v>
      </c>
      <c r="C4407" s="37">
        <f>VLOOKUP(G4407,Remise!$A$3:$D$17,4,FALSE)</f>
        <v>0</v>
      </c>
      <c r="D4407">
        <f t="shared" si="68"/>
        <v>16.100000000000001</v>
      </c>
      <c r="E4407">
        <v>1</v>
      </c>
      <c r="F4407" s="32" t="s">
        <v>4393</v>
      </c>
      <c r="G4407" s="33">
        <v>12</v>
      </c>
      <c r="H4407" s="33" t="s">
        <v>10821</v>
      </c>
      <c r="I4407" s="33">
        <v>0.18</v>
      </c>
      <c r="J4407" s="33" t="s">
        <v>10033</v>
      </c>
      <c r="K4407" s="33" t="s">
        <v>10775</v>
      </c>
      <c r="L4407" s="33">
        <v>1</v>
      </c>
      <c r="M4407" t="s">
        <v>10826</v>
      </c>
    </row>
    <row r="4408" spans="1:13" x14ac:dyDescent="0.3">
      <c r="A4408" s="38">
        <v>47650530</v>
      </c>
      <c r="B4408">
        <v>78.5</v>
      </c>
      <c r="C4408" s="37">
        <f>VLOOKUP(G4408,Remise!$A$3:$D$17,4,FALSE)</f>
        <v>0</v>
      </c>
      <c r="D4408">
        <f t="shared" si="68"/>
        <v>78.5</v>
      </c>
      <c r="E4408">
        <v>1</v>
      </c>
      <c r="F4408" s="32" t="s">
        <v>4394</v>
      </c>
      <c r="G4408" s="33">
        <v>12</v>
      </c>
      <c r="H4408" s="33" t="s">
        <v>10821</v>
      </c>
      <c r="I4408" s="33">
        <v>0.81</v>
      </c>
      <c r="J4408" s="33"/>
      <c r="K4408" s="33" t="s">
        <v>10775</v>
      </c>
      <c r="L4408" s="33">
        <v>1</v>
      </c>
      <c r="M4408" t="s">
        <v>10826</v>
      </c>
    </row>
    <row r="4409" spans="1:13" x14ac:dyDescent="0.3">
      <c r="A4409" s="38">
        <v>47650531</v>
      </c>
      <c r="B4409">
        <v>87.1</v>
      </c>
      <c r="C4409" s="37">
        <f>VLOOKUP(G4409,Remise!$A$3:$D$17,4,FALSE)</f>
        <v>0</v>
      </c>
      <c r="D4409">
        <f t="shared" si="68"/>
        <v>87.1</v>
      </c>
      <c r="E4409">
        <v>1</v>
      </c>
      <c r="F4409" s="32" t="s">
        <v>4395</v>
      </c>
      <c r="G4409" s="33">
        <v>12</v>
      </c>
      <c r="H4409" s="33" t="s">
        <v>10821</v>
      </c>
      <c r="I4409" s="33">
        <v>0.91</v>
      </c>
      <c r="J4409" s="33" t="s">
        <v>10034</v>
      </c>
      <c r="K4409" s="33" t="s">
        <v>10775</v>
      </c>
      <c r="L4409" s="33">
        <v>1</v>
      </c>
      <c r="M4409" t="s">
        <v>10826</v>
      </c>
    </row>
    <row r="4410" spans="1:13" x14ac:dyDescent="0.3">
      <c r="A4410" s="38">
        <v>47650532</v>
      </c>
      <c r="B4410">
        <v>94.2</v>
      </c>
      <c r="C4410" s="37">
        <f>VLOOKUP(G4410,Remise!$A$3:$D$17,4,FALSE)</f>
        <v>0</v>
      </c>
      <c r="D4410">
        <f t="shared" si="68"/>
        <v>94.2</v>
      </c>
      <c r="E4410">
        <v>1</v>
      </c>
      <c r="F4410" s="32" t="s">
        <v>4396</v>
      </c>
      <c r="G4410" s="33">
        <v>12</v>
      </c>
      <c r="H4410" s="33" t="s">
        <v>10821</v>
      </c>
      <c r="I4410" s="33">
        <v>0.97</v>
      </c>
      <c r="J4410" s="33" t="s">
        <v>10035</v>
      </c>
      <c r="K4410" s="33" t="s">
        <v>10775</v>
      </c>
      <c r="L4410" s="33">
        <v>1</v>
      </c>
      <c r="M4410" t="s">
        <v>10826</v>
      </c>
    </row>
    <row r="4411" spans="1:13" x14ac:dyDescent="0.3">
      <c r="A4411" s="38">
        <v>47650533</v>
      </c>
      <c r="B4411">
        <v>271</v>
      </c>
      <c r="C4411" s="37">
        <f>VLOOKUP(G4411,Remise!$A$3:$D$17,4,FALSE)</f>
        <v>0</v>
      </c>
      <c r="D4411">
        <f t="shared" si="68"/>
        <v>271</v>
      </c>
      <c r="E4411">
        <v>1</v>
      </c>
      <c r="F4411" s="32" t="s">
        <v>4397</v>
      </c>
      <c r="G4411" s="33">
        <v>12</v>
      </c>
      <c r="H4411" s="33" t="s">
        <v>10821</v>
      </c>
      <c r="I4411" s="33">
        <v>1.3</v>
      </c>
      <c r="J4411" s="33"/>
      <c r="K4411" s="33" t="s">
        <v>10775</v>
      </c>
      <c r="L4411" s="33">
        <v>1</v>
      </c>
      <c r="M4411" t="s">
        <v>10826</v>
      </c>
    </row>
    <row r="4412" spans="1:13" x14ac:dyDescent="0.3">
      <c r="A4412" s="38">
        <v>47650535</v>
      </c>
      <c r="B4412">
        <v>17.3</v>
      </c>
      <c r="C4412" s="37">
        <f>VLOOKUP(G4412,Remise!$A$3:$D$17,4,FALSE)</f>
        <v>0</v>
      </c>
      <c r="D4412">
        <f t="shared" si="68"/>
        <v>17.3</v>
      </c>
      <c r="E4412">
        <v>1</v>
      </c>
      <c r="F4412" s="32" t="s">
        <v>4398</v>
      </c>
      <c r="G4412" s="33">
        <v>12</v>
      </c>
      <c r="H4412" s="33" t="s">
        <v>10821</v>
      </c>
      <c r="I4412" s="33">
        <v>0.4</v>
      </c>
      <c r="J4412" s="33"/>
      <c r="K4412" s="33" t="s">
        <v>10775</v>
      </c>
      <c r="L4412" s="33">
        <v>1</v>
      </c>
      <c r="M4412" t="s">
        <v>10826</v>
      </c>
    </row>
    <row r="4413" spans="1:13" x14ac:dyDescent="0.3">
      <c r="A4413" s="38">
        <v>47650536</v>
      </c>
      <c r="B4413">
        <v>13.6</v>
      </c>
      <c r="C4413" s="37">
        <f>VLOOKUP(G4413,Remise!$A$3:$D$17,4,FALSE)</f>
        <v>0</v>
      </c>
      <c r="D4413">
        <f t="shared" si="68"/>
        <v>13.6</v>
      </c>
      <c r="E4413">
        <v>1</v>
      </c>
      <c r="F4413" s="32" t="s">
        <v>4399</v>
      </c>
      <c r="G4413" s="33">
        <v>12</v>
      </c>
      <c r="H4413" s="33" t="s">
        <v>10821</v>
      </c>
      <c r="I4413" s="33">
        <v>0.22</v>
      </c>
      <c r="J4413" s="33"/>
      <c r="K4413" s="33" t="s">
        <v>10775</v>
      </c>
      <c r="L4413" s="33">
        <v>1</v>
      </c>
      <c r="M4413" t="s">
        <v>10826</v>
      </c>
    </row>
    <row r="4414" spans="1:13" x14ac:dyDescent="0.3">
      <c r="A4414" s="38">
        <v>47650537</v>
      </c>
      <c r="B4414">
        <v>423.7</v>
      </c>
      <c r="C4414" s="37">
        <f>VLOOKUP(G4414,Remise!$A$3:$D$17,4,FALSE)</f>
        <v>0</v>
      </c>
      <c r="D4414">
        <f t="shared" si="68"/>
        <v>423.7</v>
      </c>
      <c r="E4414">
        <v>1</v>
      </c>
      <c r="F4414" s="32" t="s">
        <v>4400</v>
      </c>
      <c r="G4414" s="33">
        <v>11</v>
      </c>
      <c r="H4414" s="33" t="s">
        <v>10883</v>
      </c>
      <c r="I4414" s="33">
        <v>2.5</v>
      </c>
      <c r="J4414" s="33"/>
      <c r="K4414" s="33" t="s">
        <v>10674</v>
      </c>
      <c r="L4414" s="33">
        <v>10</v>
      </c>
      <c r="M4414" t="s">
        <v>10826</v>
      </c>
    </row>
    <row r="4415" spans="1:13" x14ac:dyDescent="0.3">
      <c r="A4415" s="38">
        <v>47650538</v>
      </c>
      <c r="B4415">
        <v>199</v>
      </c>
      <c r="C4415" s="37">
        <f>VLOOKUP(G4415,Remise!$A$3:$D$17,4,FALSE)</f>
        <v>0</v>
      </c>
      <c r="D4415">
        <f t="shared" si="68"/>
        <v>199</v>
      </c>
      <c r="E4415">
        <v>1</v>
      </c>
      <c r="F4415" s="32" t="s">
        <v>4401</v>
      </c>
      <c r="G4415" s="33">
        <v>11</v>
      </c>
      <c r="H4415" s="33" t="s">
        <v>10883</v>
      </c>
      <c r="I4415" s="33">
        <v>3</v>
      </c>
      <c r="J4415" s="33"/>
      <c r="K4415" s="33" t="s">
        <v>10681</v>
      </c>
      <c r="L4415" s="33">
        <v>1</v>
      </c>
      <c r="M4415" t="s">
        <v>10826</v>
      </c>
    </row>
    <row r="4416" spans="1:13" x14ac:dyDescent="0.3">
      <c r="A4416" s="38">
        <v>47650539</v>
      </c>
      <c r="B4416">
        <v>5.8</v>
      </c>
      <c r="C4416" s="37">
        <f>VLOOKUP(G4416,Remise!$A$3:$D$17,4,FALSE)</f>
        <v>0</v>
      </c>
      <c r="D4416">
        <f t="shared" si="68"/>
        <v>5.8</v>
      </c>
      <c r="E4416">
        <v>1</v>
      </c>
      <c r="F4416" s="32" t="s">
        <v>4402</v>
      </c>
      <c r="G4416" s="33">
        <v>12</v>
      </c>
      <c r="H4416" s="33" t="s">
        <v>10821</v>
      </c>
      <c r="I4416" s="33">
        <v>0.15</v>
      </c>
      <c r="J4416" s="33"/>
      <c r="K4416" s="33" t="s">
        <v>10775</v>
      </c>
      <c r="L4416" s="33">
        <v>1</v>
      </c>
      <c r="M4416" t="s">
        <v>10826</v>
      </c>
    </row>
    <row r="4417" spans="1:13" x14ac:dyDescent="0.3">
      <c r="A4417" s="38">
        <v>47650541</v>
      </c>
      <c r="B4417">
        <v>188.8</v>
      </c>
      <c r="C4417" s="37">
        <f>VLOOKUP(G4417,Remise!$A$3:$D$17,4,FALSE)</f>
        <v>0</v>
      </c>
      <c r="D4417">
        <f t="shared" ref="D4417:D4480" si="69">IFERROR((1-C4417)*B4417,"Nous consulter")</f>
        <v>188.8</v>
      </c>
      <c r="E4417">
        <v>1</v>
      </c>
      <c r="F4417" s="32" t="s">
        <v>4403</v>
      </c>
      <c r="G4417" s="33">
        <v>12</v>
      </c>
      <c r="H4417" s="33" t="s">
        <v>10821</v>
      </c>
      <c r="I4417" s="33">
        <v>1.9</v>
      </c>
      <c r="J4417" s="33"/>
      <c r="K4417" s="33" t="s">
        <v>10775</v>
      </c>
      <c r="L4417" s="33">
        <v>1</v>
      </c>
      <c r="M4417" t="s">
        <v>10826</v>
      </c>
    </row>
    <row r="4418" spans="1:13" x14ac:dyDescent="0.3">
      <c r="A4418" s="38">
        <v>47650542</v>
      </c>
      <c r="B4418">
        <v>7.1</v>
      </c>
      <c r="C4418" s="37">
        <f>VLOOKUP(G4418,Remise!$A$3:$D$17,4,FALSE)</f>
        <v>0</v>
      </c>
      <c r="D4418">
        <f t="shared" si="69"/>
        <v>7.1</v>
      </c>
      <c r="E4418">
        <v>1</v>
      </c>
      <c r="F4418" s="32" t="s">
        <v>4404</v>
      </c>
      <c r="G4418" s="33">
        <v>12</v>
      </c>
      <c r="H4418" s="33" t="s">
        <v>10821</v>
      </c>
      <c r="I4418" s="33">
        <v>0.1</v>
      </c>
      <c r="J4418" s="33"/>
      <c r="K4418" s="33" t="s">
        <v>10775</v>
      </c>
      <c r="L4418" s="33">
        <v>1</v>
      </c>
      <c r="M4418" t="s">
        <v>10826</v>
      </c>
    </row>
    <row r="4419" spans="1:13" x14ac:dyDescent="0.3">
      <c r="A4419" s="38">
        <v>47650544</v>
      </c>
      <c r="B4419">
        <v>11.3</v>
      </c>
      <c r="C4419" s="37">
        <f>VLOOKUP(G4419,Remise!$A$3:$D$17,4,FALSE)</f>
        <v>0</v>
      </c>
      <c r="D4419">
        <f t="shared" si="69"/>
        <v>11.3</v>
      </c>
      <c r="E4419">
        <v>1</v>
      </c>
      <c r="F4419" s="32" t="s">
        <v>4405</v>
      </c>
      <c r="G4419" s="33">
        <v>12</v>
      </c>
      <c r="H4419" s="33" t="s">
        <v>10821</v>
      </c>
      <c r="I4419" s="33">
        <v>0.23</v>
      </c>
      <c r="J4419" s="33" t="s">
        <v>10036</v>
      </c>
      <c r="K4419" s="33" t="s">
        <v>10775</v>
      </c>
      <c r="L4419" s="33">
        <v>1</v>
      </c>
      <c r="M4419" t="s">
        <v>10826</v>
      </c>
    </row>
    <row r="4420" spans="1:13" x14ac:dyDescent="0.3">
      <c r="A4420" s="38">
        <v>47650546</v>
      </c>
      <c r="B4420">
        <v>6.7</v>
      </c>
      <c r="C4420" s="37">
        <f>VLOOKUP(G4420,Remise!$A$3:$D$17,4,FALSE)</f>
        <v>0</v>
      </c>
      <c r="D4420">
        <f t="shared" si="69"/>
        <v>6.7</v>
      </c>
      <c r="E4420">
        <v>1</v>
      </c>
      <c r="F4420" s="32" t="s">
        <v>4406</v>
      </c>
      <c r="G4420" s="33">
        <v>12</v>
      </c>
      <c r="H4420" s="33" t="s">
        <v>10821</v>
      </c>
      <c r="I4420" s="33">
        <v>0.11</v>
      </c>
      <c r="J4420" s="33" t="s">
        <v>10037</v>
      </c>
      <c r="K4420" s="33" t="s">
        <v>10775</v>
      </c>
      <c r="L4420" s="33">
        <v>1</v>
      </c>
      <c r="M4420" t="s">
        <v>10826</v>
      </c>
    </row>
    <row r="4421" spans="1:13" x14ac:dyDescent="0.3">
      <c r="A4421" s="38">
        <v>47650547</v>
      </c>
      <c r="B4421">
        <v>12.6</v>
      </c>
      <c r="C4421" s="37">
        <f>VLOOKUP(G4421,Remise!$A$3:$D$17,4,FALSE)</f>
        <v>0</v>
      </c>
      <c r="D4421">
        <f t="shared" si="69"/>
        <v>12.6</v>
      </c>
      <c r="E4421">
        <v>1</v>
      </c>
      <c r="F4421" s="32" t="s">
        <v>4407</v>
      </c>
      <c r="G4421" s="33">
        <v>12</v>
      </c>
      <c r="H4421" s="33" t="s">
        <v>10821</v>
      </c>
      <c r="I4421" s="33">
        <v>0.18</v>
      </c>
      <c r="J4421" s="33" t="s">
        <v>10038</v>
      </c>
      <c r="K4421" s="33" t="s">
        <v>10775</v>
      </c>
      <c r="L4421" s="33">
        <v>1</v>
      </c>
      <c r="M4421" t="s">
        <v>10826</v>
      </c>
    </row>
    <row r="4422" spans="1:13" x14ac:dyDescent="0.3">
      <c r="A4422" s="38">
        <v>47650548</v>
      </c>
      <c r="B4422">
        <v>19.3</v>
      </c>
      <c r="C4422" s="37">
        <f>VLOOKUP(G4422,Remise!$A$3:$D$17,4,FALSE)</f>
        <v>0</v>
      </c>
      <c r="D4422">
        <f t="shared" si="69"/>
        <v>19.3</v>
      </c>
      <c r="E4422">
        <v>1</v>
      </c>
      <c r="F4422" s="32" t="s">
        <v>4408</v>
      </c>
      <c r="G4422" s="33">
        <v>12</v>
      </c>
      <c r="H4422" s="33" t="s">
        <v>10821</v>
      </c>
      <c r="I4422" s="33">
        <v>0.28999999999999998</v>
      </c>
      <c r="J4422" s="33"/>
      <c r="K4422" s="33" t="s">
        <v>10775</v>
      </c>
      <c r="L4422" s="33">
        <v>1</v>
      </c>
      <c r="M4422" t="s">
        <v>10826</v>
      </c>
    </row>
    <row r="4423" spans="1:13" x14ac:dyDescent="0.3">
      <c r="A4423" s="38">
        <v>47650549</v>
      </c>
      <c r="B4423">
        <v>10.3</v>
      </c>
      <c r="C4423" s="37">
        <f>VLOOKUP(G4423,Remise!$A$3:$D$17,4,FALSE)</f>
        <v>0</v>
      </c>
      <c r="D4423">
        <f t="shared" si="69"/>
        <v>10.3</v>
      </c>
      <c r="E4423">
        <v>1</v>
      </c>
      <c r="F4423" s="32" t="s">
        <v>4409</v>
      </c>
      <c r="G4423" s="33">
        <v>12</v>
      </c>
      <c r="H4423" s="33" t="s">
        <v>10821</v>
      </c>
      <c r="I4423" s="33">
        <v>0.12</v>
      </c>
      <c r="J4423" s="33"/>
      <c r="K4423" s="33" t="s">
        <v>10775</v>
      </c>
      <c r="L4423" s="33">
        <v>1</v>
      </c>
      <c r="M4423" t="s">
        <v>10826</v>
      </c>
    </row>
    <row r="4424" spans="1:13" x14ac:dyDescent="0.3">
      <c r="A4424" s="38">
        <v>47650550</v>
      </c>
      <c r="B4424">
        <v>40.6</v>
      </c>
      <c r="C4424" s="37">
        <f>VLOOKUP(G4424,Remise!$A$3:$D$17,4,FALSE)</f>
        <v>0</v>
      </c>
      <c r="D4424">
        <f t="shared" si="69"/>
        <v>40.6</v>
      </c>
      <c r="E4424">
        <v>1</v>
      </c>
      <c r="F4424" s="32" t="s">
        <v>4410</v>
      </c>
      <c r="G4424" s="33">
        <v>11</v>
      </c>
      <c r="H4424" s="33" t="s">
        <v>10883</v>
      </c>
      <c r="I4424" s="33">
        <v>0.1</v>
      </c>
      <c r="J4424" s="33"/>
      <c r="K4424" s="33" t="s">
        <v>10776</v>
      </c>
      <c r="L4424" s="33">
        <v>1</v>
      </c>
      <c r="M4424" t="s">
        <v>10826</v>
      </c>
    </row>
    <row r="4425" spans="1:13" x14ac:dyDescent="0.3">
      <c r="A4425" s="38">
        <v>47650551</v>
      </c>
      <c r="B4425">
        <v>205.8</v>
      </c>
      <c r="C4425" s="37">
        <f>VLOOKUP(G4425,Remise!$A$3:$D$17,4,FALSE)</f>
        <v>0</v>
      </c>
      <c r="D4425">
        <f t="shared" si="69"/>
        <v>205.8</v>
      </c>
      <c r="E4425">
        <v>1</v>
      </c>
      <c r="F4425" s="32" t="s">
        <v>4411</v>
      </c>
      <c r="G4425" s="33">
        <v>12</v>
      </c>
      <c r="H4425" s="33" t="s">
        <v>10821</v>
      </c>
      <c r="I4425" s="33">
        <v>1.27</v>
      </c>
      <c r="J4425" s="33"/>
      <c r="K4425" s="33" t="s">
        <v>10775</v>
      </c>
      <c r="L4425" s="33">
        <v>1</v>
      </c>
      <c r="M4425" t="s">
        <v>10826</v>
      </c>
    </row>
    <row r="4426" spans="1:13" x14ac:dyDescent="0.3">
      <c r="A4426" s="38">
        <v>47650552</v>
      </c>
      <c r="B4426">
        <v>12.7</v>
      </c>
      <c r="C4426" s="37">
        <f>VLOOKUP(G4426,Remise!$A$3:$D$17,4,FALSE)</f>
        <v>0</v>
      </c>
      <c r="D4426">
        <f t="shared" si="69"/>
        <v>12.7</v>
      </c>
      <c r="E4426">
        <v>1</v>
      </c>
      <c r="F4426" s="32" t="s">
        <v>4412</v>
      </c>
      <c r="G4426" s="33">
        <v>12</v>
      </c>
      <c r="H4426" s="33" t="s">
        <v>10821</v>
      </c>
      <c r="I4426" s="33">
        <v>0.19</v>
      </c>
      <c r="J4426" s="33"/>
      <c r="K4426" s="33" t="s">
        <v>10775</v>
      </c>
      <c r="L4426" s="33">
        <v>1</v>
      </c>
      <c r="M4426" t="s">
        <v>10826</v>
      </c>
    </row>
    <row r="4427" spans="1:13" x14ac:dyDescent="0.3">
      <c r="A4427" s="38">
        <v>47650553</v>
      </c>
      <c r="B4427">
        <v>14.1</v>
      </c>
      <c r="C4427" s="37">
        <f>VLOOKUP(G4427,Remise!$A$3:$D$17,4,FALSE)</f>
        <v>0</v>
      </c>
      <c r="D4427">
        <f t="shared" si="69"/>
        <v>14.1</v>
      </c>
      <c r="E4427">
        <v>1</v>
      </c>
      <c r="F4427" s="32" t="s">
        <v>4413</v>
      </c>
      <c r="G4427" s="33">
        <v>12</v>
      </c>
      <c r="H4427" s="33" t="s">
        <v>10821</v>
      </c>
      <c r="I4427" s="33">
        <v>0.22</v>
      </c>
      <c r="J4427" s="33"/>
      <c r="K4427" s="33" t="s">
        <v>10775</v>
      </c>
      <c r="L4427" s="33">
        <v>1</v>
      </c>
      <c r="M4427" t="s">
        <v>10826</v>
      </c>
    </row>
    <row r="4428" spans="1:13" x14ac:dyDescent="0.3">
      <c r="A4428" s="38">
        <v>47650554</v>
      </c>
      <c r="B4428">
        <v>18.100000000000001</v>
      </c>
      <c r="C4428" s="37">
        <f>VLOOKUP(G4428,Remise!$A$3:$D$17,4,FALSE)</f>
        <v>0</v>
      </c>
      <c r="D4428">
        <f t="shared" si="69"/>
        <v>18.100000000000001</v>
      </c>
      <c r="E4428">
        <v>1</v>
      </c>
      <c r="F4428" s="32" t="s">
        <v>4414</v>
      </c>
      <c r="G4428" s="33">
        <v>12</v>
      </c>
      <c r="H4428" s="33" t="s">
        <v>10821</v>
      </c>
      <c r="I4428" s="33">
        <v>0.28999999999999998</v>
      </c>
      <c r="J4428" s="33"/>
      <c r="K4428" s="33" t="s">
        <v>10775</v>
      </c>
      <c r="L4428" s="33">
        <v>1</v>
      </c>
      <c r="M4428" t="s">
        <v>10826</v>
      </c>
    </row>
    <row r="4429" spans="1:13" x14ac:dyDescent="0.3">
      <c r="A4429" s="38">
        <v>47650555</v>
      </c>
      <c r="B4429">
        <v>346.4</v>
      </c>
      <c r="C4429" s="37">
        <f>VLOOKUP(G4429,Remise!$A$3:$D$17,4,FALSE)</f>
        <v>0</v>
      </c>
      <c r="D4429">
        <f t="shared" si="69"/>
        <v>346.4</v>
      </c>
      <c r="E4429">
        <v>1</v>
      </c>
      <c r="F4429" s="32" t="s">
        <v>4415</v>
      </c>
      <c r="G4429" s="33">
        <v>12</v>
      </c>
      <c r="H4429" s="33" t="s">
        <v>10821</v>
      </c>
      <c r="I4429" s="33">
        <v>2.2000000000000002</v>
      </c>
      <c r="J4429" s="33"/>
      <c r="K4429" s="33" t="s">
        <v>10775</v>
      </c>
      <c r="L4429" s="33">
        <v>1</v>
      </c>
      <c r="M4429" t="s">
        <v>10826</v>
      </c>
    </row>
    <row r="4430" spans="1:13" x14ac:dyDescent="0.3">
      <c r="A4430" s="38">
        <v>47650556</v>
      </c>
      <c r="B4430">
        <v>24.3</v>
      </c>
      <c r="C4430" s="37">
        <f>VLOOKUP(G4430,Remise!$A$3:$D$17,4,FALSE)</f>
        <v>0</v>
      </c>
      <c r="D4430">
        <f t="shared" si="69"/>
        <v>24.3</v>
      </c>
      <c r="E4430">
        <v>1</v>
      </c>
      <c r="F4430" s="32" t="s">
        <v>4416</v>
      </c>
      <c r="G4430" s="33">
        <v>12</v>
      </c>
      <c r="H4430" s="33" t="s">
        <v>10821</v>
      </c>
      <c r="I4430" s="33">
        <v>0.1</v>
      </c>
      <c r="J4430" s="33"/>
      <c r="K4430" s="33" t="s">
        <v>10775</v>
      </c>
      <c r="L4430" s="33">
        <v>1</v>
      </c>
      <c r="M4430" t="s">
        <v>10826</v>
      </c>
    </row>
    <row r="4431" spans="1:13" x14ac:dyDescent="0.3">
      <c r="A4431" s="38">
        <v>47650557</v>
      </c>
      <c r="B4431">
        <v>136.1</v>
      </c>
      <c r="C4431" s="37">
        <f>VLOOKUP(G4431,Remise!$A$3:$D$17,4,FALSE)</f>
        <v>0</v>
      </c>
      <c r="D4431">
        <f t="shared" si="69"/>
        <v>136.1</v>
      </c>
      <c r="E4431">
        <v>1</v>
      </c>
      <c r="F4431" s="32" t="s">
        <v>4417</v>
      </c>
      <c r="G4431" s="33">
        <v>11</v>
      </c>
      <c r="H4431" s="33" t="s">
        <v>10883</v>
      </c>
      <c r="I4431" s="33">
        <v>1.05</v>
      </c>
      <c r="J4431" s="33" t="s">
        <v>10039</v>
      </c>
      <c r="K4431" s="33" t="s">
        <v>10775</v>
      </c>
      <c r="L4431" s="33">
        <v>1</v>
      </c>
      <c r="M4431" t="s">
        <v>10826</v>
      </c>
    </row>
    <row r="4432" spans="1:13" x14ac:dyDescent="0.3">
      <c r="A4432" s="38">
        <v>47650558</v>
      </c>
      <c r="B4432">
        <v>88.3</v>
      </c>
      <c r="C4432" s="37">
        <f>VLOOKUP(G4432,Remise!$A$3:$D$17,4,FALSE)</f>
        <v>0</v>
      </c>
      <c r="D4432">
        <f t="shared" si="69"/>
        <v>88.3</v>
      </c>
      <c r="E4432">
        <v>1</v>
      </c>
      <c r="F4432" s="32" t="s">
        <v>4418</v>
      </c>
      <c r="G4432" s="33">
        <v>12</v>
      </c>
      <c r="H4432" s="33" t="s">
        <v>10821</v>
      </c>
      <c r="I4432" s="33">
        <v>0.85</v>
      </c>
      <c r="J4432" s="33"/>
      <c r="K4432" s="33" t="s">
        <v>10775</v>
      </c>
      <c r="L4432" s="33">
        <v>1</v>
      </c>
      <c r="M4432" t="s">
        <v>10826</v>
      </c>
    </row>
    <row r="4433" spans="1:13" x14ac:dyDescent="0.3">
      <c r="A4433" s="38">
        <v>47650559</v>
      </c>
      <c r="B4433">
        <v>169.6</v>
      </c>
      <c r="C4433" s="37">
        <f>VLOOKUP(G4433,Remise!$A$3:$D$17,4,FALSE)</f>
        <v>0</v>
      </c>
      <c r="D4433">
        <f t="shared" si="69"/>
        <v>169.6</v>
      </c>
      <c r="E4433">
        <v>1</v>
      </c>
      <c r="F4433" s="32" t="s">
        <v>4419</v>
      </c>
      <c r="G4433" s="33">
        <v>11</v>
      </c>
      <c r="H4433" s="33" t="s">
        <v>10883</v>
      </c>
      <c r="I4433" s="33">
        <v>0.2</v>
      </c>
      <c r="J4433" s="33"/>
      <c r="K4433" s="33" t="s">
        <v>10775</v>
      </c>
      <c r="L4433" s="33">
        <v>1</v>
      </c>
      <c r="M4433" t="s">
        <v>10826</v>
      </c>
    </row>
    <row r="4434" spans="1:13" x14ac:dyDescent="0.3">
      <c r="A4434" s="38">
        <v>47650561</v>
      </c>
      <c r="B4434">
        <v>11.9</v>
      </c>
      <c r="C4434" s="37">
        <f>VLOOKUP(G4434,Remise!$A$3:$D$17,4,FALSE)</f>
        <v>0</v>
      </c>
      <c r="D4434">
        <f t="shared" si="69"/>
        <v>11.9</v>
      </c>
      <c r="E4434">
        <v>1</v>
      </c>
      <c r="F4434" s="32" t="s">
        <v>4420</v>
      </c>
      <c r="G4434" s="33">
        <v>12</v>
      </c>
      <c r="H4434" s="33" t="s">
        <v>10821</v>
      </c>
      <c r="I4434" s="33">
        <v>0.22</v>
      </c>
      <c r="J4434" s="33"/>
      <c r="K4434" s="33" t="s">
        <v>10775</v>
      </c>
      <c r="L4434" s="33">
        <v>1</v>
      </c>
      <c r="M4434" t="s">
        <v>10826</v>
      </c>
    </row>
    <row r="4435" spans="1:13" x14ac:dyDescent="0.3">
      <c r="A4435" s="38">
        <v>47650562</v>
      </c>
      <c r="B4435">
        <v>10.4</v>
      </c>
      <c r="C4435" s="37">
        <f>VLOOKUP(G4435,Remise!$A$3:$D$17,4,FALSE)</f>
        <v>0</v>
      </c>
      <c r="D4435">
        <f t="shared" si="69"/>
        <v>10.4</v>
      </c>
      <c r="E4435">
        <v>1</v>
      </c>
      <c r="F4435" s="32" t="s">
        <v>4421</v>
      </c>
      <c r="G4435" s="33">
        <v>12</v>
      </c>
      <c r="H4435" s="33" t="s">
        <v>10821</v>
      </c>
      <c r="I4435" s="33">
        <v>0.15</v>
      </c>
      <c r="J4435" s="33"/>
      <c r="K4435" s="33" t="s">
        <v>10775</v>
      </c>
      <c r="L4435" s="33">
        <v>1</v>
      </c>
      <c r="M4435" t="s">
        <v>10826</v>
      </c>
    </row>
    <row r="4436" spans="1:13" x14ac:dyDescent="0.3">
      <c r="A4436" s="38">
        <v>47650563</v>
      </c>
      <c r="B4436">
        <v>15.3</v>
      </c>
      <c r="C4436" s="37">
        <f>VLOOKUP(G4436,Remise!$A$3:$D$17,4,FALSE)</f>
        <v>0</v>
      </c>
      <c r="D4436">
        <f t="shared" si="69"/>
        <v>15.3</v>
      </c>
      <c r="E4436">
        <v>1</v>
      </c>
      <c r="F4436" s="32" t="s">
        <v>4422</v>
      </c>
      <c r="G4436" s="33">
        <v>12</v>
      </c>
      <c r="H4436" s="33" t="s">
        <v>10821</v>
      </c>
      <c r="I4436" s="33">
        <v>0.13</v>
      </c>
      <c r="J4436" s="33"/>
      <c r="K4436" s="33" t="s">
        <v>10775</v>
      </c>
      <c r="L4436" s="33">
        <v>10</v>
      </c>
      <c r="M4436" t="s">
        <v>10826</v>
      </c>
    </row>
    <row r="4437" spans="1:13" x14ac:dyDescent="0.3">
      <c r="A4437" s="38">
        <v>47650564</v>
      </c>
      <c r="B4437">
        <v>16.2</v>
      </c>
      <c r="C4437" s="37">
        <f>VLOOKUP(G4437,Remise!$A$3:$D$17,4,FALSE)</f>
        <v>0</v>
      </c>
      <c r="D4437">
        <f t="shared" si="69"/>
        <v>16.2</v>
      </c>
      <c r="E4437">
        <v>1</v>
      </c>
      <c r="F4437" s="32" t="s">
        <v>4423</v>
      </c>
      <c r="G4437" s="33">
        <v>12</v>
      </c>
      <c r="H4437" s="33" t="s">
        <v>10821</v>
      </c>
      <c r="I4437" s="33">
        <v>0.15</v>
      </c>
      <c r="J4437" s="33"/>
      <c r="K4437" s="33" t="s">
        <v>10775</v>
      </c>
      <c r="L4437" s="33">
        <v>10</v>
      </c>
      <c r="M4437" t="s">
        <v>10826</v>
      </c>
    </row>
    <row r="4438" spans="1:13" x14ac:dyDescent="0.3">
      <c r="A4438" s="38">
        <v>47650566</v>
      </c>
      <c r="B4438">
        <v>13.9</v>
      </c>
      <c r="C4438" s="37">
        <f>VLOOKUP(G4438,Remise!$A$3:$D$17,4,FALSE)</f>
        <v>0</v>
      </c>
      <c r="D4438">
        <f t="shared" si="69"/>
        <v>13.9</v>
      </c>
      <c r="E4438">
        <v>1</v>
      </c>
      <c r="F4438" s="32" t="s">
        <v>4424</v>
      </c>
      <c r="G4438" s="33">
        <v>12</v>
      </c>
      <c r="H4438" s="33" t="s">
        <v>10821</v>
      </c>
      <c r="I4438" s="33">
        <v>0.11</v>
      </c>
      <c r="J4438" s="33"/>
      <c r="K4438" s="33" t="s">
        <v>10775</v>
      </c>
      <c r="L4438" s="33">
        <v>1</v>
      </c>
      <c r="M4438" t="s">
        <v>10826</v>
      </c>
    </row>
    <row r="4439" spans="1:13" x14ac:dyDescent="0.3">
      <c r="A4439" s="38">
        <v>47650567</v>
      </c>
      <c r="B4439">
        <v>13.6</v>
      </c>
      <c r="C4439" s="37">
        <f>VLOOKUP(G4439,Remise!$A$3:$D$17,4,FALSE)</f>
        <v>0</v>
      </c>
      <c r="D4439">
        <f t="shared" si="69"/>
        <v>13.6</v>
      </c>
      <c r="E4439">
        <v>1</v>
      </c>
      <c r="F4439" s="32" t="s">
        <v>4425</v>
      </c>
      <c r="G4439" s="33">
        <v>12</v>
      </c>
      <c r="H4439" s="33" t="s">
        <v>10821</v>
      </c>
      <c r="I4439" s="33">
        <v>0.22</v>
      </c>
      <c r="J4439" s="33"/>
      <c r="K4439" s="33" t="s">
        <v>10775</v>
      </c>
      <c r="L4439" s="33">
        <v>1</v>
      </c>
      <c r="M4439" t="s">
        <v>10826</v>
      </c>
    </row>
    <row r="4440" spans="1:13" x14ac:dyDescent="0.3">
      <c r="A4440" s="38">
        <v>47650568</v>
      </c>
      <c r="B4440">
        <v>9.6</v>
      </c>
      <c r="C4440" s="37">
        <f>VLOOKUP(G4440,Remise!$A$3:$D$17,4,FALSE)</f>
        <v>0</v>
      </c>
      <c r="D4440">
        <f t="shared" si="69"/>
        <v>9.6</v>
      </c>
      <c r="E4440">
        <v>1</v>
      </c>
      <c r="F4440" s="32" t="s">
        <v>4426</v>
      </c>
      <c r="G4440" s="33">
        <v>12</v>
      </c>
      <c r="H4440" s="33" t="s">
        <v>10821</v>
      </c>
      <c r="I4440" s="33">
        <v>0.18</v>
      </c>
      <c r="J4440" s="33"/>
      <c r="K4440" s="33" t="s">
        <v>10775</v>
      </c>
      <c r="L4440" s="33">
        <v>10</v>
      </c>
      <c r="M4440" t="s">
        <v>10826</v>
      </c>
    </row>
    <row r="4441" spans="1:13" x14ac:dyDescent="0.3">
      <c r="A4441" s="38">
        <v>47650570</v>
      </c>
      <c r="B4441">
        <v>74</v>
      </c>
      <c r="C4441" s="37">
        <f>VLOOKUP(G4441,Remise!$A$3:$D$17,4,FALSE)</f>
        <v>0</v>
      </c>
      <c r="D4441">
        <f t="shared" si="69"/>
        <v>74</v>
      </c>
      <c r="E4441">
        <v>1</v>
      </c>
      <c r="F4441" s="32" t="s">
        <v>4427</v>
      </c>
      <c r="G4441" s="33">
        <v>12</v>
      </c>
      <c r="H4441" s="33" t="s">
        <v>10821</v>
      </c>
      <c r="I4441" s="33">
        <v>0.69</v>
      </c>
      <c r="J4441" s="33" t="s">
        <v>10040</v>
      </c>
      <c r="K4441" s="33" t="s">
        <v>10775</v>
      </c>
      <c r="L4441" s="33">
        <v>1</v>
      </c>
      <c r="M4441" t="s">
        <v>10826</v>
      </c>
    </row>
    <row r="4442" spans="1:13" x14ac:dyDescent="0.3">
      <c r="A4442" s="38">
        <v>47650571</v>
      </c>
      <c r="B4442">
        <v>21.4</v>
      </c>
      <c r="C4442" s="37">
        <f>VLOOKUP(G4442,Remise!$A$3:$D$17,4,FALSE)</f>
        <v>0</v>
      </c>
      <c r="D4442">
        <f t="shared" si="69"/>
        <v>21.4</v>
      </c>
      <c r="E4442">
        <v>1</v>
      </c>
      <c r="F4442" s="32" t="s">
        <v>4428</v>
      </c>
      <c r="G4442" s="33">
        <v>12</v>
      </c>
      <c r="H4442" s="33" t="s">
        <v>10821</v>
      </c>
      <c r="I4442" s="33">
        <v>0.11</v>
      </c>
      <c r="J4442" s="33"/>
      <c r="K4442" s="33" t="s">
        <v>10775</v>
      </c>
      <c r="L4442" s="33">
        <v>1</v>
      </c>
      <c r="M4442" t="s">
        <v>10826</v>
      </c>
    </row>
    <row r="4443" spans="1:13" x14ac:dyDescent="0.3">
      <c r="A4443" s="38">
        <v>47650574</v>
      </c>
      <c r="B4443">
        <v>47.3</v>
      </c>
      <c r="C4443" s="37">
        <f>VLOOKUP(G4443,Remise!$A$3:$D$17,4,FALSE)</f>
        <v>0</v>
      </c>
      <c r="D4443">
        <f t="shared" si="69"/>
        <v>47.3</v>
      </c>
      <c r="E4443">
        <v>1</v>
      </c>
      <c r="F4443" s="32" t="s">
        <v>4429</v>
      </c>
      <c r="G4443" s="33">
        <v>12</v>
      </c>
      <c r="H4443" s="33" t="s">
        <v>10821</v>
      </c>
      <c r="I4443" s="33">
        <v>0.59</v>
      </c>
      <c r="J4443" s="33"/>
      <c r="K4443" s="33" t="s">
        <v>10775</v>
      </c>
      <c r="L4443" s="33">
        <v>1</v>
      </c>
      <c r="M4443" t="s">
        <v>10826</v>
      </c>
    </row>
    <row r="4444" spans="1:13" x14ac:dyDescent="0.3">
      <c r="A4444" s="38">
        <v>47650576</v>
      </c>
      <c r="B4444">
        <v>15.2</v>
      </c>
      <c r="C4444" s="37">
        <f>VLOOKUP(G4444,Remise!$A$3:$D$17,4,FALSE)</f>
        <v>0</v>
      </c>
      <c r="D4444">
        <f t="shared" si="69"/>
        <v>15.2</v>
      </c>
      <c r="E4444">
        <v>1</v>
      </c>
      <c r="F4444" s="32" t="s">
        <v>4430</v>
      </c>
      <c r="G4444" s="33">
        <v>12</v>
      </c>
      <c r="H4444" s="33" t="s">
        <v>10821</v>
      </c>
      <c r="I4444" s="33">
        <v>0.13</v>
      </c>
      <c r="J4444" s="33"/>
      <c r="K4444" s="33" t="s">
        <v>10775</v>
      </c>
      <c r="L4444" s="33">
        <v>1</v>
      </c>
      <c r="M4444" t="s">
        <v>10826</v>
      </c>
    </row>
    <row r="4445" spans="1:13" x14ac:dyDescent="0.3">
      <c r="A4445" s="38">
        <v>47650577</v>
      </c>
      <c r="B4445">
        <v>12</v>
      </c>
      <c r="C4445" s="37">
        <f>VLOOKUP(G4445,Remise!$A$3:$D$17,4,FALSE)</f>
        <v>0</v>
      </c>
      <c r="D4445">
        <f t="shared" si="69"/>
        <v>12</v>
      </c>
      <c r="E4445">
        <v>1</v>
      </c>
      <c r="F4445" s="32" t="s">
        <v>4431</v>
      </c>
      <c r="G4445" s="33">
        <v>12</v>
      </c>
      <c r="H4445" s="33" t="s">
        <v>10821</v>
      </c>
      <c r="I4445" s="33">
        <v>0.17</v>
      </c>
      <c r="J4445" s="33" t="s">
        <v>10041</v>
      </c>
      <c r="K4445" s="33" t="s">
        <v>10775</v>
      </c>
      <c r="L4445" s="33">
        <v>1</v>
      </c>
      <c r="M4445" t="s">
        <v>10826</v>
      </c>
    </row>
    <row r="4446" spans="1:13" x14ac:dyDescent="0.3">
      <c r="A4446" s="38">
        <v>47650578</v>
      </c>
      <c r="B4446">
        <v>11.8</v>
      </c>
      <c r="C4446" s="37">
        <f>VLOOKUP(G4446,Remise!$A$3:$D$17,4,FALSE)</f>
        <v>0</v>
      </c>
      <c r="D4446">
        <f t="shared" si="69"/>
        <v>11.8</v>
      </c>
      <c r="E4446">
        <v>1</v>
      </c>
      <c r="F4446" s="32" t="s">
        <v>4432</v>
      </c>
      <c r="G4446" s="33">
        <v>12</v>
      </c>
      <c r="H4446" s="33" t="s">
        <v>10821</v>
      </c>
      <c r="I4446" s="33">
        <v>0.14000000000000001</v>
      </c>
      <c r="J4446" s="33"/>
      <c r="K4446" s="33" t="s">
        <v>10775</v>
      </c>
      <c r="L4446" s="33">
        <v>1</v>
      </c>
      <c r="M4446" t="s">
        <v>10826</v>
      </c>
    </row>
    <row r="4447" spans="1:13" x14ac:dyDescent="0.3">
      <c r="A4447" s="38">
        <v>47650579</v>
      </c>
      <c r="B4447">
        <v>15</v>
      </c>
      <c r="C4447" s="37">
        <f>VLOOKUP(G4447,Remise!$A$3:$D$17,4,FALSE)</f>
        <v>0</v>
      </c>
      <c r="D4447">
        <f t="shared" si="69"/>
        <v>15</v>
      </c>
      <c r="E4447">
        <v>1</v>
      </c>
      <c r="F4447" s="32" t="s">
        <v>4433</v>
      </c>
      <c r="G4447" s="33">
        <v>12</v>
      </c>
      <c r="H4447" s="33" t="s">
        <v>10821</v>
      </c>
      <c r="I4447" s="33">
        <v>0.25</v>
      </c>
      <c r="J4447" s="33"/>
      <c r="K4447" s="33" t="s">
        <v>10775</v>
      </c>
      <c r="L4447" s="33">
        <v>1</v>
      </c>
      <c r="M4447" t="s">
        <v>10826</v>
      </c>
    </row>
    <row r="4448" spans="1:13" x14ac:dyDescent="0.3">
      <c r="A4448" s="38">
        <v>47650581</v>
      </c>
      <c r="B4448">
        <v>10.9</v>
      </c>
      <c r="C4448" s="37">
        <f>VLOOKUP(G4448,Remise!$A$3:$D$17,4,FALSE)</f>
        <v>0</v>
      </c>
      <c r="D4448">
        <f t="shared" si="69"/>
        <v>10.9</v>
      </c>
      <c r="E4448">
        <v>1</v>
      </c>
      <c r="F4448" s="32" t="s">
        <v>4434</v>
      </c>
      <c r="G4448" s="33">
        <v>12</v>
      </c>
      <c r="H4448" s="33" t="s">
        <v>10821</v>
      </c>
      <c r="I4448" s="33">
        <v>0.11</v>
      </c>
      <c r="J4448" s="33"/>
      <c r="K4448" s="33" t="s">
        <v>10775</v>
      </c>
      <c r="L4448" s="33">
        <v>1</v>
      </c>
      <c r="M4448" t="s">
        <v>10826</v>
      </c>
    </row>
    <row r="4449" spans="1:13" x14ac:dyDescent="0.3">
      <c r="A4449" s="38">
        <v>47650582</v>
      </c>
      <c r="B4449">
        <v>67.400000000000006</v>
      </c>
      <c r="C4449" s="37">
        <f>VLOOKUP(G4449,Remise!$A$3:$D$17,4,FALSE)</f>
        <v>0</v>
      </c>
      <c r="D4449">
        <f t="shared" si="69"/>
        <v>67.400000000000006</v>
      </c>
      <c r="E4449">
        <v>1</v>
      </c>
      <c r="F4449" s="32" t="s">
        <v>4435</v>
      </c>
      <c r="G4449" s="33">
        <v>11</v>
      </c>
      <c r="H4449" s="33" t="s">
        <v>10883</v>
      </c>
      <c r="I4449" s="33">
        <v>0.9</v>
      </c>
      <c r="J4449" s="33"/>
      <c r="K4449" s="33" t="s">
        <v>10775</v>
      </c>
      <c r="L4449" s="33">
        <v>1</v>
      </c>
      <c r="M4449" t="s">
        <v>10826</v>
      </c>
    </row>
    <row r="4450" spans="1:13" x14ac:dyDescent="0.3">
      <c r="A4450" s="38">
        <v>47650583</v>
      </c>
      <c r="B4450">
        <v>13.4</v>
      </c>
      <c r="C4450" s="37">
        <f>VLOOKUP(G4450,Remise!$A$3:$D$17,4,FALSE)</f>
        <v>0</v>
      </c>
      <c r="D4450">
        <f t="shared" si="69"/>
        <v>13.4</v>
      </c>
      <c r="E4450">
        <v>1</v>
      </c>
      <c r="F4450" s="32" t="s">
        <v>4436</v>
      </c>
      <c r="G4450" s="33">
        <v>12</v>
      </c>
      <c r="H4450" s="33" t="s">
        <v>10821</v>
      </c>
      <c r="I4450" s="33">
        <v>0.22</v>
      </c>
      <c r="J4450" s="33" t="s">
        <v>10042</v>
      </c>
      <c r="K4450" s="33" t="s">
        <v>10775</v>
      </c>
      <c r="L4450" s="33">
        <v>1</v>
      </c>
      <c r="M4450" t="s">
        <v>10826</v>
      </c>
    </row>
    <row r="4451" spans="1:13" x14ac:dyDescent="0.3">
      <c r="A4451" s="38">
        <v>47650584</v>
      </c>
      <c r="B4451">
        <v>11.8</v>
      </c>
      <c r="C4451" s="37">
        <f>VLOOKUP(G4451,Remise!$A$3:$D$17,4,FALSE)</f>
        <v>0</v>
      </c>
      <c r="D4451">
        <f t="shared" si="69"/>
        <v>11.8</v>
      </c>
      <c r="E4451">
        <v>1</v>
      </c>
      <c r="F4451" s="32" t="s">
        <v>4437</v>
      </c>
      <c r="G4451" s="33">
        <v>12</v>
      </c>
      <c r="H4451" s="33" t="s">
        <v>10821</v>
      </c>
      <c r="I4451" s="33">
        <v>0.16</v>
      </c>
      <c r="J4451" s="33" t="s">
        <v>10043</v>
      </c>
      <c r="K4451" s="33" t="s">
        <v>10775</v>
      </c>
      <c r="L4451" s="33">
        <v>1</v>
      </c>
      <c r="M4451" t="s">
        <v>10826</v>
      </c>
    </row>
    <row r="4452" spans="1:13" x14ac:dyDescent="0.3">
      <c r="A4452" s="38">
        <v>47650585</v>
      </c>
      <c r="B4452">
        <v>15.6</v>
      </c>
      <c r="C4452" s="37">
        <f>VLOOKUP(G4452,Remise!$A$3:$D$17,4,FALSE)</f>
        <v>0</v>
      </c>
      <c r="D4452">
        <f t="shared" si="69"/>
        <v>15.6</v>
      </c>
      <c r="E4452">
        <v>1</v>
      </c>
      <c r="F4452" s="32" t="s">
        <v>4438</v>
      </c>
      <c r="G4452" s="33">
        <v>12</v>
      </c>
      <c r="H4452" s="33" t="s">
        <v>10821</v>
      </c>
      <c r="I4452" s="33">
        <v>0.16</v>
      </c>
      <c r="J4452" s="33"/>
      <c r="K4452" s="33" t="s">
        <v>10775</v>
      </c>
      <c r="L4452" s="33">
        <v>10</v>
      </c>
      <c r="M4452" t="s">
        <v>10826</v>
      </c>
    </row>
    <row r="4453" spans="1:13" x14ac:dyDescent="0.3">
      <c r="A4453" s="38">
        <v>47650586</v>
      </c>
      <c r="B4453">
        <v>7.8</v>
      </c>
      <c r="C4453" s="37">
        <f>VLOOKUP(G4453,Remise!$A$3:$D$17,4,FALSE)</f>
        <v>0</v>
      </c>
      <c r="D4453">
        <f t="shared" si="69"/>
        <v>7.8</v>
      </c>
      <c r="E4453">
        <v>1</v>
      </c>
      <c r="F4453" s="32" t="s">
        <v>4439</v>
      </c>
      <c r="G4453" s="33">
        <v>12</v>
      </c>
      <c r="H4453" s="33" t="s">
        <v>10821</v>
      </c>
      <c r="I4453" s="33">
        <v>7.0000000000000007E-2</v>
      </c>
      <c r="J4453" s="33" t="s">
        <v>10044</v>
      </c>
      <c r="K4453" s="33" t="s">
        <v>10775</v>
      </c>
      <c r="L4453" s="33">
        <v>1</v>
      </c>
      <c r="M4453" t="s">
        <v>10826</v>
      </c>
    </row>
    <row r="4454" spans="1:13" x14ac:dyDescent="0.3">
      <c r="A4454" s="38">
        <v>47650587</v>
      </c>
      <c r="B4454">
        <v>12.9</v>
      </c>
      <c r="C4454" s="37">
        <f>VLOOKUP(G4454,Remise!$A$3:$D$17,4,FALSE)</f>
        <v>0</v>
      </c>
      <c r="D4454">
        <f t="shared" si="69"/>
        <v>12.9</v>
      </c>
      <c r="E4454">
        <v>1</v>
      </c>
      <c r="F4454" s="32" t="s">
        <v>4440</v>
      </c>
      <c r="G4454" s="33">
        <v>12</v>
      </c>
      <c r="H4454" s="33" t="s">
        <v>10821</v>
      </c>
      <c r="I4454" s="33">
        <v>0.19</v>
      </c>
      <c r="J4454" s="33"/>
      <c r="K4454" s="33" t="s">
        <v>10775</v>
      </c>
      <c r="L4454" s="33">
        <v>10</v>
      </c>
      <c r="M4454" t="s">
        <v>10826</v>
      </c>
    </row>
    <row r="4455" spans="1:13" x14ac:dyDescent="0.3">
      <c r="A4455" s="38">
        <v>47650588</v>
      </c>
      <c r="B4455">
        <v>10.3</v>
      </c>
      <c r="C4455" s="37">
        <f>VLOOKUP(G4455,Remise!$A$3:$D$17,4,FALSE)</f>
        <v>0</v>
      </c>
      <c r="D4455">
        <f t="shared" si="69"/>
        <v>10.3</v>
      </c>
      <c r="E4455">
        <v>1</v>
      </c>
      <c r="F4455" s="32" t="s">
        <v>4441</v>
      </c>
      <c r="G4455" s="33">
        <v>12</v>
      </c>
      <c r="H4455" s="33" t="s">
        <v>10821</v>
      </c>
      <c r="I4455" s="33">
        <v>0.05</v>
      </c>
      <c r="J4455" s="33"/>
      <c r="K4455" s="33" t="s">
        <v>10775</v>
      </c>
      <c r="L4455" s="33">
        <v>1</v>
      </c>
      <c r="M4455" t="s">
        <v>10826</v>
      </c>
    </row>
    <row r="4456" spans="1:13" x14ac:dyDescent="0.3">
      <c r="A4456" s="38">
        <v>47650590</v>
      </c>
      <c r="B4456">
        <v>7.3</v>
      </c>
      <c r="C4456" s="37">
        <f>VLOOKUP(G4456,Remise!$A$3:$D$17,4,FALSE)</f>
        <v>0</v>
      </c>
      <c r="D4456">
        <f t="shared" si="69"/>
        <v>7.3</v>
      </c>
      <c r="E4456">
        <v>1</v>
      </c>
      <c r="F4456" s="32" t="s">
        <v>4442</v>
      </c>
      <c r="G4456" s="33">
        <v>12</v>
      </c>
      <c r="H4456" s="33" t="s">
        <v>10821</v>
      </c>
      <c r="I4456" s="33">
        <v>0.11</v>
      </c>
      <c r="J4456" s="33" t="s">
        <v>10045</v>
      </c>
      <c r="K4456" s="33" t="s">
        <v>10775</v>
      </c>
      <c r="L4456" s="33">
        <v>1</v>
      </c>
      <c r="M4456" t="s">
        <v>10826</v>
      </c>
    </row>
    <row r="4457" spans="1:13" x14ac:dyDescent="0.3">
      <c r="A4457" s="38">
        <v>47650591</v>
      </c>
      <c r="B4457">
        <v>10.1</v>
      </c>
      <c r="C4457" s="37">
        <f>VLOOKUP(G4457,Remise!$A$3:$D$17,4,FALSE)</f>
        <v>0</v>
      </c>
      <c r="D4457">
        <f t="shared" si="69"/>
        <v>10.1</v>
      </c>
      <c r="E4457">
        <v>1</v>
      </c>
      <c r="F4457" s="32" t="s">
        <v>4443</v>
      </c>
      <c r="G4457" s="33">
        <v>12</v>
      </c>
      <c r="H4457" s="33" t="s">
        <v>10821</v>
      </c>
      <c r="I4457" s="33">
        <v>0.15</v>
      </c>
      <c r="J4457" s="33" t="s">
        <v>10046</v>
      </c>
      <c r="K4457" s="33" t="s">
        <v>10775</v>
      </c>
      <c r="L4457" s="33">
        <v>1</v>
      </c>
      <c r="M4457" t="s">
        <v>10826</v>
      </c>
    </row>
    <row r="4458" spans="1:13" x14ac:dyDescent="0.3">
      <c r="A4458" s="38">
        <v>47650592</v>
      </c>
      <c r="B4458">
        <v>12.2</v>
      </c>
      <c r="C4458" s="37">
        <f>VLOOKUP(G4458,Remise!$A$3:$D$17,4,FALSE)</f>
        <v>0</v>
      </c>
      <c r="D4458">
        <f t="shared" si="69"/>
        <v>12.2</v>
      </c>
      <c r="E4458">
        <v>1</v>
      </c>
      <c r="F4458" s="32" t="s">
        <v>4444</v>
      </c>
      <c r="G4458" s="33">
        <v>12</v>
      </c>
      <c r="H4458" s="33" t="s">
        <v>10821</v>
      </c>
      <c r="I4458" s="33">
        <v>0.24</v>
      </c>
      <c r="J4458" s="33" t="s">
        <v>10047</v>
      </c>
      <c r="K4458" s="33" t="s">
        <v>10775</v>
      </c>
      <c r="L4458" s="33">
        <v>1</v>
      </c>
      <c r="M4458" t="s">
        <v>10826</v>
      </c>
    </row>
    <row r="4459" spans="1:13" x14ac:dyDescent="0.3">
      <c r="A4459" s="38">
        <v>47650593</v>
      </c>
      <c r="B4459">
        <v>10.3</v>
      </c>
      <c r="C4459" s="37">
        <f>VLOOKUP(G4459,Remise!$A$3:$D$17,4,FALSE)</f>
        <v>0</v>
      </c>
      <c r="D4459">
        <f t="shared" si="69"/>
        <v>10.3</v>
      </c>
      <c r="E4459">
        <v>1</v>
      </c>
      <c r="F4459" s="32" t="s">
        <v>4445</v>
      </c>
      <c r="G4459" s="33">
        <v>12</v>
      </c>
      <c r="H4459" s="33" t="s">
        <v>10821</v>
      </c>
      <c r="I4459" s="33">
        <v>0.13</v>
      </c>
      <c r="J4459" s="33" t="s">
        <v>10048</v>
      </c>
      <c r="K4459" s="33" t="s">
        <v>10775</v>
      </c>
      <c r="L4459" s="33">
        <v>1</v>
      </c>
      <c r="M4459" t="s">
        <v>10826</v>
      </c>
    </row>
    <row r="4460" spans="1:13" x14ac:dyDescent="0.3">
      <c r="A4460" s="38">
        <v>47650594</v>
      </c>
      <c r="B4460">
        <v>12.9</v>
      </c>
      <c r="C4460" s="37">
        <f>VLOOKUP(G4460,Remise!$A$3:$D$17,4,FALSE)</f>
        <v>0</v>
      </c>
      <c r="D4460">
        <f t="shared" si="69"/>
        <v>12.9</v>
      </c>
      <c r="E4460">
        <v>1</v>
      </c>
      <c r="F4460" s="32" t="s">
        <v>4446</v>
      </c>
      <c r="G4460" s="33">
        <v>12</v>
      </c>
      <c r="H4460" s="33" t="s">
        <v>10821</v>
      </c>
      <c r="I4460" s="33">
        <v>0.19</v>
      </c>
      <c r="J4460" s="33" t="s">
        <v>10049</v>
      </c>
      <c r="K4460" s="33" t="s">
        <v>10775</v>
      </c>
      <c r="L4460" s="33">
        <v>1</v>
      </c>
      <c r="M4460" t="s">
        <v>10826</v>
      </c>
    </row>
    <row r="4461" spans="1:13" x14ac:dyDescent="0.3">
      <c r="A4461" s="38">
        <v>47650595</v>
      </c>
      <c r="B4461">
        <v>15.1</v>
      </c>
      <c r="C4461" s="37">
        <f>VLOOKUP(G4461,Remise!$A$3:$D$17,4,FALSE)</f>
        <v>0</v>
      </c>
      <c r="D4461">
        <f t="shared" si="69"/>
        <v>15.1</v>
      </c>
      <c r="E4461">
        <v>1</v>
      </c>
      <c r="F4461" s="32" t="s">
        <v>4447</v>
      </c>
      <c r="G4461" s="33">
        <v>12</v>
      </c>
      <c r="H4461" s="33" t="s">
        <v>10821</v>
      </c>
      <c r="I4461" s="33">
        <v>0.27</v>
      </c>
      <c r="J4461" s="33" t="s">
        <v>10050</v>
      </c>
      <c r="K4461" s="33" t="s">
        <v>10775</v>
      </c>
      <c r="L4461" s="33">
        <v>1</v>
      </c>
      <c r="M4461" t="s">
        <v>10826</v>
      </c>
    </row>
    <row r="4462" spans="1:13" x14ac:dyDescent="0.3">
      <c r="A4462" s="38">
        <v>47650596</v>
      </c>
      <c r="B4462">
        <v>9.8000000000000007</v>
      </c>
      <c r="C4462" s="37">
        <f>VLOOKUP(G4462,Remise!$A$3:$D$17,4,FALSE)</f>
        <v>0</v>
      </c>
      <c r="D4462">
        <f t="shared" si="69"/>
        <v>9.8000000000000007</v>
      </c>
      <c r="E4462">
        <v>1</v>
      </c>
      <c r="F4462" s="32" t="s">
        <v>4448</v>
      </c>
      <c r="G4462" s="33">
        <v>12</v>
      </c>
      <c r="H4462" s="33" t="s">
        <v>10821</v>
      </c>
      <c r="I4462" s="33">
        <v>0.13</v>
      </c>
      <c r="J4462" s="33" t="s">
        <v>10051</v>
      </c>
      <c r="K4462" s="33" t="s">
        <v>10775</v>
      </c>
      <c r="L4462" s="33">
        <v>1</v>
      </c>
      <c r="M4462" t="s">
        <v>10826</v>
      </c>
    </row>
    <row r="4463" spans="1:13" x14ac:dyDescent="0.3">
      <c r="A4463" s="38">
        <v>47650597</v>
      </c>
      <c r="B4463">
        <v>10.3</v>
      </c>
      <c r="C4463" s="37">
        <f>VLOOKUP(G4463,Remise!$A$3:$D$17,4,FALSE)</f>
        <v>0</v>
      </c>
      <c r="D4463">
        <f t="shared" si="69"/>
        <v>10.3</v>
      </c>
      <c r="E4463">
        <v>1</v>
      </c>
      <c r="F4463" s="32" t="s">
        <v>4449</v>
      </c>
      <c r="G4463" s="33">
        <v>12</v>
      </c>
      <c r="H4463" s="33" t="s">
        <v>10821</v>
      </c>
      <c r="I4463" s="33">
        <v>0.18</v>
      </c>
      <c r="J4463" s="33" t="s">
        <v>10052</v>
      </c>
      <c r="K4463" s="33" t="s">
        <v>10775</v>
      </c>
      <c r="L4463" s="33">
        <v>1</v>
      </c>
      <c r="M4463" t="s">
        <v>10826</v>
      </c>
    </row>
    <row r="4464" spans="1:13" x14ac:dyDescent="0.3">
      <c r="A4464" s="38">
        <v>47650602</v>
      </c>
      <c r="B4464">
        <v>24.5</v>
      </c>
      <c r="C4464" s="37">
        <f>VLOOKUP(G4464,Remise!$A$3:$D$17,4,FALSE)</f>
        <v>0</v>
      </c>
      <c r="D4464">
        <f t="shared" si="69"/>
        <v>24.5</v>
      </c>
      <c r="E4464">
        <v>1</v>
      </c>
      <c r="F4464" s="32" t="s">
        <v>4450</v>
      </c>
      <c r="G4464" s="33">
        <v>11</v>
      </c>
      <c r="H4464" s="33" t="s">
        <v>10883</v>
      </c>
      <c r="I4464" s="33">
        <v>0.05</v>
      </c>
      <c r="J4464" s="33" t="s">
        <v>10053</v>
      </c>
      <c r="K4464" s="33" t="s">
        <v>10677</v>
      </c>
      <c r="L4464" s="33">
        <v>1</v>
      </c>
      <c r="M4464" t="s">
        <v>10826</v>
      </c>
    </row>
    <row r="4465" spans="1:13" x14ac:dyDescent="0.3">
      <c r="A4465" s="38">
        <v>47650603</v>
      </c>
      <c r="B4465">
        <v>15.2</v>
      </c>
      <c r="C4465" s="37">
        <f>VLOOKUP(G4465,Remise!$A$3:$D$17,4,FALSE)</f>
        <v>0</v>
      </c>
      <c r="D4465">
        <f t="shared" si="69"/>
        <v>15.2</v>
      </c>
      <c r="E4465">
        <v>1</v>
      </c>
      <c r="F4465" s="32" t="s">
        <v>4451</v>
      </c>
      <c r="G4465" s="33">
        <v>12</v>
      </c>
      <c r="H4465" s="33" t="s">
        <v>10821</v>
      </c>
      <c r="I4465" s="33">
        <v>0.17</v>
      </c>
      <c r="J4465" s="33"/>
      <c r="K4465" s="33" t="s">
        <v>10775</v>
      </c>
      <c r="L4465" s="33">
        <v>1</v>
      </c>
      <c r="M4465" t="s">
        <v>10826</v>
      </c>
    </row>
    <row r="4466" spans="1:13" x14ac:dyDescent="0.3">
      <c r="A4466" s="38">
        <v>47650604</v>
      </c>
      <c r="B4466">
        <v>33.9</v>
      </c>
      <c r="C4466" s="37">
        <f>VLOOKUP(G4466,Remise!$A$3:$D$17,4,FALSE)</f>
        <v>0</v>
      </c>
      <c r="D4466">
        <f t="shared" si="69"/>
        <v>33.9</v>
      </c>
      <c r="E4466">
        <v>1</v>
      </c>
      <c r="F4466" s="32" t="s">
        <v>4452</v>
      </c>
      <c r="G4466" s="33">
        <v>11</v>
      </c>
      <c r="H4466" s="33" t="s">
        <v>10883</v>
      </c>
      <c r="I4466" s="33">
        <v>0.08</v>
      </c>
      <c r="J4466" s="33" t="s">
        <v>10054</v>
      </c>
      <c r="K4466" s="33" t="s">
        <v>10677</v>
      </c>
      <c r="L4466" s="33">
        <v>1</v>
      </c>
      <c r="M4466" t="s">
        <v>10826</v>
      </c>
    </row>
    <row r="4467" spans="1:13" x14ac:dyDescent="0.3">
      <c r="A4467" s="38">
        <v>47650605</v>
      </c>
      <c r="B4467">
        <v>44.6</v>
      </c>
      <c r="C4467" s="37">
        <f>VLOOKUP(G4467,Remise!$A$3:$D$17,4,FALSE)</f>
        <v>0</v>
      </c>
      <c r="D4467">
        <f t="shared" si="69"/>
        <v>44.6</v>
      </c>
      <c r="E4467">
        <v>1</v>
      </c>
      <c r="F4467" s="32" t="s">
        <v>4453</v>
      </c>
      <c r="G4467" s="33">
        <v>11</v>
      </c>
      <c r="H4467" s="33" t="s">
        <v>10883</v>
      </c>
      <c r="I4467" s="33">
        <v>0.23</v>
      </c>
      <c r="J4467" s="33" t="s">
        <v>10055</v>
      </c>
      <c r="K4467" s="33" t="s">
        <v>10677</v>
      </c>
      <c r="L4467" s="33">
        <v>1</v>
      </c>
      <c r="M4467" t="s">
        <v>10826</v>
      </c>
    </row>
    <row r="4468" spans="1:13" x14ac:dyDescent="0.3">
      <c r="A4468" s="38">
        <v>47650606</v>
      </c>
      <c r="B4468">
        <v>37.700000000000003</v>
      </c>
      <c r="C4468" s="37">
        <f>VLOOKUP(G4468,Remise!$A$3:$D$17,4,FALSE)</f>
        <v>0</v>
      </c>
      <c r="D4468">
        <f t="shared" si="69"/>
        <v>37.700000000000003</v>
      </c>
      <c r="E4468">
        <v>1</v>
      </c>
      <c r="F4468" s="32" t="s">
        <v>4454</v>
      </c>
      <c r="G4468" s="33">
        <v>11</v>
      </c>
      <c r="H4468" s="33" t="s">
        <v>10883</v>
      </c>
      <c r="I4468" s="33">
        <v>0.1</v>
      </c>
      <c r="J4468" s="33" t="s">
        <v>10056</v>
      </c>
      <c r="K4468" s="33" t="s">
        <v>10677</v>
      </c>
      <c r="L4468" s="33">
        <v>1</v>
      </c>
      <c r="M4468" t="s">
        <v>10826</v>
      </c>
    </row>
    <row r="4469" spans="1:13" x14ac:dyDescent="0.3">
      <c r="A4469" s="38">
        <v>47650607</v>
      </c>
      <c r="B4469">
        <v>52</v>
      </c>
      <c r="C4469" s="37">
        <f>VLOOKUP(G4469,Remise!$A$3:$D$17,4,FALSE)</f>
        <v>0</v>
      </c>
      <c r="D4469">
        <f t="shared" si="69"/>
        <v>52</v>
      </c>
      <c r="E4469">
        <v>1</v>
      </c>
      <c r="F4469" s="32" t="s">
        <v>4455</v>
      </c>
      <c r="G4469" s="33">
        <v>11</v>
      </c>
      <c r="H4469" s="33" t="s">
        <v>10883</v>
      </c>
      <c r="I4469" s="33">
        <v>0.28999999999999998</v>
      </c>
      <c r="J4469" s="33" t="s">
        <v>10057</v>
      </c>
      <c r="K4469" s="33" t="s">
        <v>10677</v>
      </c>
      <c r="L4469" s="33">
        <v>1</v>
      </c>
      <c r="M4469" t="s">
        <v>10826</v>
      </c>
    </row>
    <row r="4470" spans="1:13" x14ac:dyDescent="0.3">
      <c r="A4470" s="38">
        <v>47650608</v>
      </c>
      <c r="B4470">
        <v>9.6</v>
      </c>
      <c r="C4470" s="37">
        <f>VLOOKUP(G4470,Remise!$A$3:$D$17,4,FALSE)</f>
        <v>0</v>
      </c>
      <c r="D4470">
        <f t="shared" si="69"/>
        <v>9.6</v>
      </c>
      <c r="E4470">
        <v>1</v>
      </c>
      <c r="F4470" s="32" t="s">
        <v>4456</v>
      </c>
      <c r="G4470" s="33">
        <v>12</v>
      </c>
      <c r="H4470" s="33" t="s">
        <v>10821</v>
      </c>
      <c r="I4470" s="33">
        <v>0.1</v>
      </c>
      <c r="J4470" s="33" t="s">
        <v>10058</v>
      </c>
      <c r="K4470" s="33" t="s">
        <v>10775</v>
      </c>
      <c r="L4470" s="33">
        <v>1</v>
      </c>
      <c r="M4470" t="s">
        <v>10826</v>
      </c>
    </row>
    <row r="4471" spans="1:13" x14ac:dyDescent="0.3">
      <c r="A4471" s="38">
        <v>47650609</v>
      </c>
      <c r="B4471">
        <v>11.1</v>
      </c>
      <c r="C4471" s="37">
        <f>VLOOKUP(G4471,Remise!$A$3:$D$17,4,FALSE)</f>
        <v>0</v>
      </c>
      <c r="D4471">
        <f t="shared" si="69"/>
        <v>11.1</v>
      </c>
      <c r="E4471">
        <v>1</v>
      </c>
      <c r="F4471" s="32" t="s">
        <v>4457</v>
      </c>
      <c r="G4471" s="33">
        <v>12</v>
      </c>
      <c r="H4471" s="33" t="s">
        <v>10821</v>
      </c>
      <c r="I4471" s="33">
        <v>0.13</v>
      </c>
      <c r="J4471" s="33" t="s">
        <v>10059</v>
      </c>
      <c r="K4471" s="33" t="s">
        <v>10775</v>
      </c>
      <c r="L4471" s="33">
        <v>1</v>
      </c>
      <c r="M4471" t="s">
        <v>10826</v>
      </c>
    </row>
    <row r="4472" spans="1:13" x14ac:dyDescent="0.3">
      <c r="A4472" s="38">
        <v>47650610</v>
      </c>
      <c r="B4472">
        <v>22</v>
      </c>
      <c r="C4472" s="37">
        <f>VLOOKUP(G4472,Remise!$A$3:$D$17,4,FALSE)</f>
        <v>0</v>
      </c>
      <c r="D4472">
        <f t="shared" si="69"/>
        <v>22</v>
      </c>
      <c r="E4472">
        <v>1</v>
      </c>
      <c r="F4472" s="32" t="s">
        <v>4458</v>
      </c>
      <c r="G4472" s="33">
        <v>12</v>
      </c>
      <c r="H4472" s="33" t="s">
        <v>10821</v>
      </c>
      <c r="I4472" s="33">
        <v>0.24</v>
      </c>
      <c r="J4472" s="33"/>
      <c r="K4472" s="33" t="s">
        <v>10775</v>
      </c>
      <c r="L4472" s="33">
        <v>1</v>
      </c>
      <c r="M4472" t="s">
        <v>10826</v>
      </c>
    </row>
    <row r="4473" spans="1:13" x14ac:dyDescent="0.3">
      <c r="A4473" s="38">
        <v>47650611</v>
      </c>
      <c r="B4473">
        <v>26.6</v>
      </c>
      <c r="C4473" s="37">
        <f>VLOOKUP(G4473,Remise!$A$3:$D$17,4,FALSE)</f>
        <v>0</v>
      </c>
      <c r="D4473">
        <f t="shared" si="69"/>
        <v>26.6</v>
      </c>
      <c r="E4473">
        <v>1</v>
      </c>
      <c r="F4473" s="32" t="s">
        <v>4459</v>
      </c>
      <c r="G4473" s="33">
        <v>12</v>
      </c>
      <c r="H4473" s="33" t="s">
        <v>10821</v>
      </c>
      <c r="I4473" s="33">
        <v>0.28999999999999998</v>
      </c>
      <c r="J4473" s="33" t="s">
        <v>10060</v>
      </c>
      <c r="K4473" s="33" t="s">
        <v>10775</v>
      </c>
      <c r="L4473" s="33">
        <v>1</v>
      </c>
      <c r="M4473" t="s">
        <v>10826</v>
      </c>
    </row>
    <row r="4474" spans="1:13" x14ac:dyDescent="0.3">
      <c r="A4474" s="38">
        <v>47650612</v>
      </c>
      <c r="B4474">
        <v>3</v>
      </c>
      <c r="C4474" s="37">
        <f>VLOOKUP(G4474,Remise!$A$3:$D$17,4,FALSE)</f>
        <v>0</v>
      </c>
      <c r="D4474">
        <f t="shared" si="69"/>
        <v>3</v>
      </c>
      <c r="E4474">
        <v>1</v>
      </c>
      <c r="F4474" s="32" t="s">
        <v>4460</v>
      </c>
      <c r="G4474" s="33">
        <v>11</v>
      </c>
      <c r="H4474" s="33" t="s">
        <v>10883</v>
      </c>
      <c r="I4474" s="33">
        <v>1</v>
      </c>
      <c r="J4474" s="33"/>
      <c r="K4474" s="33" t="s">
        <v>10780</v>
      </c>
      <c r="L4474" s="33">
        <v>1</v>
      </c>
      <c r="M4474" t="s">
        <v>10826</v>
      </c>
    </row>
    <row r="4475" spans="1:13" x14ac:dyDescent="0.3">
      <c r="A4475" s="38">
        <v>47650613</v>
      </c>
      <c r="B4475">
        <v>10.5</v>
      </c>
      <c r="C4475" s="37">
        <f>VLOOKUP(G4475,Remise!$A$3:$D$17,4,FALSE)</f>
        <v>0</v>
      </c>
      <c r="D4475">
        <f t="shared" si="69"/>
        <v>10.5</v>
      </c>
      <c r="E4475">
        <v>1</v>
      </c>
      <c r="F4475" s="32" t="s">
        <v>4461</v>
      </c>
      <c r="G4475" s="33">
        <v>12</v>
      </c>
      <c r="H4475" s="33" t="s">
        <v>10821</v>
      </c>
      <c r="I4475" s="33">
        <v>0.13</v>
      </c>
      <c r="J4475" s="33" t="s">
        <v>10061</v>
      </c>
      <c r="K4475" s="33" t="s">
        <v>10775</v>
      </c>
      <c r="L4475" s="33">
        <v>1</v>
      </c>
      <c r="M4475" t="s">
        <v>10826</v>
      </c>
    </row>
    <row r="4476" spans="1:13" x14ac:dyDescent="0.3">
      <c r="A4476" s="38">
        <v>47650618</v>
      </c>
      <c r="B4476">
        <v>14.9</v>
      </c>
      <c r="C4476" s="37">
        <f>VLOOKUP(G4476,Remise!$A$3:$D$17,4,FALSE)</f>
        <v>0</v>
      </c>
      <c r="D4476">
        <f t="shared" si="69"/>
        <v>14.9</v>
      </c>
      <c r="E4476">
        <v>1</v>
      </c>
      <c r="F4476" s="32" t="s">
        <v>4462</v>
      </c>
      <c r="G4476" s="33">
        <v>12</v>
      </c>
      <c r="H4476" s="33" t="s">
        <v>10821</v>
      </c>
      <c r="I4476" s="33">
        <v>0.25</v>
      </c>
      <c r="J4476" s="33"/>
      <c r="K4476" s="33" t="s">
        <v>10775</v>
      </c>
      <c r="L4476" s="33">
        <v>1</v>
      </c>
      <c r="M4476" t="s">
        <v>10826</v>
      </c>
    </row>
    <row r="4477" spans="1:13" x14ac:dyDescent="0.3">
      <c r="A4477" s="38">
        <v>47650619</v>
      </c>
      <c r="B4477">
        <v>197.7</v>
      </c>
      <c r="C4477" s="37">
        <f>VLOOKUP(G4477,Remise!$A$3:$D$17,4,FALSE)</f>
        <v>0</v>
      </c>
      <c r="D4477">
        <f t="shared" si="69"/>
        <v>197.7</v>
      </c>
      <c r="E4477">
        <v>1</v>
      </c>
      <c r="F4477" s="32" t="s">
        <v>4463</v>
      </c>
      <c r="G4477" s="33">
        <v>12</v>
      </c>
      <c r="H4477" s="33" t="s">
        <v>10821</v>
      </c>
      <c r="I4477" s="33">
        <v>1.22</v>
      </c>
      <c r="J4477" s="33"/>
      <c r="K4477" s="33" t="s">
        <v>10775</v>
      </c>
      <c r="L4477" s="33">
        <v>1</v>
      </c>
      <c r="M4477" t="s">
        <v>10826</v>
      </c>
    </row>
    <row r="4478" spans="1:13" x14ac:dyDescent="0.3">
      <c r="A4478" s="38">
        <v>47650620</v>
      </c>
      <c r="B4478">
        <v>12</v>
      </c>
      <c r="C4478" s="37">
        <f>VLOOKUP(G4478,Remise!$A$3:$D$17,4,FALSE)</f>
        <v>0</v>
      </c>
      <c r="D4478">
        <f t="shared" si="69"/>
        <v>12</v>
      </c>
      <c r="E4478">
        <v>1</v>
      </c>
      <c r="F4478" s="32" t="s">
        <v>4464</v>
      </c>
      <c r="G4478" s="33">
        <v>12</v>
      </c>
      <c r="H4478" s="33" t="s">
        <v>10821</v>
      </c>
      <c r="I4478" s="33">
        <v>0.12</v>
      </c>
      <c r="J4478" s="33"/>
      <c r="K4478" s="33" t="s">
        <v>10775</v>
      </c>
      <c r="L4478" s="33">
        <v>1</v>
      </c>
      <c r="M4478" t="s">
        <v>10826</v>
      </c>
    </row>
    <row r="4479" spans="1:13" x14ac:dyDescent="0.3">
      <c r="A4479" s="38">
        <v>47650621</v>
      </c>
      <c r="B4479">
        <v>13.8</v>
      </c>
      <c r="C4479" s="37">
        <f>VLOOKUP(G4479,Remise!$A$3:$D$17,4,FALSE)</f>
        <v>0</v>
      </c>
      <c r="D4479">
        <f t="shared" si="69"/>
        <v>13.8</v>
      </c>
      <c r="E4479">
        <v>1</v>
      </c>
      <c r="F4479" s="32" t="s">
        <v>4465</v>
      </c>
      <c r="G4479" s="33">
        <v>12</v>
      </c>
      <c r="H4479" s="33" t="s">
        <v>10821</v>
      </c>
      <c r="I4479" s="33">
        <v>0.14000000000000001</v>
      </c>
      <c r="J4479" s="33"/>
      <c r="K4479" s="33" t="s">
        <v>10775</v>
      </c>
      <c r="L4479" s="33">
        <v>1</v>
      </c>
      <c r="M4479" t="s">
        <v>10826</v>
      </c>
    </row>
    <row r="4480" spans="1:13" x14ac:dyDescent="0.3">
      <c r="A4480" s="38">
        <v>47650622</v>
      </c>
      <c r="B4480">
        <v>16.8</v>
      </c>
      <c r="C4480" s="37">
        <f>VLOOKUP(G4480,Remise!$A$3:$D$17,4,FALSE)</f>
        <v>0</v>
      </c>
      <c r="D4480">
        <f t="shared" si="69"/>
        <v>16.8</v>
      </c>
      <c r="E4480">
        <v>1</v>
      </c>
      <c r="F4480" s="32" t="s">
        <v>4466</v>
      </c>
      <c r="G4480" s="33">
        <v>12</v>
      </c>
      <c r="H4480" s="33" t="s">
        <v>10821</v>
      </c>
      <c r="I4480" s="33">
        <v>0.15</v>
      </c>
      <c r="J4480" s="33"/>
      <c r="K4480" s="33" t="s">
        <v>10775</v>
      </c>
      <c r="L4480" s="33">
        <v>1</v>
      </c>
      <c r="M4480" t="s">
        <v>10826</v>
      </c>
    </row>
    <row r="4481" spans="1:13" x14ac:dyDescent="0.3">
      <c r="A4481" s="38">
        <v>47650624</v>
      </c>
      <c r="B4481">
        <v>1.3</v>
      </c>
      <c r="C4481" s="37">
        <f>VLOOKUP(G4481,Remise!$A$3:$D$17,4,FALSE)</f>
        <v>0</v>
      </c>
      <c r="D4481">
        <f t="shared" ref="D4481:D4544" si="70">IFERROR((1-C4481)*B4481,"Nous consulter")</f>
        <v>1.3</v>
      </c>
      <c r="E4481">
        <v>1</v>
      </c>
      <c r="F4481" s="32" t="s">
        <v>4467</v>
      </c>
      <c r="G4481" s="33">
        <v>11</v>
      </c>
      <c r="H4481" s="33" t="s">
        <v>10883</v>
      </c>
      <c r="I4481" s="33">
        <v>0.01</v>
      </c>
      <c r="J4481" s="33"/>
      <c r="K4481" s="33" t="s">
        <v>10677</v>
      </c>
      <c r="L4481" s="33">
        <v>1</v>
      </c>
      <c r="M4481" t="s">
        <v>10826</v>
      </c>
    </row>
    <row r="4482" spans="1:13" x14ac:dyDescent="0.3">
      <c r="A4482" s="38">
        <v>47650629</v>
      </c>
      <c r="B4482">
        <v>16.3</v>
      </c>
      <c r="C4482" s="37">
        <f>VLOOKUP(G4482,Remise!$A$3:$D$17,4,FALSE)</f>
        <v>0</v>
      </c>
      <c r="D4482">
        <f t="shared" si="70"/>
        <v>16.3</v>
      </c>
      <c r="E4482">
        <v>1</v>
      </c>
      <c r="F4482" s="32" t="s">
        <v>4468</v>
      </c>
      <c r="G4482" s="33">
        <v>12</v>
      </c>
      <c r="H4482" s="33" t="s">
        <v>10821</v>
      </c>
      <c r="I4482" s="33">
        <v>0.13</v>
      </c>
      <c r="J4482" s="33"/>
      <c r="K4482" s="33" t="s">
        <v>10775</v>
      </c>
      <c r="L4482" s="33">
        <v>1</v>
      </c>
      <c r="M4482" t="s">
        <v>10826</v>
      </c>
    </row>
    <row r="4483" spans="1:13" x14ac:dyDescent="0.3">
      <c r="A4483" s="38">
        <v>47650630</v>
      </c>
      <c r="B4483">
        <v>14.9</v>
      </c>
      <c r="C4483" s="37">
        <f>VLOOKUP(G4483,Remise!$A$3:$D$17,4,FALSE)</f>
        <v>0</v>
      </c>
      <c r="D4483">
        <f t="shared" si="70"/>
        <v>14.9</v>
      </c>
      <c r="E4483">
        <v>1</v>
      </c>
      <c r="F4483" s="32" t="s">
        <v>4469</v>
      </c>
      <c r="G4483" s="33">
        <v>12</v>
      </c>
      <c r="H4483" s="33" t="s">
        <v>10821</v>
      </c>
      <c r="I4483" s="33">
        <v>1</v>
      </c>
      <c r="J4483" s="33"/>
      <c r="K4483" s="33" t="s">
        <v>10775</v>
      </c>
      <c r="L4483" s="33">
        <v>1</v>
      </c>
      <c r="M4483" t="s">
        <v>10826</v>
      </c>
    </row>
    <row r="4484" spans="1:13" x14ac:dyDescent="0.3">
      <c r="A4484" s="38">
        <v>47650631</v>
      </c>
      <c r="B4484">
        <v>29.4</v>
      </c>
      <c r="C4484" s="37">
        <f>VLOOKUP(G4484,Remise!$A$3:$D$17,4,FALSE)</f>
        <v>0</v>
      </c>
      <c r="D4484">
        <f t="shared" si="70"/>
        <v>29.4</v>
      </c>
      <c r="E4484">
        <v>1</v>
      </c>
      <c r="F4484" s="32" t="s">
        <v>4470</v>
      </c>
      <c r="G4484" s="33">
        <v>12</v>
      </c>
      <c r="H4484" s="33" t="s">
        <v>10821</v>
      </c>
      <c r="I4484" s="33">
        <v>0.12</v>
      </c>
      <c r="J4484" s="33"/>
      <c r="K4484" s="33" t="s">
        <v>10775</v>
      </c>
      <c r="L4484" s="33">
        <v>1</v>
      </c>
      <c r="M4484" t="s">
        <v>10826</v>
      </c>
    </row>
    <row r="4485" spans="1:13" x14ac:dyDescent="0.3">
      <c r="A4485" s="38">
        <v>47650632</v>
      </c>
      <c r="B4485">
        <v>42</v>
      </c>
      <c r="C4485" s="37">
        <f>VLOOKUP(G4485,Remise!$A$3:$D$17,4,FALSE)</f>
        <v>0</v>
      </c>
      <c r="D4485">
        <f t="shared" si="70"/>
        <v>42</v>
      </c>
      <c r="E4485">
        <v>1</v>
      </c>
      <c r="F4485" s="32" t="s">
        <v>4471</v>
      </c>
      <c r="G4485" s="33">
        <v>12</v>
      </c>
      <c r="H4485" s="33" t="s">
        <v>10821</v>
      </c>
      <c r="I4485" s="33">
        <v>0.1</v>
      </c>
      <c r="J4485" s="33"/>
      <c r="K4485" s="33" t="s">
        <v>10775</v>
      </c>
      <c r="L4485" s="33">
        <v>1</v>
      </c>
      <c r="M4485" t="s">
        <v>10826</v>
      </c>
    </row>
    <row r="4486" spans="1:13" x14ac:dyDescent="0.3">
      <c r="A4486" s="38">
        <v>47650633</v>
      </c>
      <c r="B4486">
        <v>5.3</v>
      </c>
      <c r="C4486" s="37">
        <f>VLOOKUP(G4486,Remise!$A$3:$D$17,4,FALSE)</f>
        <v>0</v>
      </c>
      <c r="D4486">
        <f t="shared" si="70"/>
        <v>5.3</v>
      </c>
      <c r="E4486">
        <v>1</v>
      </c>
      <c r="F4486" s="32" t="s">
        <v>4472</v>
      </c>
      <c r="G4486" s="33">
        <v>12</v>
      </c>
      <c r="H4486" s="33" t="s">
        <v>10821</v>
      </c>
      <c r="I4486" s="33">
        <v>0.1</v>
      </c>
      <c r="J4486" s="33"/>
      <c r="K4486" s="33" t="s">
        <v>10677</v>
      </c>
      <c r="L4486" s="33">
        <v>1</v>
      </c>
      <c r="M4486" t="s">
        <v>10826</v>
      </c>
    </row>
    <row r="4487" spans="1:13" x14ac:dyDescent="0.3">
      <c r="A4487" s="38">
        <v>47650636</v>
      </c>
      <c r="B4487">
        <v>23.5</v>
      </c>
      <c r="C4487" s="37">
        <f>VLOOKUP(G4487,Remise!$A$3:$D$17,4,FALSE)</f>
        <v>0</v>
      </c>
      <c r="D4487">
        <f t="shared" si="70"/>
        <v>23.5</v>
      </c>
      <c r="E4487">
        <v>1</v>
      </c>
      <c r="F4487" s="32" t="s">
        <v>4473</v>
      </c>
      <c r="G4487" s="33">
        <v>12</v>
      </c>
      <c r="H4487" s="33" t="s">
        <v>10821</v>
      </c>
      <c r="I4487" s="33">
        <v>1</v>
      </c>
      <c r="J4487" s="33"/>
      <c r="K4487" s="33" t="s">
        <v>10775</v>
      </c>
      <c r="L4487" s="33">
        <v>1</v>
      </c>
      <c r="M4487" t="s">
        <v>10826</v>
      </c>
    </row>
    <row r="4488" spans="1:13" x14ac:dyDescent="0.3">
      <c r="A4488" s="38">
        <v>47650639</v>
      </c>
      <c r="B4488">
        <v>22.7</v>
      </c>
      <c r="C4488" s="37">
        <f>VLOOKUP(G4488,Remise!$A$3:$D$17,4,FALSE)</f>
        <v>0</v>
      </c>
      <c r="D4488">
        <f t="shared" si="70"/>
        <v>22.7</v>
      </c>
      <c r="E4488">
        <v>1</v>
      </c>
      <c r="F4488" s="32" t="s">
        <v>4474</v>
      </c>
      <c r="G4488" s="33">
        <v>12</v>
      </c>
      <c r="H4488" s="33" t="s">
        <v>10821</v>
      </c>
      <c r="I4488" s="33">
        <v>0.1</v>
      </c>
      <c r="J4488" s="33"/>
      <c r="K4488" s="33" t="s">
        <v>10775</v>
      </c>
      <c r="L4488" s="33">
        <v>1</v>
      </c>
      <c r="M4488" t="s">
        <v>10826</v>
      </c>
    </row>
    <row r="4489" spans="1:13" x14ac:dyDescent="0.3">
      <c r="A4489" s="38">
        <v>47650644</v>
      </c>
      <c r="B4489">
        <v>46.2</v>
      </c>
      <c r="C4489" s="37">
        <f>VLOOKUP(G4489,Remise!$A$3:$D$17,4,FALSE)</f>
        <v>0</v>
      </c>
      <c r="D4489">
        <f t="shared" si="70"/>
        <v>46.2</v>
      </c>
      <c r="E4489">
        <v>1</v>
      </c>
      <c r="F4489" s="32" t="s">
        <v>4475</v>
      </c>
      <c r="G4489" s="33">
        <v>12</v>
      </c>
      <c r="H4489" s="33" t="s">
        <v>10821</v>
      </c>
      <c r="I4489" s="33">
        <v>0.18</v>
      </c>
      <c r="J4489" s="33" t="s">
        <v>10062</v>
      </c>
      <c r="K4489" s="33" t="s">
        <v>10775</v>
      </c>
      <c r="L4489" s="33">
        <v>1</v>
      </c>
      <c r="M4489" t="s">
        <v>10826</v>
      </c>
    </row>
    <row r="4490" spans="1:13" x14ac:dyDescent="0.3">
      <c r="A4490" s="38">
        <v>47650646</v>
      </c>
      <c r="B4490">
        <v>15.3</v>
      </c>
      <c r="C4490" s="37">
        <f>VLOOKUP(G4490,Remise!$A$3:$D$17,4,FALSE)</f>
        <v>0</v>
      </c>
      <c r="D4490">
        <f t="shared" si="70"/>
        <v>15.3</v>
      </c>
      <c r="E4490">
        <v>1</v>
      </c>
      <c r="F4490" s="32" t="s">
        <v>4476</v>
      </c>
      <c r="G4490" s="33">
        <v>12</v>
      </c>
      <c r="H4490" s="33" t="s">
        <v>10821</v>
      </c>
      <c r="I4490" s="33">
        <v>0.1</v>
      </c>
      <c r="J4490" s="33"/>
      <c r="K4490" s="33" t="s">
        <v>10775</v>
      </c>
      <c r="L4490" s="33">
        <v>1</v>
      </c>
      <c r="M4490" t="s">
        <v>10826</v>
      </c>
    </row>
    <row r="4491" spans="1:13" x14ac:dyDescent="0.3">
      <c r="A4491" s="38">
        <v>47650648</v>
      </c>
      <c r="B4491">
        <v>16.8</v>
      </c>
      <c r="C4491" s="37">
        <f>VLOOKUP(G4491,Remise!$A$3:$D$17,4,FALSE)</f>
        <v>0</v>
      </c>
      <c r="D4491">
        <f t="shared" si="70"/>
        <v>16.8</v>
      </c>
      <c r="E4491">
        <v>1</v>
      </c>
      <c r="F4491" s="32" t="s">
        <v>4477</v>
      </c>
      <c r="G4491" s="33">
        <v>12</v>
      </c>
      <c r="H4491" s="33" t="s">
        <v>10821</v>
      </c>
      <c r="I4491" s="33">
        <v>0.1</v>
      </c>
      <c r="J4491" s="33"/>
      <c r="K4491" s="33" t="s">
        <v>10775</v>
      </c>
      <c r="L4491" s="33">
        <v>1</v>
      </c>
      <c r="M4491" t="s">
        <v>10826</v>
      </c>
    </row>
    <row r="4492" spans="1:13" x14ac:dyDescent="0.3">
      <c r="A4492" s="38">
        <v>47650649</v>
      </c>
      <c r="B4492">
        <v>13.9</v>
      </c>
      <c r="C4492" s="37">
        <f>VLOOKUP(G4492,Remise!$A$3:$D$17,4,FALSE)</f>
        <v>0</v>
      </c>
      <c r="D4492">
        <f t="shared" si="70"/>
        <v>13.9</v>
      </c>
      <c r="E4492">
        <v>1</v>
      </c>
      <c r="F4492" s="32" t="s">
        <v>4478</v>
      </c>
      <c r="G4492" s="33">
        <v>12</v>
      </c>
      <c r="H4492" s="33" t="s">
        <v>10821</v>
      </c>
      <c r="I4492" s="33">
        <v>0.16</v>
      </c>
      <c r="J4492" s="33" t="s">
        <v>10063</v>
      </c>
      <c r="K4492" s="33" t="s">
        <v>10775</v>
      </c>
      <c r="L4492" s="33">
        <v>1</v>
      </c>
      <c r="M4492" t="s">
        <v>10826</v>
      </c>
    </row>
    <row r="4493" spans="1:13" x14ac:dyDescent="0.3">
      <c r="A4493" s="38">
        <v>47650662</v>
      </c>
      <c r="B4493">
        <v>35.5</v>
      </c>
      <c r="C4493" s="37">
        <f>VLOOKUP(G4493,Remise!$A$3:$D$17,4,FALSE)</f>
        <v>0</v>
      </c>
      <c r="D4493">
        <f t="shared" si="70"/>
        <v>35.5</v>
      </c>
      <c r="E4493">
        <v>1</v>
      </c>
      <c r="F4493" s="32" t="s">
        <v>4479</v>
      </c>
      <c r="G4493" s="33">
        <v>12</v>
      </c>
      <c r="H4493" s="33" t="s">
        <v>10821</v>
      </c>
      <c r="I4493" s="33">
        <v>0.22</v>
      </c>
      <c r="J4493" s="33" t="s">
        <v>10064</v>
      </c>
      <c r="K4493" s="33" t="s">
        <v>10775</v>
      </c>
      <c r="L4493" s="33">
        <v>1</v>
      </c>
      <c r="M4493" t="s">
        <v>10826</v>
      </c>
    </row>
    <row r="4494" spans="1:13" x14ac:dyDescent="0.3">
      <c r="A4494" s="38">
        <v>47650664</v>
      </c>
      <c r="B4494">
        <v>37.4</v>
      </c>
      <c r="C4494" s="37">
        <f>VLOOKUP(G4494,Remise!$A$3:$D$17,4,FALSE)</f>
        <v>0</v>
      </c>
      <c r="D4494">
        <f t="shared" si="70"/>
        <v>37.4</v>
      </c>
      <c r="E4494">
        <v>1</v>
      </c>
      <c r="F4494" s="32" t="s">
        <v>4480</v>
      </c>
      <c r="G4494" s="33">
        <v>11</v>
      </c>
      <c r="H4494" s="33" t="s">
        <v>10883</v>
      </c>
      <c r="I4494" s="33">
        <v>0.14000000000000001</v>
      </c>
      <c r="J4494" s="33" t="s">
        <v>10065</v>
      </c>
      <c r="K4494" s="33" t="s">
        <v>10677</v>
      </c>
      <c r="L4494" s="33">
        <v>1</v>
      </c>
      <c r="M4494" t="s">
        <v>10826</v>
      </c>
    </row>
    <row r="4495" spans="1:13" x14ac:dyDescent="0.3">
      <c r="A4495" s="38">
        <v>47650665</v>
      </c>
      <c r="B4495">
        <v>24.9</v>
      </c>
      <c r="C4495" s="37">
        <f>VLOOKUP(G4495,Remise!$A$3:$D$17,4,FALSE)</f>
        <v>0</v>
      </c>
      <c r="D4495">
        <f t="shared" si="70"/>
        <v>24.9</v>
      </c>
      <c r="E4495">
        <v>1</v>
      </c>
      <c r="F4495" s="32" t="s">
        <v>4481</v>
      </c>
      <c r="G4495" s="33">
        <v>11</v>
      </c>
      <c r="H4495" s="33" t="s">
        <v>10883</v>
      </c>
      <c r="I4495" s="33">
        <v>0.05</v>
      </c>
      <c r="J4495" s="33" t="s">
        <v>10066</v>
      </c>
      <c r="K4495" s="33" t="s">
        <v>10677</v>
      </c>
      <c r="L4495" s="33">
        <v>1</v>
      </c>
      <c r="M4495" t="s">
        <v>10826</v>
      </c>
    </row>
    <row r="4496" spans="1:13" x14ac:dyDescent="0.3">
      <c r="A4496" s="38">
        <v>47650667</v>
      </c>
      <c r="B4496">
        <v>30.5</v>
      </c>
      <c r="C4496" s="37">
        <f>VLOOKUP(G4496,Remise!$A$3:$D$17,4,FALSE)</f>
        <v>0</v>
      </c>
      <c r="D4496">
        <f t="shared" si="70"/>
        <v>30.5</v>
      </c>
      <c r="E4496">
        <v>1</v>
      </c>
      <c r="F4496" s="32" t="s">
        <v>4482</v>
      </c>
      <c r="G4496" s="33">
        <v>11</v>
      </c>
      <c r="H4496" s="33" t="s">
        <v>10883</v>
      </c>
      <c r="I4496" s="33">
        <v>0.08</v>
      </c>
      <c r="J4496" s="33" t="s">
        <v>10067</v>
      </c>
      <c r="K4496" s="33" t="s">
        <v>10677</v>
      </c>
      <c r="L4496" s="33">
        <v>1</v>
      </c>
      <c r="M4496" t="s">
        <v>10826</v>
      </c>
    </row>
    <row r="4497" spans="1:13" x14ac:dyDescent="0.3">
      <c r="A4497" s="38">
        <v>47650668</v>
      </c>
      <c r="B4497">
        <v>34.299999999999997</v>
      </c>
      <c r="C4497" s="37">
        <f>VLOOKUP(G4497,Remise!$A$3:$D$17,4,FALSE)</f>
        <v>0</v>
      </c>
      <c r="D4497">
        <f t="shared" si="70"/>
        <v>34.299999999999997</v>
      </c>
      <c r="E4497">
        <v>1</v>
      </c>
      <c r="F4497" s="32" t="s">
        <v>4483</v>
      </c>
      <c r="G4497" s="33">
        <v>11</v>
      </c>
      <c r="H4497" s="33" t="s">
        <v>10883</v>
      </c>
      <c r="I4497" s="33">
        <v>0.1</v>
      </c>
      <c r="J4497" s="33" t="s">
        <v>10068</v>
      </c>
      <c r="K4497" s="33" t="s">
        <v>10677</v>
      </c>
      <c r="L4497" s="33">
        <v>1</v>
      </c>
      <c r="M4497" t="s">
        <v>10826</v>
      </c>
    </row>
    <row r="4498" spans="1:13" x14ac:dyDescent="0.3">
      <c r="A4498" s="38">
        <v>47650669</v>
      </c>
      <c r="B4498">
        <v>35.700000000000003</v>
      </c>
      <c r="C4498" s="37">
        <f>VLOOKUP(G4498,Remise!$A$3:$D$17,4,FALSE)</f>
        <v>0</v>
      </c>
      <c r="D4498">
        <f t="shared" si="70"/>
        <v>35.700000000000003</v>
      </c>
      <c r="E4498">
        <v>1</v>
      </c>
      <c r="F4498" s="32" t="s">
        <v>4484</v>
      </c>
      <c r="G4498" s="33">
        <v>11</v>
      </c>
      <c r="H4498" s="33" t="s">
        <v>10883</v>
      </c>
      <c r="I4498" s="33">
        <v>0.12</v>
      </c>
      <c r="J4498" s="33" t="s">
        <v>10069</v>
      </c>
      <c r="K4498" s="33" t="s">
        <v>10677</v>
      </c>
      <c r="L4498" s="33">
        <v>1</v>
      </c>
      <c r="M4498" t="s">
        <v>10826</v>
      </c>
    </row>
    <row r="4499" spans="1:13" x14ac:dyDescent="0.3">
      <c r="A4499" s="38">
        <v>47650670</v>
      </c>
      <c r="B4499">
        <v>6.2</v>
      </c>
      <c r="C4499" s="37">
        <f>VLOOKUP(G4499,Remise!$A$3:$D$17,4,FALSE)</f>
        <v>0</v>
      </c>
      <c r="D4499">
        <f t="shared" si="70"/>
        <v>6.2</v>
      </c>
      <c r="E4499">
        <v>1</v>
      </c>
      <c r="F4499" s="32" t="s">
        <v>4485</v>
      </c>
      <c r="G4499" s="33">
        <v>12</v>
      </c>
      <c r="H4499" s="33" t="s">
        <v>10821</v>
      </c>
      <c r="I4499" s="33">
        <v>7.0000000000000007E-2</v>
      </c>
      <c r="J4499" s="33" t="s">
        <v>10070</v>
      </c>
      <c r="K4499" s="33" t="s">
        <v>10775</v>
      </c>
      <c r="L4499" s="33">
        <v>1</v>
      </c>
      <c r="M4499" t="s">
        <v>10826</v>
      </c>
    </row>
    <row r="4500" spans="1:13" x14ac:dyDescent="0.3">
      <c r="A4500" s="38">
        <v>47650672</v>
      </c>
      <c r="B4500">
        <v>55.8</v>
      </c>
      <c r="C4500" s="37">
        <f>VLOOKUP(G4500,Remise!$A$3:$D$17,4,FALSE)</f>
        <v>0</v>
      </c>
      <c r="D4500">
        <f t="shared" si="70"/>
        <v>55.8</v>
      </c>
      <c r="E4500">
        <v>1</v>
      </c>
      <c r="F4500" s="32" t="s">
        <v>4486</v>
      </c>
      <c r="G4500" s="33">
        <v>12</v>
      </c>
      <c r="H4500" s="33" t="s">
        <v>10821</v>
      </c>
      <c r="I4500" s="33">
        <v>0.3</v>
      </c>
      <c r="J4500" s="33"/>
      <c r="K4500" s="33" t="s">
        <v>10775</v>
      </c>
      <c r="L4500" s="33">
        <v>1</v>
      </c>
      <c r="M4500" t="s">
        <v>10826</v>
      </c>
    </row>
    <row r="4501" spans="1:13" x14ac:dyDescent="0.3">
      <c r="A4501" s="38">
        <v>47650673</v>
      </c>
      <c r="B4501">
        <v>21.4</v>
      </c>
      <c r="C4501" s="37">
        <f>VLOOKUP(G4501,Remise!$A$3:$D$17,4,FALSE)</f>
        <v>0</v>
      </c>
      <c r="D4501">
        <f t="shared" si="70"/>
        <v>21.4</v>
      </c>
      <c r="E4501">
        <v>1</v>
      </c>
      <c r="F4501" s="32" t="s">
        <v>4487</v>
      </c>
      <c r="G4501" s="33">
        <v>12</v>
      </c>
      <c r="H4501" s="33" t="s">
        <v>10821</v>
      </c>
      <c r="I4501" s="33">
        <v>0.28999999999999998</v>
      </c>
      <c r="J4501" s="33"/>
      <c r="K4501" s="33" t="s">
        <v>10775</v>
      </c>
      <c r="L4501" s="33">
        <v>1</v>
      </c>
      <c r="M4501" t="s">
        <v>10826</v>
      </c>
    </row>
    <row r="4502" spans="1:13" x14ac:dyDescent="0.3">
      <c r="A4502" s="38">
        <v>47650674</v>
      </c>
      <c r="B4502">
        <v>11.5</v>
      </c>
      <c r="C4502" s="37">
        <f>VLOOKUP(G4502,Remise!$A$3:$D$17,4,FALSE)</f>
        <v>0</v>
      </c>
      <c r="D4502">
        <f t="shared" si="70"/>
        <v>11.5</v>
      </c>
      <c r="E4502">
        <v>1</v>
      </c>
      <c r="F4502" s="32" t="s">
        <v>4488</v>
      </c>
      <c r="G4502" s="33">
        <v>12</v>
      </c>
      <c r="H4502" s="33" t="s">
        <v>10821</v>
      </c>
      <c r="I4502" s="33">
        <v>0.19</v>
      </c>
      <c r="J4502" s="33"/>
      <c r="K4502" s="33" t="s">
        <v>10775</v>
      </c>
      <c r="L4502" s="33">
        <v>1</v>
      </c>
      <c r="M4502" t="s">
        <v>10826</v>
      </c>
    </row>
    <row r="4503" spans="1:13" x14ac:dyDescent="0.3">
      <c r="A4503" s="38">
        <v>47650675</v>
      </c>
      <c r="B4503">
        <v>55.6</v>
      </c>
      <c r="C4503" s="37">
        <f>VLOOKUP(G4503,Remise!$A$3:$D$17,4,FALSE)</f>
        <v>0</v>
      </c>
      <c r="D4503">
        <f t="shared" si="70"/>
        <v>55.6</v>
      </c>
      <c r="E4503">
        <v>1</v>
      </c>
      <c r="F4503" s="32" t="s">
        <v>4489</v>
      </c>
      <c r="G4503" s="33">
        <v>12</v>
      </c>
      <c r="H4503" s="33" t="s">
        <v>10821</v>
      </c>
      <c r="I4503" s="33">
        <v>0.61</v>
      </c>
      <c r="J4503" s="33" t="s">
        <v>10071</v>
      </c>
      <c r="K4503" s="33" t="s">
        <v>10775</v>
      </c>
      <c r="L4503" s="33">
        <v>1</v>
      </c>
      <c r="M4503" t="s">
        <v>10826</v>
      </c>
    </row>
    <row r="4504" spans="1:13" x14ac:dyDescent="0.3">
      <c r="A4504" s="38">
        <v>47650676</v>
      </c>
      <c r="B4504">
        <v>65.8</v>
      </c>
      <c r="C4504" s="37">
        <f>VLOOKUP(G4504,Remise!$A$3:$D$17,4,FALSE)</f>
        <v>0</v>
      </c>
      <c r="D4504">
        <f t="shared" si="70"/>
        <v>65.8</v>
      </c>
      <c r="E4504">
        <v>1</v>
      </c>
      <c r="F4504" s="32" t="s">
        <v>4490</v>
      </c>
      <c r="G4504" s="33">
        <v>12</v>
      </c>
      <c r="H4504" s="33" t="s">
        <v>10821</v>
      </c>
      <c r="I4504" s="33">
        <v>0.76</v>
      </c>
      <c r="J4504" s="33" t="s">
        <v>10072</v>
      </c>
      <c r="K4504" s="33" t="s">
        <v>10775</v>
      </c>
      <c r="L4504" s="33">
        <v>1</v>
      </c>
      <c r="M4504" t="s">
        <v>10826</v>
      </c>
    </row>
    <row r="4505" spans="1:13" x14ac:dyDescent="0.3">
      <c r="A4505" s="38">
        <v>47650677</v>
      </c>
      <c r="B4505">
        <v>48.1</v>
      </c>
      <c r="C4505" s="37">
        <f>VLOOKUP(G4505,Remise!$A$3:$D$17,4,FALSE)</f>
        <v>0</v>
      </c>
      <c r="D4505">
        <f t="shared" si="70"/>
        <v>48.1</v>
      </c>
      <c r="E4505">
        <v>1</v>
      </c>
      <c r="F4505" s="32" t="s">
        <v>4491</v>
      </c>
      <c r="G4505" s="33">
        <v>12</v>
      </c>
      <c r="H4505" s="33" t="s">
        <v>10821</v>
      </c>
      <c r="I4505" s="33">
        <v>0.3</v>
      </c>
      <c r="J4505" s="33"/>
      <c r="K4505" s="33" t="s">
        <v>10775</v>
      </c>
      <c r="L4505" s="33">
        <v>1</v>
      </c>
      <c r="M4505" t="s">
        <v>10826</v>
      </c>
    </row>
    <row r="4506" spans="1:13" x14ac:dyDescent="0.3">
      <c r="A4506" s="38">
        <v>47650678</v>
      </c>
      <c r="B4506">
        <v>67.5</v>
      </c>
      <c r="C4506" s="37">
        <f>VLOOKUP(G4506,Remise!$A$3:$D$17,4,FALSE)</f>
        <v>0</v>
      </c>
      <c r="D4506">
        <f t="shared" si="70"/>
        <v>67.5</v>
      </c>
      <c r="E4506">
        <v>1</v>
      </c>
      <c r="F4506" s="32" t="s">
        <v>4492</v>
      </c>
      <c r="G4506" s="33">
        <v>12</v>
      </c>
      <c r="H4506" s="33" t="s">
        <v>10821</v>
      </c>
      <c r="I4506" s="33">
        <v>0.3</v>
      </c>
      <c r="J4506" s="33"/>
      <c r="K4506" s="33" t="s">
        <v>10775</v>
      </c>
      <c r="L4506" s="33">
        <v>1</v>
      </c>
      <c r="M4506" t="s">
        <v>10826</v>
      </c>
    </row>
    <row r="4507" spans="1:13" x14ac:dyDescent="0.3">
      <c r="A4507" s="38">
        <v>47650679</v>
      </c>
      <c r="B4507">
        <v>186.3</v>
      </c>
      <c r="C4507" s="37">
        <f>VLOOKUP(G4507,Remise!$A$3:$D$17,4,FALSE)</f>
        <v>0</v>
      </c>
      <c r="D4507">
        <f t="shared" si="70"/>
        <v>186.3</v>
      </c>
      <c r="E4507">
        <v>1</v>
      </c>
      <c r="F4507" s="32" t="s">
        <v>4493</v>
      </c>
      <c r="G4507" s="33">
        <v>12</v>
      </c>
      <c r="H4507" s="33" t="s">
        <v>10821</v>
      </c>
      <c r="I4507" s="33">
        <v>1.21</v>
      </c>
      <c r="J4507" s="33"/>
      <c r="K4507" s="33" t="s">
        <v>10775</v>
      </c>
      <c r="L4507" s="33">
        <v>1</v>
      </c>
      <c r="M4507" t="s">
        <v>10826</v>
      </c>
    </row>
    <row r="4508" spans="1:13" x14ac:dyDescent="0.3">
      <c r="A4508" s="38">
        <v>47650680</v>
      </c>
      <c r="B4508">
        <v>72.099999999999994</v>
      </c>
      <c r="C4508" s="37">
        <f>VLOOKUP(G4508,Remise!$A$3:$D$17,4,FALSE)</f>
        <v>0</v>
      </c>
      <c r="D4508">
        <f t="shared" si="70"/>
        <v>72.099999999999994</v>
      </c>
      <c r="E4508">
        <v>1</v>
      </c>
      <c r="F4508" s="32" t="s">
        <v>4494</v>
      </c>
      <c r="G4508" s="33">
        <v>12</v>
      </c>
      <c r="H4508" s="33" t="s">
        <v>10821</v>
      </c>
      <c r="I4508" s="33">
        <v>0.17</v>
      </c>
      <c r="J4508" s="33" t="s">
        <v>10073</v>
      </c>
      <c r="K4508" s="33" t="s">
        <v>10775</v>
      </c>
      <c r="L4508" s="33">
        <v>10</v>
      </c>
      <c r="M4508" t="s">
        <v>10826</v>
      </c>
    </row>
    <row r="4509" spans="1:13" x14ac:dyDescent="0.3">
      <c r="A4509" s="38">
        <v>47650681</v>
      </c>
      <c r="B4509">
        <v>9.1</v>
      </c>
      <c r="C4509" s="37">
        <f>VLOOKUP(G4509,Remise!$A$3:$D$17,4,FALSE)</f>
        <v>0</v>
      </c>
      <c r="D4509">
        <f t="shared" si="70"/>
        <v>9.1</v>
      </c>
      <c r="E4509">
        <v>1</v>
      </c>
      <c r="F4509" s="32" t="s">
        <v>4495</v>
      </c>
      <c r="G4509" s="33">
        <v>12</v>
      </c>
      <c r="H4509" s="33" t="s">
        <v>10821</v>
      </c>
      <c r="I4509" s="33">
        <v>0.12</v>
      </c>
      <c r="J4509" s="33" t="s">
        <v>10074</v>
      </c>
      <c r="K4509" s="33" t="s">
        <v>10775</v>
      </c>
      <c r="L4509" s="33">
        <v>1</v>
      </c>
      <c r="M4509" t="s">
        <v>10826</v>
      </c>
    </row>
    <row r="4510" spans="1:13" x14ac:dyDescent="0.3">
      <c r="A4510" s="38">
        <v>47650682</v>
      </c>
      <c r="B4510">
        <v>16.899999999999999</v>
      </c>
      <c r="C4510" s="37">
        <f>VLOOKUP(G4510,Remise!$A$3:$D$17,4,FALSE)</f>
        <v>0</v>
      </c>
      <c r="D4510">
        <f t="shared" si="70"/>
        <v>16.899999999999999</v>
      </c>
      <c r="E4510">
        <v>1</v>
      </c>
      <c r="F4510" s="32" t="s">
        <v>4496</v>
      </c>
      <c r="G4510" s="33">
        <v>12</v>
      </c>
      <c r="H4510" s="33" t="s">
        <v>10821</v>
      </c>
      <c r="I4510" s="33">
        <v>0.14000000000000001</v>
      </c>
      <c r="J4510" s="33" t="s">
        <v>10075</v>
      </c>
      <c r="K4510" s="33" t="s">
        <v>10775</v>
      </c>
      <c r="L4510" s="33">
        <v>1</v>
      </c>
      <c r="M4510" t="s">
        <v>10826</v>
      </c>
    </row>
    <row r="4511" spans="1:13" x14ac:dyDescent="0.3">
      <c r="A4511" s="38">
        <v>47650683</v>
      </c>
      <c r="B4511">
        <v>15.8</v>
      </c>
      <c r="C4511" s="37">
        <f>VLOOKUP(G4511,Remise!$A$3:$D$17,4,FALSE)</f>
        <v>0</v>
      </c>
      <c r="D4511">
        <f t="shared" si="70"/>
        <v>15.8</v>
      </c>
      <c r="E4511">
        <v>1</v>
      </c>
      <c r="F4511" s="32" t="s">
        <v>4497</v>
      </c>
      <c r="G4511" s="33">
        <v>12</v>
      </c>
      <c r="H4511" s="33" t="s">
        <v>10821</v>
      </c>
      <c r="I4511" s="33">
        <v>0.19</v>
      </c>
      <c r="J4511" s="33" t="s">
        <v>10076</v>
      </c>
      <c r="K4511" s="33" t="s">
        <v>10775</v>
      </c>
      <c r="L4511" s="33">
        <v>1</v>
      </c>
      <c r="M4511" t="s">
        <v>10826</v>
      </c>
    </row>
    <row r="4512" spans="1:13" x14ac:dyDescent="0.3">
      <c r="A4512" s="38">
        <v>47650684</v>
      </c>
      <c r="B4512">
        <v>24.2</v>
      </c>
      <c r="C4512" s="37">
        <f>VLOOKUP(G4512,Remise!$A$3:$D$17,4,FALSE)</f>
        <v>0</v>
      </c>
      <c r="D4512">
        <f t="shared" si="70"/>
        <v>24.2</v>
      </c>
      <c r="E4512">
        <v>1</v>
      </c>
      <c r="F4512" s="32" t="s">
        <v>4498</v>
      </c>
      <c r="G4512" s="33">
        <v>12</v>
      </c>
      <c r="H4512" s="33" t="s">
        <v>10821</v>
      </c>
      <c r="I4512" s="33">
        <v>0.16</v>
      </c>
      <c r="J4512" s="33" t="s">
        <v>10077</v>
      </c>
      <c r="K4512" s="33" t="s">
        <v>10775</v>
      </c>
      <c r="L4512" s="33">
        <v>1</v>
      </c>
      <c r="M4512" t="s">
        <v>10826</v>
      </c>
    </row>
    <row r="4513" spans="1:13" x14ac:dyDescent="0.3">
      <c r="A4513" s="38">
        <v>47650685</v>
      </c>
      <c r="B4513">
        <v>17.600000000000001</v>
      </c>
      <c r="C4513" s="37">
        <f>VLOOKUP(G4513,Remise!$A$3:$D$17,4,FALSE)</f>
        <v>0</v>
      </c>
      <c r="D4513">
        <f t="shared" si="70"/>
        <v>17.600000000000001</v>
      </c>
      <c r="E4513">
        <v>1</v>
      </c>
      <c r="F4513" s="32" t="s">
        <v>4499</v>
      </c>
      <c r="G4513" s="33">
        <v>12</v>
      </c>
      <c r="H4513" s="33" t="s">
        <v>10821</v>
      </c>
      <c r="I4513" s="33">
        <v>0.12</v>
      </c>
      <c r="J4513" s="33"/>
      <c r="K4513" s="33" t="s">
        <v>10775</v>
      </c>
      <c r="L4513" s="33">
        <v>1</v>
      </c>
      <c r="M4513" t="s">
        <v>10826</v>
      </c>
    </row>
    <row r="4514" spans="1:13" x14ac:dyDescent="0.3">
      <c r="A4514" s="38">
        <v>47650686</v>
      </c>
      <c r="B4514">
        <v>26.3</v>
      </c>
      <c r="C4514" s="37">
        <f>VLOOKUP(G4514,Remise!$A$3:$D$17,4,FALSE)</f>
        <v>0</v>
      </c>
      <c r="D4514">
        <f t="shared" si="70"/>
        <v>26.3</v>
      </c>
      <c r="E4514">
        <v>1</v>
      </c>
      <c r="F4514" s="32" t="s">
        <v>4500</v>
      </c>
      <c r="G4514" s="33">
        <v>12</v>
      </c>
      <c r="H4514" s="33" t="s">
        <v>10821</v>
      </c>
      <c r="I4514" s="33">
        <v>0.26</v>
      </c>
      <c r="J4514" s="33" t="s">
        <v>10078</v>
      </c>
      <c r="K4514" s="33" t="s">
        <v>10775</v>
      </c>
      <c r="L4514" s="33">
        <v>1</v>
      </c>
      <c r="M4514" t="s">
        <v>10826</v>
      </c>
    </row>
    <row r="4515" spans="1:13" x14ac:dyDescent="0.3">
      <c r="A4515" s="38">
        <v>47650687</v>
      </c>
      <c r="B4515">
        <v>21.7</v>
      </c>
      <c r="C4515" s="37">
        <f>VLOOKUP(G4515,Remise!$A$3:$D$17,4,FALSE)</f>
        <v>0</v>
      </c>
      <c r="D4515">
        <f t="shared" si="70"/>
        <v>21.7</v>
      </c>
      <c r="E4515">
        <v>1</v>
      </c>
      <c r="F4515" s="32" t="s">
        <v>4501</v>
      </c>
      <c r="G4515" s="33">
        <v>12</v>
      </c>
      <c r="H4515" s="33" t="s">
        <v>10821</v>
      </c>
      <c r="I4515" s="33">
        <v>0.24</v>
      </c>
      <c r="J4515" s="33" t="s">
        <v>10079</v>
      </c>
      <c r="K4515" s="33" t="s">
        <v>10775</v>
      </c>
      <c r="L4515" s="33">
        <v>1</v>
      </c>
      <c r="M4515" t="s">
        <v>10826</v>
      </c>
    </row>
    <row r="4516" spans="1:13" x14ac:dyDescent="0.3">
      <c r="A4516" s="38">
        <v>47650688</v>
      </c>
      <c r="B4516">
        <v>25.5</v>
      </c>
      <c r="C4516" s="37">
        <f>VLOOKUP(G4516,Remise!$A$3:$D$17,4,FALSE)</f>
        <v>0</v>
      </c>
      <c r="D4516">
        <f t="shared" si="70"/>
        <v>25.5</v>
      </c>
      <c r="E4516">
        <v>1</v>
      </c>
      <c r="F4516" s="32" t="s">
        <v>4502</v>
      </c>
      <c r="G4516" s="33">
        <v>12</v>
      </c>
      <c r="H4516" s="33" t="s">
        <v>10821</v>
      </c>
      <c r="I4516" s="33">
        <v>0.21</v>
      </c>
      <c r="J4516" s="33" t="s">
        <v>10080</v>
      </c>
      <c r="K4516" s="33" t="s">
        <v>10775</v>
      </c>
      <c r="L4516" s="33">
        <v>1</v>
      </c>
      <c r="M4516" t="s">
        <v>10826</v>
      </c>
    </row>
    <row r="4517" spans="1:13" x14ac:dyDescent="0.3">
      <c r="A4517" s="38">
        <v>47650689</v>
      </c>
      <c r="B4517">
        <v>28.7</v>
      </c>
      <c r="C4517" s="37">
        <f>VLOOKUP(G4517,Remise!$A$3:$D$17,4,FALSE)</f>
        <v>0</v>
      </c>
      <c r="D4517">
        <f t="shared" si="70"/>
        <v>28.7</v>
      </c>
      <c r="E4517">
        <v>1</v>
      </c>
      <c r="F4517" s="32" t="s">
        <v>4503</v>
      </c>
      <c r="G4517" s="33">
        <v>12</v>
      </c>
      <c r="H4517" s="33" t="s">
        <v>10821</v>
      </c>
      <c r="I4517" s="33">
        <v>0.28999999999999998</v>
      </c>
      <c r="J4517" s="33" t="s">
        <v>10081</v>
      </c>
      <c r="K4517" s="33" t="s">
        <v>10775</v>
      </c>
      <c r="L4517" s="33">
        <v>1</v>
      </c>
      <c r="M4517" t="s">
        <v>10826</v>
      </c>
    </row>
    <row r="4518" spans="1:13" x14ac:dyDescent="0.3">
      <c r="A4518" s="38">
        <v>47650690</v>
      </c>
      <c r="B4518">
        <v>11.8</v>
      </c>
      <c r="C4518" s="37">
        <f>VLOOKUP(G4518,Remise!$A$3:$D$17,4,FALSE)</f>
        <v>0</v>
      </c>
      <c r="D4518">
        <f t="shared" si="70"/>
        <v>11.8</v>
      </c>
      <c r="E4518">
        <v>1</v>
      </c>
      <c r="F4518" s="32" t="s">
        <v>4504</v>
      </c>
      <c r="G4518" s="33">
        <v>12</v>
      </c>
      <c r="H4518" s="33" t="s">
        <v>10821</v>
      </c>
      <c r="I4518" s="33">
        <v>0.23</v>
      </c>
      <c r="J4518" s="33"/>
      <c r="K4518" s="33" t="s">
        <v>10775</v>
      </c>
      <c r="L4518" s="33">
        <v>1</v>
      </c>
      <c r="M4518" t="s">
        <v>10826</v>
      </c>
    </row>
    <row r="4519" spans="1:13" x14ac:dyDescent="0.3">
      <c r="A4519" s="38">
        <v>47650691</v>
      </c>
      <c r="B4519">
        <v>15.3</v>
      </c>
      <c r="C4519" s="37">
        <f>VLOOKUP(G4519,Remise!$A$3:$D$17,4,FALSE)</f>
        <v>0</v>
      </c>
      <c r="D4519">
        <f t="shared" si="70"/>
        <v>15.3</v>
      </c>
      <c r="E4519">
        <v>1</v>
      </c>
      <c r="F4519" s="32" t="s">
        <v>4505</v>
      </c>
      <c r="G4519" s="33">
        <v>12</v>
      </c>
      <c r="H4519" s="33" t="s">
        <v>10821</v>
      </c>
      <c r="I4519" s="33">
        <v>0.2</v>
      </c>
      <c r="J4519" s="33" t="s">
        <v>10082</v>
      </c>
      <c r="K4519" s="33" t="s">
        <v>10775</v>
      </c>
      <c r="L4519" s="33">
        <v>1</v>
      </c>
      <c r="M4519" t="s">
        <v>10826</v>
      </c>
    </row>
    <row r="4520" spans="1:13" x14ac:dyDescent="0.3">
      <c r="A4520" s="38">
        <v>47650692</v>
      </c>
      <c r="B4520">
        <v>23.6</v>
      </c>
      <c r="C4520" s="37">
        <f>VLOOKUP(G4520,Remise!$A$3:$D$17,4,FALSE)</f>
        <v>0</v>
      </c>
      <c r="D4520">
        <f t="shared" si="70"/>
        <v>23.6</v>
      </c>
      <c r="E4520">
        <v>1</v>
      </c>
      <c r="F4520" s="32" t="s">
        <v>4506</v>
      </c>
      <c r="G4520" s="33">
        <v>12</v>
      </c>
      <c r="H4520" s="33" t="s">
        <v>10821</v>
      </c>
      <c r="I4520" s="33">
        <v>0.24</v>
      </c>
      <c r="J4520" s="33" t="s">
        <v>10083</v>
      </c>
      <c r="K4520" s="33" t="s">
        <v>10775</v>
      </c>
      <c r="L4520" s="33">
        <v>1</v>
      </c>
      <c r="M4520" t="s">
        <v>10826</v>
      </c>
    </row>
    <row r="4521" spans="1:13" x14ac:dyDescent="0.3">
      <c r="A4521" s="38">
        <v>47650693</v>
      </c>
      <c r="B4521">
        <v>11.9</v>
      </c>
      <c r="C4521" s="37">
        <f>VLOOKUP(G4521,Remise!$A$3:$D$17,4,FALSE)</f>
        <v>0</v>
      </c>
      <c r="D4521">
        <f t="shared" si="70"/>
        <v>11.9</v>
      </c>
      <c r="E4521">
        <v>1</v>
      </c>
      <c r="F4521" s="32" t="s">
        <v>4507</v>
      </c>
      <c r="G4521" s="33">
        <v>12</v>
      </c>
      <c r="H4521" s="33" t="s">
        <v>10821</v>
      </c>
      <c r="I4521" s="33">
        <v>0.11</v>
      </c>
      <c r="J4521" s="33"/>
      <c r="K4521" s="33" t="s">
        <v>10775</v>
      </c>
      <c r="L4521" s="33">
        <v>1</v>
      </c>
      <c r="M4521" t="s">
        <v>10826</v>
      </c>
    </row>
    <row r="4522" spans="1:13" x14ac:dyDescent="0.3">
      <c r="A4522" s="38">
        <v>47650694</v>
      </c>
      <c r="B4522">
        <v>9.9</v>
      </c>
      <c r="C4522" s="37">
        <f>VLOOKUP(G4522,Remise!$A$3:$D$17,4,FALSE)</f>
        <v>0</v>
      </c>
      <c r="D4522">
        <f t="shared" si="70"/>
        <v>9.9</v>
      </c>
      <c r="E4522">
        <v>1</v>
      </c>
      <c r="F4522" s="32" t="s">
        <v>4508</v>
      </c>
      <c r="G4522" s="33">
        <v>12</v>
      </c>
      <c r="H4522" s="33" t="s">
        <v>10821</v>
      </c>
      <c r="I4522" s="33">
        <v>0.12</v>
      </c>
      <c r="J4522" s="33"/>
      <c r="K4522" s="33" t="s">
        <v>10775</v>
      </c>
      <c r="L4522" s="33">
        <v>1</v>
      </c>
      <c r="M4522" t="s">
        <v>10826</v>
      </c>
    </row>
    <row r="4523" spans="1:13" x14ac:dyDescent="0.3">
      <c r="A4523" s="38">
        <v>47650695</v>
      </c>
      <c r="B4523">
        <v>609.4</v>
      </c>
      <c r="C4523" s="37">
        <f>VLOOKUP(G4523,Remise!$A$3:$D$17,4,FALSE)</f>
        <v>0</v>
      </c>
      <c r="D4523">
        <f t="shared" si="70"/>
        <v>609.4</v>
      </c>
      <c r="E4523">
        <v>1</v>
      </c>
      <c r="F4523" s="32" t="s">
        <v>4509</v>
      </c>
      <c r="G4523" s="33">
        <v>12</v>
      </c>
      <c r="H4523" s="33" t="s">
        <v>10821</v>
      </c>
      <c r="I4523" s="33">
        <v>3</v>
      </c>
      <c r="J4523" s="33"/>
      <c r="K4523" s="33" t="s">
        <v>10775</v>
      </c>
      <c r="L4523" s="33">
        <v>1</v>
      </c>
      <c r="M4523" t="s">
        <v>10826</v>
      </c>
    </row>
    <row r="4524" spans="1:13" x14ac:dyDescent="0.3">
      <c r="A4524" s="38">
        <v>47650696</v>
      </c>
      <c r="B4524">
        <v>816</v>
      </c>
      <c r="C4524" s="37">
        <f>VLOOKUP(G4524,Remise!$A$3:$D$17,4,FALSE)</f>
        <v>0</v>
      </c>
      <c r="D4524">
        <f t="shared" si="70"/>
        <v>816</v>
      </c>
      <c r="E4524">
        <v>1</v>
      </c>
      <c r="F4524" s="32" t="s">
        <v>4510</v>
      </c>
      <c r="G4524" s="33">
        <v>12</v>
      </c>
      <c r="H4524" s="33" t="s">
        <v>10821</v>
      </c>
      <c r="I4524" s="33">
        <v>3.4</v>
      </c>
      <c r="J4524" s="33"/>
      <c r="K4524" s="33" t="s">
        <v>10775</v>
      </c>
      <c r="L4524" s="33">
        <v>1</v>
      </c>
      <c r="M4524" t="s">
        <v>10826</v>
      </c>
    </row>
    <row r="4525" spans="1:13" x14ac:dyDescent="0.3">
      <c r="A4525" s="38">
        <v>47650697</v>
      </c>
      <c r="B4525">
        <v>12.9</v>
      </c>
      <c r="C4525" s="37">
        <f>VLOOKUP(G4525,Remise!$A$3:$D$17,4,FALSE)</f>
        <v>0</v>
      </c>
      <c r="D4525">
        <f t="shared" si="70"/>
        <v>12.9</v>
      </c>
      <c r="E4525">
        <v>1</v>
      </c>
      <c r="F4525" s="32" t="s">
        <v>4511</v>
      </c>
      <c r="G4525" s="33">
        <v>12</v>
      </c>
      <c r="H4525" s="33" t="s">
        <v>10821</v>
      </c>
      <c r="I4525" s="33">
        <v>0.19</v>
      </c>
      <c r="J4525" s="33"/>
      <c r="K4525" s="33" t="s">
        <v>10775</v>
      </c>
      <c r="L4525" s="33">
        <v>1</v>
      </c>
      <c r="M4525" t="s">
        <v>10826</v>
      </c>
    </row>
    <row r="4526" spans="1:13" x14ac:dyDescent="0.3">
      <c r="A4526" s="38">
        <v>47650698</v>
      </c>
      <c r="B4526">
        <v>87</v>
      </c>
      <c r="C4526" s="37">
        <f>VLOOKUP(G4526,Remise!$A$3:$D$17,4,FALSE)</f>
        <v>0</v>
      </c>
      <c r="D4526">
        <f t="shared" si="70"/>
        <v>87</v>
      </c>
      <c r="E4526">
        <v>1</v>
      </c>
      <c r="F4526" s="32" t="s">
        <v>4512</v>
      </c>
      <c r="G4526" s="33">
        <v>12</v>
      </c>
      <c r="H4526" s="33" t="s">
        <v>10821</v>
      </c>
      <c r="I4526" s="33">
        <v>0.67</v>
      </c>
      <c r="J4526" s="33"/>
      <c r="K4526" s="33" t="s">
        <v>10775</v>
      </c>
      <c r="L4526" s="33">
        <v>1</v>
      </c>
      <c r="M4526" t="s">
        <v>10826</v>
      </c>
    </row>
    <row r="4527" spans="1:13" x14ac:dyDescent="0.3">
      <c r="A4527" s="38">
        <v>47650699</v>
      </c>
      <c r="B4527">
        <v>155.19999999999999</v>
      </c>
      <c r="C4527" s="37">
        <f>VLOOKUP(G4527,Remise!$A$3:$D$17,4,FALSE)</f>
        <v>0</v>
      </c>
      <c r="D4527">
        <f t="shared" si="70"/>
        <v>155.19999999999999</v>
      </c>
      <c r="E4527">
        <v>1</v>
      </c>
      <c r="F4527" s="32" t="s">
        <v>4513</v>
      </c>
      <c r="G4527" s="33">
        <v>12</v>
      </c>
      <c r="H4527" s="33" t="s">
        <v>10821</v>
      </c>
      <c r="I4527" s="33">
        <v>1.1399999999999999</v>
      </c>
      <c r="J4527" s="33"/>
      <c r="K4527" s="33" t="s">
        <v>10775</v>
      </c>
      <c r="L4527" s="33">
        <v>1</v>
      </c>
      <c r="M4527" t="s">
        <v>10826</v>
      </c>
    </row>
    <row r="4528" spans="1:13" x14ac:dyDescent="0.3">
      <c r="A4528" s="38">
        <v>47650700</v>
      </c>
      <c r="B4528">
        <v>157.1</v>
      </c>
      <c r="C4528" s="37">
        <f>VLOOKUP(G4528,Remise!$A$3:$D$17,4,FALSE)</f>
        <v>0</v>
      </c>
      <c r="D4528">
        <f t="shared" si="70"/>
        <v>157.1</v>
      </c>
      <c r="E4528">
        <v>1</v>
      </c>
      <c r="F4528" s="32" t="s">
        <v>4514</v>
      </c>
      <c r="G4528" s="33">
        <v>11</v>
      </c>
      <c r="H4528" s="33" t="s">
        <v>10883</v>
      </c>
      <c r="I4528" s="33">
        <v>2.2200000000000002</v>
      </c>
      <c r="J4528" s="33" t="s">
        <v>10084</v>
      </c>
      <c r="K4528" s="33" t="s">
        <v>10681</v>
      </c>
      <c r="L4528" s="33">
        <v>1</v>
      </c>
      <c r="M4528" t="s">
        <v>10826</v>
      </c>
    </row>
    <row r="4529" spans="1:13" x14ac:dyDescent="0.3">
      <c r="A4529" s="38">
        <v>47650701</v>
      </c>
      <c r="B4529">
        <v>33.6</v>
      </c>
      <c r="C4529" s="37">
        <f>VLOOKUP(G4529,Remise!$A$3:$D$17,4,FALSE)</f>
        <v>0</v>
      </c>
      <c r="D4529">
        <f t="shared" si="70"/>
        <v>33.6</v>
      </c>
      <c r="E4529">
        <v>1</v>
      </c>
      <c r="F4529" s="32" t="s">
        <v>4515</v>
      </c>
      <c r="G4529" s="33">
        <v>12</v>
      </c>
      <c r="H4529" s="33" t="s">
        <v>10821</v>
      </c>
      <c r="I4529" s="33">
        <v>0.25</v>
      </c>
      <c r="J4529" s="33"/>
      <c r="K4529" s="33" t="s">
        <v>10775</v>
      </c>
      <c r="L4529" s="33">
        <v>1</v>
      </c>
      <c r="M4529" t="s">
        <v>10826</v>
      </c>
    </row>
    <row r="4530" spans="1:13" x14ac:dyDescent="0.3">
      <c r="A4530" s="38">
        <v>47650702</v>
      </c>
      <c r="B4530">
        <v>40.4</v>
      </c>
      <c r="C4530" s="37">
        <f>VLOOKUP(G4530,Remise!$A$3:$D$17,4,FALSE)</f>
        <v>0</v>
      </c>
      <c r="D4530">
        <f t="shared" si="70"/>
        <v>40.4</v>
      </c>
      <c r="E4530">
        <v>1</v>
      </c>
      <c r="F4530" s="32" t="s">
        <v>4516</v>
      </c>
      <c r="G4530" s="33">
        <v>12</v>
      </c>
      <c r="H4530" s="33" t="s">
        <v>10821</v>
      </c>
      <c r="I4530" s="33">
        <v>0.25</v>
      </c>
      <c r="J4530" s="33"/>
      <c r="K4530" s="33" t="s">
        <v>10775</v>
      </c>
      <c r="L4530" s="33">
        <v>1</v>
      </c>
      <c r="M4530" t="s">
        <v>10826</v>
      </c>
    </row>
    <row r="4531" spans="1:13" x14ac:dyDescent="0.3">
      <c r="A4531" s="38">
        <v>47650703</v>
      </c>
      <c r="B4531">
        <v>16.3</v>
      </c>
      <c r="C4531" s="37">
        <f>VLOOKUP(G4531,Remise!$A$3:$D$17,4,FALSE)</f>
        <v>0</v>
      </c>
      <c r="D4531">
        <f t="shared" si="70"/>
        <v>16.3</v>
      </c>
      <c r="E4531">
        <v>1</v>
      </c>
      <c r="F4531" s="32" t="s">
        <v>4517</v>
      </c>
      <c r="G4531" s="33">
        <v>12</v>
      </c>
      <c r="H4531" s="33" t="s">
        <v>10821</v>
      </c>
      <c r="I4531" s="33">
        <v>154</v>
      </c>
      <c r="J4531" s="33"/>
      <c r="K4531" s="33" t="s">
        <v>10775</v>
      </c>
      <c r="L4531" s="33">
        <v>1</v>
      </c>
      <c r="M4531" t="s">
        <v>10826</v>
      </c>
    </row>
    <row r="4532" spans="1:13" x14ac:dyDescent="0.3">
      <c r="A4532" s="38">
        <v>47650704</v>
      </c>
      <c r="B4532">
        <v>226.7</v>
      </c>
      <c r="C4532" s="37">
        <f>VLOOKUP(G4532,Remise!$A$3:$D$17,4,FALSE)</f>
        <v>0</v>
      </c>
      <c r="D4532">
        <f t="shared" si="70"/>
        <v>226.7</v>
      </c>
      <c r="E4532">
        <v>1</v>
      </c>
      <c r="F4532" s="32" t="s">
        <v>4518</v>
      </c>
      <c r="G4532" s="33">
        <v>11</v>
      </c>
      <c r="H4532" s="33" t="s">
        <v>10883</v>
      </c>
      <c r="I4532" s="33">
        <v>3</v>
      </c>
      <c r="J4532" s="33" t="s">
        <v>10085</v>
      </c>
      <c r="K4532" s="33" t="s">
        <v>10775</v>
      </c>
      <c r="L4532" s="33">
        <v>1</v>
      </c>
      <c r="M4532" t="s">
        <v>10826</v>
      </c>
    </row>
    <row r="4533" spans="1:13" x14ac:dyDescent="0.3">
      <c r="A4533" s="38">
        <v>47650705</v>
      </c>
      <c r="B4533">
        <v>19.3</v>
      </c>
      <c r="C4533" s="37">
        <f>VLOOKUP(G4533,Remise!$A$3:$D$17,4,FALSE)</f>
        <v>0</v>
      </c>
      <c r="D4533">
        <f t="shared" si="70"/>
        <v>19.3</v>
      </c>
      <c r="E4533">
        <v>1</v>
      </c>
      <c r="F4533" s="32" t="s">
        <v>4451</v>
      </c>
      <c r="G4533" s="33">
        <v>12</v>
      </c>
      <c r="H4533" s="33" t="s">
        <v>10821</v>
      </c>
      <c r="I4533" s="33">
        <v>0.28000000000000003</v>
      </c>
      <c r="J4533" s="33"/>
      <c r="K4533" s="33" t="s">
        <v>10775</v>
      </c>
      <c r="L4533" s="33">
        <v>1</v>
      </c>
      <c r="M4533" t="s">
        <v>10826</v>
      </c>
    </row>
    <row r="4534" spans="1:13" x14ac:dyDescent="0.3">
      <c r="A4534" s="38">
        <v>47650708</v>
      </c>
      <c r="B4534">
        <v>12.4</v>
      </c>
      <c r="C4534" s="37">
        <f>VLOOKUP(G4534,Remise!$A$3:$D$17,4,FALSE)</f>
        <v>0</v>
      </c>
      <c r="D4534">
        <f t="shared" si="70"/>
        <v>12.4</v>
      </c>
      <c r="E4534">
        <v>1</v>
      </c>
      <c r="F4534" s="32" t="s">
        <v>4519</v>
      </c>
      <c r="G4534" s="33">
        <v>12</v>
      </c>
      <c r="H4534" s="33" t="s">
        <v>10821</v>
      </c>
      <c r="I4534" s="33">
        <v>0.15</v>
      </c>
      <c r="J4534" s="33" t="s">
        <v>10086</v>
      </c>
      <c r="K4534" s="33" t="s">
        <v>10775</v>
      </c>
      <c r="L4534" s="33">
        <v>1</v>
      </c>
      <c r="M4534" t="s">
        <v>10826</v>
      </c>
    </row>
    <row r="4535" spans="1:13" x14ac:dyDescent="0.3">
      <c r="A4535" s="38">
        <v>47650709</v>
      </c>
      <c r="B4535">
        <v>35.200000000000003</v>
      </c>
      <c r="C4535" s="37">
        <f>VLOOKUP(G4535,Remise!$A$3:$D$17,4,FALSE)</f>
        <v>0</v>
      </c>
      <c r="D4535">
        <f t="shared" si="70"/>
        <v>35.200000000000003</v>
      </c>
      <c r="E4535">
        <v>1</v>
      </c>
      <c r="F4535" s="32" t="s">
        <v>4520</v>
      </c>
      <c r="G4535" s="33">
        <v>11</v>
      </c>
      <c r="H4535" s="33" t="s">
        <v>10883</v>
      </c>
      <c r="I4535" s="33">
        <v>0.18</v>
      </c>
      <c r="J4535" s="33" t="s">
        <v>10087</v>
      </c>
      <c r="K4535" s="33" t="s">
        <v>10677</v>
      </c>
      <c r="L4535" s="33">
        <v>1</v>
      </c>
      <c r="M4535" t="s">
        <v>10826</v>
      </c>
    </row>
    <row r="4536" spans="1:13" x14ac:dyDescent="0.3">
      <c r="A4536" s="38">
        <v>47650710</v>
      </c>
      <c r="B4536">
        <v>32.799999999999997</v>
      </c>
      <c r="C4536" s="37">
        <f>VLOOKUP(G4536,Remise!$A$3:$D$17,4,FALSE)</f>
        <v>0</v>
      </c>
      <c r="D4536">
        <f t="shared" si="70"/>
        <v>32.799999999999997</v>
      </c>
      <c r="E4536">
        <v>1</v>
      </c>
      <c r="F4536" s="32" t="s">
        <v>4521</v>
      </c>
      <c r="G4536" s="33">
        <v>12</v>
      </c>
      <c r="H4536" s="33" t="s">
        <v>10821</v>
      </c>
      <c r="I4536" s="33">
        <v>0.11</v>
      </c>
      <c r="J4536" s="33"/>
      <c r="K4536" s="33" t="s">
        <v>10775</v>
      </c>
      <c r="L4536" s="33">
        <v>1</v>
      </c>
      <c r="M4536" t="s">
        <v>10826</v>
      </c>
    </row>
    <row r="4537" spans="1:13" x14ac:dyDescent="0.3">
      <c r="A4537" s="38">
        <v>47650711</v>
      </c>
      <c r="B4537">
        <v>38.299999999999997</v>
      </c>
      <c r="C4537" s="37">
        <f>VLOOKUP(G4537,Remise!$A$3:$D$17,4,FALSE)</f>
        <v>0</v>
      </c>
      <c r="D4537">
        <f t="shared" si="70"/>
        <v>38.299999999999997</v>
      </c>
      <c r="E4537">
        <v>1</v>
      </c>
      <c r="F4537" s="32" t="s">
        <v>4522</v>
      </c>
      <c r="G4537" s="33">
        <v>12</v>
      </c>
      <c r="H4537" s="33" t="s">
        <v>10821</v>
      </c>
      <c r="I4537" s="33">
        <v>0.16</v>
      </c>
      <c r="J4537" s="33"/>
      <c r="K4537" s="33" t="s">
        <v>10775</v>
      </c>
      <c r="L4537" s="33">
        <v>1</v>
      </c>
      <c r="M4537" t="s">
        <v>10826</v>
      </c>
    </row>
    <row r="4538" spans="1:13" x14ac:dyDescent="0.3">
      <c r="A4538" s="38">
        <v>47650712</v>
      </c>
      <c r="B4538">
        <v>17.3</v>
      </c>
      <c r="C4538" s="37">
        <f>VLOOKUP(G4538,Remise!$A$3:$D$17,4,FALSE)</f>
        <v>0</v>
      </c>
      <c r="D4538">
        <f t="shared" si="70"/>
        <v>17.3</v>
      </c>
      <c r="E4538">
        <v>1</v>
      </c>
      <c r="F4538" s="32" t="s">
        <v>4523</v>
      </c>
      <c r="G4538" s="33">
        <v>12</v>
      </c>
      <c r="H4538" s="33" t="s">
        <v>10821</v>
      </c>
      <c r="I4538" s="33">
        <v>0.23</v>
      </c>
      <c r="J4538" s="33"/>
      <c r="K4538" s="33" t="s">
        <v>10775</v>
      </c>
      <c r="L4538" s="33">
        <v>1</v>
      </c>
      <c r="M4538" t="s">
        <v>10826</v>
      </c>
    </row>
    <row r="4539" spans="1:13" x14ac:dyDescent="0.3">
      <c r="A4539" s="38">
        <v>47650713</v>
      </c>
      <c r="B4539">
        <v>45.1</v>
      </c>
      <c r="C4539" s="37">
        <f>VLOOKUP(G4539,Remise!$A$3:$D$17,4,FALSE)</f>
        <v>0</v>
      </c>
      <c r="D4539">
        <f t="shared" si="70"/>
        <v>45.1</v>
      </c>
      <c r="E4539">
        <v>1</v>
      </c>
      <c r="F4539" s="32" t="s">
        <v>4524</v>
      </c>
      <c r="G4539" s="33">
        <v>12</v>
      </c>
      <c r="H4539" s="33" t="s">
        <v>10821</v>
      </c>
      <c r="I4539" s="33">
        <v>0.14000000000000001</v>
      </c>
      <c r="J4539" s="33"/>
      <c r="K4539" s="33" t="s">
        <v>10775</v>
      </c>
      <c r="L4539" s="33">
        <v>1</v>
      </c>
      <c r="M4539" t="s">
        <v>10826</v>
      </c>
    </row>
    <row r="4540" spans="1:13" x14ac:dyDescent="0.3">
      <c r="A4540" s="38">
        <v>47650714</v>
      </c>
      <c r="B4540">
        <v>12.7</v>
      </c>
      <c r="C4540" s="37">
        <f>VLOOKUP(G4540,Remise!$A$3:$D$17,4,FALSE)</f>
        <v>0</v>
      </c>
      <c r="D4540">
        <f t="shared" si="70"/>
        <v>12.7</v>
      </c>
      <c r="E4540">
        <v>1</v>
      </c>
      <c r="F4540" s="32" t="s">
        <v>4525</v>
      </c>
      <c r="G4540" s="33">
        <v>12</v>
      </c>
      <c r="H4540" s="33" t="s">
        <v>10821</v>
      </c>
      <c r="I4540" s="33">
        <v>0.13</v>
      </c>
      <c r="J4540" s="33" t="s">
        <v>10088</v>
      </c>
      <c r="K4540" s="33" t="s">
        <v>10775</v>
      </c>
      <c r="L4540" s="33">
        <v>1</v>
      </c>
      <c r="M4540" t="s">
        <v>10826</v>
      </c>
    </row>
    <row r="4541" spans="1:13" x14ac:dyDescent="0.3">
      <c r="A4541" s="38">
        <v>47650715</v>
      </c>
      <c r="B4541">
        <v>9.6</v>
      </c>
      <c r="C4541" s="37">
        <f>VLOOKUP(G4541,Remise!$A$3:$D$17,4,FALSE)</f>
        <v>0</v>
      </c>
      <c r="D4541">
        <f t="shared" si="70"/>
        <v>9.6</v>
      </c>
      <c r="E4541">
        <v>1</v>
      </c>
      <c r="F4541" s="32" t="s">
        <v>4526</v>
      </c>
      <c r="G4541" s="33">
        <v>12</v>
      </c>
      <c r="H4541" s="33" t="s">
        <v>10821</v>
      </c>
      <c r="I4541" s="33">
        <v>0.11</v>
      </c>
      <c r="J4541" s="33" t="s">
        <v>10089</v>
      </c>
      <c r="K4541" s="33" t="s">
        <v>10775</v>
      </c>
      <c r="L4541" s="33">
        <v>1</v>
      </c>
      <c r="M4541" t="s">
        <v>10826</v>
      </c>
    </row>
    <row r="4542" spans="1:13" x14ac:dyDescent="0.3">
      <c r="A4542" s="38">
        <v>47650716</v>
      </c>
      <c r="B4542">
        <v>9.6</v>
      </c>
      <c r="C4542" s="37">
        <f>VLOOKUP(G4542,Remise!$A$3:$D$17,4,FALSE)</f>
        <v>0</v>
      </c>
      <c r="D4542">
        <f t="shared" si="70"/>
        <v>9.6</v>
      </c>
      <c r="E4542">
        <v>1</v>
      </c>
      <c r="F4542" s="32" t="s">
        <v>4527</v>
      </c>
      <c r="G4542" s="33">
        <v>12</v>
      </c>
      <c r="H4542" s="33" t="s">
        <v>10821</v>
      </c>
      <c r="I4542" s="33">
        <v>0.12</v>
      </c>
      <c r="J4542" s="33"/>
      <c r="K4542" s="33" t="s">
        <v>10775</v>
      </c>
      <c r="L4542" s="33">
        <v>1</v>
      </c>
      <c r="M4542" t="s">
        <v>10826</v>
      </c>
    </row>
    <row r="4543" spans="1:13" x14ac:dyDescent="0.3">
      <c r="A4543" s="38">
        <v>47650720</v>
      </c>
      <c r="B4543">
        <v>12.7</v>
      </c>
      <c r="C4543" s="37">
        <f>VLOOKUP(G4543,Remise!$A$3:$D$17,4,FALSE)</f>
        <v>0</v>
      </c>
      <c r="D4543">
        <f t="shared" si="70"/>
        <v>12.7</v>
      </c>
      <c r="E4543">
        <v>1</v>
      </c>
      <c r="F4543" s="32" t="s">
        <v>4528</v>
      </c>
      <c r="G4543" s="33">
        <v>12</v>
      </c>
      <c r="H4543" s="33" t="s">
        <v>10821</v>
      </c>
      <c r="I4543" s="33">
        <v>0.12</v>
      </c>
      <c r="J4543" s="33" t="s">
        <v>10090</v>
      </c>
      <c r="K4543" s="33" t="s">
        <v>10775</v>
      </c>
      <c r="L4543" s="33">
        <v>1</v>
      </c>
      <c r="M4543" t="s">
        <v>10826</v>
      </c>
    </row>
    <row r="4544" spans="1:13" x14ac:dyDescent="0.3">
      <c r="A4544" s="38">
        <v>47650721</v>
      </c>
      <c r="B4544">
        <v>10</v>
      </c>
      <c r="C4544" s="37">
        <f>VLOOKUP(G4544,Remise!$A$3:$D$17,4,FALSE)</f>
        <v>0</v>
      </c>
      <c r="D4544">
        <f t="shared" si="70"/>
        <v>10</v>
      </c>
      <c r="E4544">
        <v>1</v>
      </c>
      <c r="F4544" s="32" t="s">
        <v>4529</v>
      </c>
      <c r="G4544" s="33">
        <v>12</v>
      </c>
      <c r="H4544" s="33" t="s">
        <v>10821</v>
      </c>
      <c r="I4544" s="33">
        <v>0.11</v>
      </c>
      <c r="J4544" s="33"/>
      <c r="K4544" s="33" t="s">
        <v>10775</v>
      </c>
      <c r="L4544" s="33">
        <v>1</v>
      </c>
      <c r="M4544" t="s">
        <v>10826</v>
      </c>
    </row>
    <row r="4545" spans="1:13" x14ac:dyDescent="0.3">
      <c r="A4545" s="38">
        <v>47650722</v>
      </c>
      <c r="B4545">
        <v>50.8</v>
      </c>
      <c r="C4545" s="37">
        <f>VLOOKUP(G4545,Remise!$A$3:$D$17,4,FALSE)</f>
        <v>0</v>
      </c>
      <c r="D4545">
        <f t="shared" ref="D4545:D4608" si="71">IFERROR((1-C4545)*B4545,"Nous consulter")</f>
        <v>50.8</v>
      </c>
      <c r="E4545">
        <v>1</v>
      </c>
      <c r="F4545" s="32" t="s">
        <v>4530</v>
      </c>
      <c r="G4545" s="33">
        <v>12</v>
      </c>
      <c r="H4545" s="33" t="s">
        <v>10821</v>
      </c>
      <c r="I4545" s="33">
        <v>0.2</v>
      </c>
      <c r="J4545" s="33"/>
      <c r="K4545" s="33" t="s">
        <v>10775</v>
      </c>
      <c r="L4545" s="33">
        <v>1</v>
      </c>
      <c r="M4545" t="s">
        <v>10826</v>
      </c>
    </row>
    <row r="4546" spans="1:13" x14ac:dyDescent="0.3">
      <c r="A4546" s="38">
        <v>47650723</v>
      </c>
      <c r="B4546">
        <v>1518.4</v>
      </c>
      <c r="C4546" s="37">
        <f>VLOOKUP(G4546,Remise!$A$3:$D$17,4,FALSE)</f>
        <v>0</v>
      </c>
      <c r="D4546">
        <f t="shared" si="71"/>
        <v>1518.4</v>
      </c>
      <c r="E4546">
        <v>1</v>
      </c>
      <c r="F4546" s="32" t="s">
        <v>4531</v>
      </c>
      <c r="G4546" s="33">
        <v>12</v>
      </c>
      <c r="H4546" s="33" t="s">
        <v>10821</v>
      </c>
      <c r="I4546" s="33">
        <v>4.5999999999999996</v>
      </c>
      <c r="J4546" s="33" t="s">
        <v>10091</v>
      </c>
      <c r="K4546" s="33" t="s">
        <v>10775</v>
      </c>
      <c r="L4546" s="33">
        <v>1</v>
      </c>
      <c r="M4546" t="s">
        <v>10826</v>
      </c>
    </row>
    <row r="4547" spans="1:13" x14ac:dyDescent="0.3">
      <c r="A4547" s="38">
        <v>47650725</v>
      </c>
      <c r="B4547">
        <v>11</v>
      </c>
      <c r="C4547" s="37">
        <f>VLOOKUP(G4547,Remise!$A$3:$D$17,4,FALSE)</f>
        <v>0</v>
      </c>
      <c r="D4547">
        <f t="shared" si="71"/>
        <v>11</v>
      </c>
      <c r="E4547">
        <v>1</v>
      </c>
      <c r="F4547" s="32" t="s">
        <v>4532</v>
      </c>
      <c r="G4547" s="33">
        <v>12</v>
      </c>
      <c r="H4547" s="33" t="s">
        <v>10821</v>
      </c>
      <c r="I4547" s="33">
        <v>0.23</v>
      </c>
      <c r="J4547" s="33"/>
      <c r="K4547" s="33" t="s">
        <v>10775</v>
      </c>
      <c r="L4547" s="33">
        <v>1</v>
      </c>
      <c r="M4547" t="s">
        <v>10826</v>
      </c>
    </row>
    <row r="4548" spans="1:13" x14ac:dyDescent="0.3">
      <c r="A4548" s="38">
        <v>47650726</v>
      </c>
      <c r="B4548">
        <v>13.7</v>
      </c>
      <c r="C4548" s="37">
        <f>VLOOKUP(G4548,Remise!$A$3:$D$17,4,FALSE)</f>
        <v>0</v>
      </c>
      <c r="D4548">
        <f t="shared" si="71"/>
        <v>13.7</v>
      </c>
      <c r="E4548">
        <v>1</v>
      </c>
      <c r="F4548" s="32" t="s">
        <v>4533</v>
      </c>
      <c r="G4548" s="33">
        <v>12</v>
      </c>
      <c r="H4548" s="33" t="s">
        <v>10821</v>
      </c>
      <c r="I4548" s="33">
        <v>0.25</v>
      </c>
      <c r="J4548" s="33"/>
      <c r="K4548" s="33" t="s">
        <v>10775</v>
      </c>
      <c r="L4548" s="33">
        <v>1</v>
      </c>
      <c r="M4548" t="s">
        <v>10826</v>
      </c>
    </row>
    <row r="4549" spans="1:13" x14ac:dyDescent="0.3">
      <c r="A4549" s="38">
        <v>47650727</v>
      </c>
      <c r="B4549">
        <v>27.9</v>
      </c>
      <c r="C4549" s="37">
        <f>VLOOKUP(G4549,Remise!$A$3:$D$17,4,FALSE)</f>
        <v>0</v>
      </c>
      <c r="D4549">
        <f t="shared" si="71"/>
        <v>27.9</v>
      </c>
      <c r="E4549">
        <v>1</v>
      </c>
      <c r="F4549" s="32" t="s">
        <v>4534</v>
      </c>
      <c r="G4549" s="33">
        <v>12</v>
      </c>
      <c r="H4549" s="33" t="s">
        <v>10821</v>
      </c>
      <c r="I4549" s="33">
        <v>0.26</v>
      </c>
      <c r="J4549" s="33"/>
      <c r="K4549" s="33" t="s">
        <v>10775</v>
      </c>
      <c r="L4549" s="33">
        <v>1</v>
      </c>
      <c r="M4549" t="s">
        <v>10826</v>
      </c>
    </row>
    <row r="4550" spans="1:13" x14ac:dyDescent="0.3">
      <c r="A4550" s="38">
        <v>47650728</v>
      </c>
      <c r="B4550">
        <v>25.7</v>
      </c>
      <c r="C4550" s="37">
        <f>VLOOKUP(G4550,Remise!$A$3:$D$17,4,FALSE)</f>
        <v>0</v>
      </c>
      <c r="D4550">
        <f t="shared" si="71"/>
        <v>25.7</v>
      </c>
      <c r="E4550">
        <v>1</v>
      </c>
      <c r="F4550" s="32" t="s">
        <v>4535</v>
      </c>
      <c r="G4550" s="33">
        <v>12</v>
      </c>
      <c r="H4550" s="33" t="s">
        <v>10821</v>
      </c>
      <c r="I4550" s="33">
        <v>0.27</v>
      </c>
      <c r="J4550" s="33"/>
      <c r="K4550" s="33" t="s">
        <v>10775</v>
      </c>
      <c r="L4550" s="33">
        <v>1</v>
      </c>
      <c r="M4550" t="s">
        <v>10826</v>
      </c>
    </row>
    <row r="4551" spans="1:13" x14ac:dyDescent="0.3">
      <c r="A4551" s="38">
        <v>47650729</v>
      </c>
      <c r="B4551">
        <v>46</v>
      </c>
      <c r="C4551" s="37">
        <f>VLOOKUP(G4551,Remise!$A$3:$D$17,4,FALSE)</f>
        <v>0</v>
      </c>
      <c r="D4551">
        <f t="shared" si="71"/>
        <v>46</v>
      </c>
      <c r="E4551">
        <v>1</v>
      </c>
      <c r="F4551" s="32" t="s">
        <v>4536</v>
      </c>
      <c r="G4551" s="33">
        <v>12</v>
      </c>
      <c r="H4551" s="33" t="s">
        <v>10821</v>
      </c>
      <c r="I4551" s="33">
        <v>0.54</v>
      </c>
      <c r="J4551" s="33"/>
      <c r="K4551" s="33" t="s">
        <v>10775</v>
      </c>
      <c r="L4551" s="33">
        <v>1</v>
      </c>
      <c r="M4551" t="s">
        <v>10826</v>
      </c>
    </row>
    <row r="4552" spans="1:13" x14ac:dyDescent="0.3">
      <c r="A4552" s="38">
        <v>47650730</v>
      </c>
      <c r="B4552">
        <v>46.3</v>
      </c>
      <c r="C4552" s="37">
        <f>VLOOKUP(G4552,Remise!$A$3:$D$17,4,FALSE)</f>
        <v>0</v>
      </c>
      <c r="D4552">
        <f t="shared" si="71"/>
        <v>46.3</v>
      </c>
      <c r="E4552">
        <v>1</v>
      </c>
      <c r="F4552" s="32" t="s">
        <v>4537</v>
      </c>
      <c r="G4552" s="33">
        <v>12</v>
      </c>
      <c r="H4552" s="33" t="s">
        <v>10821</v>
      </c>
      <c r="I4552" s="33">
        <v>0.53</v>
      </c>
      <c r="J4552" s="33" t="s">
        <v>10092</v>
      </c>
      <c r="K4552" s="33" t="s">
        <v>10775</v>
      </c>
      <c r="L4552" s="33">
        <v>1</v>
      </c>
      <c r="M4552" t="s">
        <v>10826</v>
      </c>
    </row>
    <row r="4553" spans="1:13" x14ac:dyDescent="0.3">
      <c r="A4553" s="38">
        <v>47650731</v>
      </c>
      <c r="B4553">
        <v>46.5</v>
      </c>
      <c r="C4553" s="37">
        <f>VLOOKUP(G4553,Remise!$A$3:$D$17,4,FALSE)</f>
        <v>0</v>
      </c>
      <c r="D4553">
        <f t="shared" si="71"/>
        <v>46.5</v>
      </c>
      <c r="E4553">
        <v>1</v>
      </c>
      <c r="F4553" s="32" t="s">
        <v>4538</v>
      </c>
      <c r="G4553" s="33">
        <v>12</v>
      </c>
      <c r="H4553" s="33" t="s">
        <v>10821</v>
      </c>
      <c r="I4553" s="33">
        <v>0.56999999999999995</v>
      </c>
      <c r="J4553" s="33" t="s">
        <v>10093</v>
      </c>
      <c r="K4553" s="33" t="s">
        <v>10775</v>
      </c>
      <c r="L4553" s="33">
        <v>1</v>
      </c>
      <c r="M4553" t="s">
        <v>10826</v>
      </c>
    </row>
    <row r="4554" spans="1:13" x14ac:dyDescent="0.3">
      <c r="A4554" s="38">
        <v>47650732</v>
      </c>
      <c r="B4554">
        <v>67.8</v>
      </c>
      <c r="C4554" s="37">
        <f>VLOOKUP(G4554,Remise!$A$3:$D$17,4,FALSE)</f>
        <v>0</v>
      </c>
      <c r="D4554">
        <f t="shared" si="71"/>
        <v>67.8</v>
      </c>
      <c r="E4554">
        <v>1</v>
      </c>
      <c r="F4554" s="32" t="s">
        <v>4539</v>
      </c>
      <c r="G4554" s="33">
        <v>12</v>
      </c>
      <c r="H4554" s="33" t="s">
        <v>10821</v>
      </c>
      <c r="I4554" s="33">
        <v>0.5</v>
      </c>
      <c r="J4554" s="33"/>
      <c r="K4554" s="33" t="s">
        <v>10775</v>
      </c>
      <c r="L4554" s="33">
        <v>1</v>
      </c>
      <c r="M4554" t="s">
        <v>10826</v>
      </c>
    </row>
    <row r="4555" spans="1:13" x14ac:dyDescent="0.3">
      <c r="A4555" s="38">
        <v>47650733</v>
      </c>
      <c r="B4555">
        <v>50</v>
      </c>
      <c r="C4555" s="37">
        <f>VLOOKUP(G4555,Remise!$A$3:$D$17,4,FALSE)</f>
        <v>0</v>
      </c>
      <c r="D4555">
        <f t="shared" si="71"/>
        <v>50</v>
      </c>
      <c r="E4555">
        <v>1</v>
      </c>
      <c r="F4555" s="32" t="s">
        <v>4540</v>
      </c>
      <c r="G4555" s="33">
        <v>12</v>
      </c>
      <c r="H4555" s="33" t="s">
        <v>10821</v>
      </c>
      <c r="I4555" s="33">
        <v>0.62</v>
      </c>
      <c r="J4555" s="33" t="s">
        <v>10094</v>
      </c>
      <c r="K4555" s="33" t="s">
        <v>10775</v>
      </c>
      <c r="L4555" s="33">
        <v>1</v>
      </c>
      <c r="M4555" t="s">
        <v>10826</v>
      </c>
    </row>
    <row r="4556" spans="1:13" x14ac:dyDescent="0.3">
      <c r="A4556" s="38">
        <v>47650734</v>
      </c>
      <c r="B4556">
        <v>55.7</v>
      </c>
      <c r="C4556" s="37">
        <f>VLOOKUP(G4556,Remise!$A$3:$D$17,4,FALSE)</f>
        <v>0</v>
      </c>
      <c r="D4556">
        <f t="shared" si="71"/>
        <v>55.7</v>
      </c>
      <c r="E4556">
        <v>1</v>
      </c>
      <c r="F4556" s="32" t="s">
        <v>4541</v>
      </c>
      <c r="G4556" s="33">
        <v>12</v>
      </c>
      <c r="H4556" s="33" t="s">
        <v>10821</v>
      </c>
      <c r="I4556" s="33">
        <v>0.62</v>
      </c>
      <c r="J4556" s="33"/>
      <c r="K4556" s="33" t="s">
        <v>10775</v>
      </c>
      <c r="L4556" s="33">
        <v>1</v>
      </c>
      <c r="M4556" t="s">
        <v>10826</v>
      </c>
    </row>
    <row r="4557" spans="1:13" x14ac:dyDescent="0.3">
      <c r="A4557" s="38">
        <v>47650735</v>
      </c>
      <c r="B4557">
        <v>63.5</v>
      </c>
      <c r="C4557" s="37">
        <f>VLOOKUP(G4557,Remise!$A$3:$D$17,4,FALSE)</f>
        <v>0</v>
      </c>
      <c r="D4557">
        <f t="shared" si="71"/>
        <v>63.5</v>
      </c>
      <c r="E4557">
        <v>1</v>
      </c>
      <c r="F4557" s="32" t="s">
        <v>4542</v>
      </c>
      <c r="G4557" s="33">
        <v>12</v>
      </c>
      <c r="H4557" s="33" t="s">
        <v>10821</v>
      </c>
      <c r="I4557" s="33">
        <v>0.62</v>
      </c>
      <c r="J4557" s="33"/>
      <c r="K4557" s="33" t="s">
        <v>10775</v>
      </c>
      <c r="L4557" s="33">
        <v>1</v>
      </c>
      <c r="M4557" t="s">
        <v>10826</v>
      </c>
    </row>
    <row r="4558" spans="1:13" x14ac:dyDescent="0.3">
      <c r="A4558" s="38">
        <v>47650736</v>
      </c>
      <c r="B4558">
        <v>57.2</v>
      </c>
      <c r="C4558" s="37">
        <f>VLOOKUP(G4558,Remise!$A$3:$D$17,4,FALSE)</f>
        <v>0</v>
      </c>
      <c r="D4558">
        <f t="shared" si="71"/>
        <v>57.2</v>
      </c>
      <c r="E4558">
        <v>1</v>
      </c>
      <c r="F4558" s="32" t="s">
        <v>4543</v>
      </c>
      <c r="G4558" s="33">
        <v>12</v>
      </c>
      <c r="H4558" s="33" t="s">
        <v>10821</v>
      </c>
      <c r="I4558" s="33">
        <v>0.75</v>
      </c>
      <c r="J4558" s="33" t="s">
        <v>10095</v>
      </c>
      <c r="K4558" s="33" t="s">
        <v>10775</v>
      </c>
      <c r="L4558" s="33">
        <v>1</v>
      </c>
      <c r="M4558" t="s">
        <v>10826</v>
      </c>
    </row>
    <row r="4559" spans="1:13" x14ac:dyDescent="0.3">
      <c r="A4559" s="38">
        <v>47650738</v>
      </c>
      <c r="B4559">
        <v>14.1</v>
      </c>
      <c r="C4559" s="37">
        <f>VLOOKUP(G4559,Remise!$A$3:$D$17,4,FALSE)</f>
        <v>0</v>
      </c>
      <c r="D4559">
        <f t="shared" si="71"/>
        <v>14.1</v>
      </c>
      <c r="E4559">
        <v>1</v>
      </c>
      <c r="F4559" s="32" t="s">
        <v>4544</v>
      </c>
      <c r="G4559" s="33">
        <v>12</v>
      </c>
      <c r="H4559" s="33" t="s">
        <v>10821</v>
      </c>
      <c r="I4559" s="33">
        <v>0.11</v>
      </c>
      <c r="J4559" s="33" t="s">
        <v>10096</v>
      </c>
      <c r="K4559" s="33" t="s">
        <v>10775</v>
      </c>
      <c r="L4559" s="33">
        <v>1</v>
      </c>
      <c r="M4559" t="s">
        <v>10826</v>
      </c>
    </row>
    <row r="4560" spans="1:13" x14ac:dyDescent="0.3">
      <c r="A4560" s="38">
        <v>47650739</v>
      </c>
      <c r="B4560">
        <v>15.6</v>
      </c>
      <c r="C4560" s="37">
        <f>VLOOKUP(G4560,Remise!$A$3:$D$17,4,FALSE)</f>
        <v>0</v>
      </c>
      <c r="D4560">
        <f t="shared" si="71"/>
        <v>15.6</v>
      </c>
      <c r="E4560">
        <v>1</v>
      </c>
      <c r="F4560" s="32" t="s">
        <v>4545</v>
      </c>
      <c r="G4560" s="33">
        <v>12</v>
      </c>
      <c r="H4560" s="33" t="s">
        <v>10821</v>
      </c>
      <c r="I4560" s="33">
        <v>0.11</v>
      </c>
      <c r="J4560" s="33"/>
      <c r="K4560" s="33" t="s">
        <v>10775</v>
      </c>
      <c r="L4560" s="33">
        <v>1</v>
      </c>
      <c r="M4560" t="s">
        <v>10826</v>
      </c>
    </row>
    <row r="4561" spans="1:13" x14ac:dyDescent="0.3">
      <c r="A4561" s="38">
        <v>47650740</v>
      </c>
      <c r="B4561">
        <v>15.1</v>
      </c>
      <c r="C4561" s="37">
        <f>VLOOKUP(G4561,Remise!$A$3:$D$17,4,FALSE)</f>
        <v>0</v>
      </c>
      <c r="D4561">
        <f t="shared" si="71"/>
        <v>15.1</v>
      </c>
      <c r="E4561">
        <v>1</v>
      </c>
      <c r="F4561" s="32" t="s">
        <v>4546</v>
      </c>
      <c r="G4561" s="33">
        <v>12</v>
      </c>
      <c r="H4561" s="33" t="s">
        <v>10821</v>
      </c>
      <c r="I4561" s="33">
        <v>0.13</v>
      </c>
      <c r="J4561" s="33"/>
      <c r="K4561" s="33" t="s">
        <v>10775</v>
      </c>
      <c r="L4561" s="33">
        <v>1</v>
      </c>
      <c r="M4561" t="s">
        <v>10826</v>
      </c>
    </row>
    <row r="4562" spans="1:13" x14ac:dyDescent="0.3">
      <c r="A4562" s="38">
        <v>47650741</v>
      </c>
      <c r="B4562">
        <v>21.1</v>
      </c>
      <c r="C4562" s="37">
        <f>VLOOKUP(G4562,Remise!$A$3:$D$17,4,FALSE)</f>
        <v>0</v>
      </c>
      <c r="D4562">
        <f t="shared" si="71"/>
        <v>21.1</v>
      </c>
      <c r="E4562">
        <v>1</v>
      </c>
      <c r="F4562" s="32" t="s">
        <v>4547</v>
      </c>
      <c r="G4562" s="33">
        <v>12</v>
      </c>
      <c r="H4562" s="33" t="s">
        <v>10821</v>
      </c>
      <c r="I4562" s="33">
        <v>0.12</v>
      </c>
      <c r="J4562" s="33"/>
      <c r="K4562" s="33" t="s">
        <v>10775</v>
      </c>
      <c r="L4562" s="33">
        <v>1</v>
      </c>
      <c r="M4562" t="s">
        <v>10826</v>
      </c>
    </row>
    <row r="4563" spans="1:13" x14ac:dyDescent="0.3">
      <c r="A4563" s="38">
        <v>47650742</v>
      </c>
      <c r="B4563">
        <v>23.4</v>
      </c>
      <c r="C4563" s="37">
        <f>VLOOKUP(G4563,Remise!$A$3:$D$17,4,FALSE)</f>
        <v>0</v>
      </c>
      <c r="D4563">
        <f t="shared" si="71"/>
        <v>23.4</v>
      </c>
      <c r="E4563">
        <v>1</v>
      </c>
      <c r="F4563" s="32" t="s">
        <v>4548</v>
      </c>
      <c r="G4563" s="33">
        <v>12</v>
      </c>
      <c r="H4563" s="33" t="s">
        <v>10821</v>
      </c>
      <c r="I4563" s="33">
        <v>0.12</v>
      </c>
      <c r="J4563" s="33"/>
      <c r="K4563" s="33" t="s">
        <v>10775</v>
      </c>
      <c r="L4563" s="33">
        <v>1</v>
      </c>
      <c r="M4563" t="s">
        <v>10826</v>
      </c>
    </row>
    <row r="4564" spans="1:13" x14ac:dyDescent="0.3">
      <c r="A4564" s="38">
        <v>47650743</v>
      </c>
      <c r="B4564">
        <v>24.4</v>
      </c>
      <c r="C4564" s="37">
        <f>VLOOKUP(G4564,Remise!$A$3:$D$17,4,FALSE)</f>
        <v>0</v>
      </c>
      <c r="D4564">
        <f t="shared" si="71"/>
        <v>24.4</v>
      </c>
      <c r="E4564">
        <v>1</v>
      </c>
      <c r="F4564" s="32" t="s">
        <v>4549</v>
      </c>
      <c r="G4564" s="33">
        <v>12</v>
      </c>
      <c r="H4564" s="33" t="s">
        <v>10821</v>
      </c>
      <c r="I4564" s="33">
        <v>0.15</v>
      </c>
      <c r="J4564" s="33"/>
      <c r="K4564" s="33" t="s">
        <v>10775</v>
      </c>
      <c r="L4564" s="33">
        <v>1</v>
      </c>
      <c r="M4564" t="s">
        <v>10826</v>
      </c>
    </row>
    <row r="4565" spans="1:13" x14ac:dyDescent="0.3">
      <c r="A4565" s="38">
        <v>47650744</v>
      </c>
      <c r="B4565">
        <v>119.3</v>
      </c>
      <c r="C4565" s="37">
        <f>VLOOKUP(G4565,Remise!$A$3:$D$17,4,FALSE)</f>
        <v>0</v>
      </c>
      <c r="D4565">
        <f t="shared" si="71"/>
        <v>119.3</v>
      </c>
      <c r="E4565">
        <v>1</v>
      </c>
      <c r="F4565" s="32" t="s">
        <v>4550</v>
      </c>
      <c r="G4565" s="33">
        <v>12</v>
      </c>
      <c r="H4565" s="33" t="s">
        <v>10821</v>
      </c>
      <c r="I4565" s="33">
        <v>0.91</v>
      </c>
      <c r="J4565" s="33" t="s">
        <v>10097</v>
      </c>
      <c r="K4565" s="33" t="s">
        <v>10775</v>
      </c>
      <c r="L4565" s="33">
        <v>1</v>
      </c>
      <c r="M4565" t="s">
        <v>10826</v>
      </c>
    </row>
    <row r="4566" spans="1:13" x14ac:dyDescent="0.3">
      <c r="A4566" s="38">
        <v>47650745</v>
      </c>
      <c r="B4566">
        <v>199.9</v>
      </c>
      <c r="C4566" s="37">
        <f>VLOOKUP(G4566,Remise!$A$3:$D$17,4,FALSE)</f>
        <v>0</v>
      </c>
      <c r="D4566">
        <f t="shared" si="71"/>
        <v>199.9</v>
      </c>
      <c r="E4566">
        <v>1</v>
      </c>
      <c r="F4566" s="32" t="s">
        <v>4551</v>
      </c>
      <c r="G4566" s="33">
        <v>12</v>
      </c>
      <c r="H4566" s="33" t="s">
        <v>10821</v>
      </c>
      <c r="I4566" s="33">
        <v>1.95</v>
      </c>
      <c r="J4566" s="33"/>
      <c r="K4566" s="33" t="s">
        <v>10775</v>
      </c>
      <c r="L4566" s="33">
        <v>1</v>
      </c>
      <c r="M4566" t="s">
        <v>10826</v>
      </c>
    </row>
    <row r="4567" spans="1:13" x14ac:dyDescent="0.3">
      <c r="A4567" s="38">
        <v>47650746</v>
      </c>
      <c r="B4567">
        <v>234.4</v>
      </c>
      <c r="C4567" s="37">
        <f>VLOOKUP(G4567,Remise!$A$3:$D$17,4,FALSE)</f>
        <v>0</v>
      </c>
      <c r="D4567">
        <f t="shared" si="71"/>
        <v>234.4</v>
      </c>
      <c r="E4567">
        <v>1</v>
      </c>
      <c r="F4567" s="32" t="s">
        <v>4552</v>
      </c>
      <c r="G4567" s="33">
        <v>12</v>
      </c>
      <c r="H4567" s="33" t="s">
        <v>10821</v>
      </c>
      <c r="I4567" s="33">
        <v>1.95</v>
      </c>
      <c r="J4567" s="33" t="s">
        <v>10098</v>
      </c>
      <c r="K4567" s="33" t="s">
        <v>10775</v>
      </c>
      <c r="L4567" s="33">
        <v>1</v>
      </c>
      <c r="M4567" t="s">
        <v>10826</v>
      </c>
    </row>
    <row r="4568" spans="1:13" x14ac:dyDescent="0.3">
      <c r="A4568" s="38">
        <v>47650748</v>
      </c>
      <c r="B4568">
        <v>192.1</v>
      </c>
      <c r="C4568" s="37">
        <f>VLOOKUP(G4568,Remise!$A$3:$D$17,4,FALSE)</f>
        <v>0</v>
      </c>
      <c r="D4568">
        <f t="shared" si="71"/>
        <v>192.1</v>
      </c>
      <c r="E4568">
        <v>1</v>
      </c>
      <c r="F4568" s="32" t="s">
        <v>4553</v>
      </c>
      <c r="G4568" s="33">
        <v>12</v>
      </c>
      <c r="H4568" s="33" t="s">
        <v>10821</v>
      </c>
      <c r="I4568" s="33">
        <v>1.9</v>
      </c>
      <c r="J4568" s="33" t="s">
        <v>10099</v>
      </c>
      <c r="K4568" s="33" t="s">
        <v>10775</v>
      </c>
      <c r="L4568" s="33">
        <v>1</v>
      </c>
      <c r="M4568" t="s">
        <v>10826</v>
      </c>
    </row>
    <row r="4569" spans="1:13" x14ac:dyDescent="0.3">
      <c r="A4569" s="38">
        <v>47650750</v>
      </c>
      <c r="B4569">
        <v>11.2</v>
      </c>
      <c r="C4569" s="37">
        <f>VLOOKUP(G4569,Remise!$A$3:$D$17,4,FALSE)</f>
        <v>0</v>
      </c>
      <c r="D4569">
        <f t="shared" si="71"/>
        <v>11.2</v>
      </c>
      <c r="E4569">
        <v>1</v>
      </c>
      <c r="F4569" s="32" t="s">
        <v>4554</v>
      </c>
      <c r="G4569" s="33">
        <v>12</v>
      </c>
      <c r="H4569" s="33" t="s">
        <v>10821</v>
      </c>
      <c r="I4569" s="33">
        <v>0.24</v>
      </c>
      <c r="J4569" s="33"/>
      <c r="K4569" s="33" t="s">
        <v>10775</v>
      </c>
      <c r="L4569" s="33">
        <v>1</v>
      </c>
      <c r="M4569" t="s">
        <v>10826</v>
      </c>
    </row>
    <row r="4570" spans="1:13" x14ac:dyDescent="0.3">
      <c r="A4570" s="38">
        <v>47650751</v>
      </c>
      <c r="B4570">
        <v>5.9</v>
      </c>
      <c r="C4570" s="37">
        <f>VLOOKUP(G4570,Remise!$A$3:$D$17,4,FALSE)</f>
        <v>0</v>
      </c>
      <c r="D4570">
        <f t="shared" si="71"/>
        <v>5.9</v>
      </c>
      <c r="E4570">
        <v>1</v>
      </c>
      <c r="F4570" s="32" t="s">
        <v>4555</v>
      </c>
      <c r="G4570" s="33">
        <v>12</v>
      </c>
      <c r="H4570" s="33" t="s">
        <v>10821</v>
      </c>
      <c r="I4570" s="33">
        <v>0.08</v>
      </c>
      <c r="J4570" s="33"/>
      <c r="K4570" s="33" t="s">
        <v>10775</v>
      </c>
      <c r="L4570" s="33">
        <v>1</v>
      </c>
      <c r="M4570" t="s">
        <v>10826</v>
      </c>
    </row>
    <row r="4571" spans="1:13" x14ac:dyDescent="0.3">
      <c r="A4571" s="38">
        <v>47650752</v>
      </c>
      <c r="B4571">
        <v>19.600000000000001</v>
      </c>
      <c r="C4571" s="37">
        <f>VLOOKUP(G4571,Remise!$A$3:$D$17,4,FALSE)</f>
        <v>0</v>
      </c>
      <c r="D4571">
        <f t="shared" si="71"/>
        <v>19.600000000000001</v>
      </c>
      <c r="E4571">
        <v>1</v>
      </c>
      <c r="F4571" s="32" t="s">
        <v>4556</v>
      </c>
      <c r="G4571" s="33">
        <v>12</v>
      </c>
      <c r="H4571" s="33" t="s">
        <v>10821</v>
      </c>
      <c r="I4571" s="33">
        <v>0.17</v>
      </c>
      <c r="J4571" s="33"/>
      <c r="K4571" s="33" t="s">
        <v>10775</v>
      </c>
      <c r="L4571" s="33">
        <v>1</v>
      </c>
      <c r="M4571" t="s">
        <v>10826</v>
      </c>
    </row>
    <row r="4572" spans="1:13" x14ac:dyDescent="0.3">
      <c r="A4572" s="38">
        <v>47650753</v>
      </c>
      <c r="B4572">
        <v>10</v>
      </c>
      <c r="C4572" s="37">
        <f>VLOOKUP(G4572,Remise!$A$3:$D$17,4,FALSE)</f>
        <v>0</v>
      </c>
      <c r="D4572">
        <f t="shared" si="71"/>
        <v>10</v>
      </c>
      <c r="E4572">
        <v>1</v>
      </c>
      <c r="F4572" s="32" t="s">
        <v>4557</v>
      </c>
      <c r="G4572" s="33">
        <v>12</v>
      </c>
      <c r="H4572" s="33" t="s">
        <v>10821</v>
      </c>
      <c r="I4572" s="33">
        <v>0.13</v>
      </c>
      <c r="J4572" s="33"/>
      <c r="K4572" s="33" t="s">
        <v>10775</v>
      </c>
      <c r="L4572" s="33">
        <v>1</v>
      </c>
      <c r="M4572" t="s">
        <v>10826</v>
      </c>
    </row>
    <row r="4573" spans="1:13" x14ac:dyDescent="0.3">
      <c r="A4573" s="38">
        <v>47650754</v>
      </c>
      <c r="B4573">
        <v>19.7</v>
      </c>
      <c r="C4573" s="37">
        <f>VLOOKUP(G4573,Remise!$A$3:$D$17,4,FALSE)</f>
        <v>0</v>
      </c>
      <c r="D4573">
        <f t="shared" si="71"/>
        <v>19.7</v>
      </c>
      <c r="E4573">
        <v>1</v>
      </c>
      <c r="F4573" s="32" t="s">
        <v>4558</v>
      </c>
      <c r="G4573" s="33">
        <v>12</v>
      </c>
      <c r="H4573" s="33" t="s">
        <v>10821</v>
      </c>
      <c r="I4573" s="33">
        <v>0.15</v>
      </c>
      <c r="J4573" s="33"/>
      <c r="K4573" s="33" t="s">
        <v>10775</v>
      </c>
      <c r="L4573" s="33">
        <v>10</v>
      </c>
      <c r="M4573" t="s">
        <v>10826</v>
      </c>
    </row>
    <row r="4574" spans="1:13" x14ac:dyDescent="0.3">
      <c r="A4574" s="38">
        <v>47650755</v>
      </c>
      <c r="B4574">
        <v>26</v>
      </c>
      <c r="C4574" s="37">
        <f>VLOOKUP(G4574,Remise!$A$3:$D$17,4,FALSE)</f>
        <v>0</v>
      </c>
      <c r="D4574">
        <f t="shared" si="71"/>
        <v>26</v>
      </c>
      <c r="E4574">
        <v>1</v>
      </c>
      <c r="F4574" s="32" t="s">
        <v>4559</v>
      </c>
      <c r="G4574" s="33">
        <v>12</v>
      </c>
      <c r="H4574" s="33" t="s">
        <v>10821</v>
      </c>
      <c r="I4574" s="33">
        <v>0.19</v>
      </c>
      <c r="J4574" s="33"/>
      <c r="K4574" s="33" t="s">
        <v>10775</v>
      </c>
      <c r="L4574" s="33">
        <v>10</v>
      </c>
      <c r="M4574" t="s">
        <v>10826</v>
      </c>
    </row>
    <row r="4575" spans="1:13" x14ac:dyDescent="0.3">
      <c r="A4575" s="38">
        <v>47650756</v>
      </c>
      <c r="B4575">
        <v>54</v>
      </c>
      <c r="C4575" s="37">
        <f>VLOOKUP(G4575,Remise!$A$3:$D$17,4,FALSE)</f>
        <v>0</v>
      </c>
      <c r="D4575">
        <f t="shared" si="71"/>
        <v>54</v>
      </c>
      <c r="E4575">
        <v>1</v>
      </c>
      <c r="F4575" s="32" t="s">
        <v>4560</v>
      </c>
      <c r="G4575" s="33">
        <v>12</v>
      </c>
      <c r="H4575" s="33" t="s">
        <v>10821</v>
      </c>
      <c r="I4575" s="33">
        <v>0.66</v>
      </c>
      <c r="J4575" s="33" t="s">
        <v>10100</v>
      </c>
      <c r="K4575" s="33" t="s">
        <v>10775</v>
      </c>
      <c r="L4575" s="33">
        <v>1</v>
      </c>
      <c r="M4575" t="s">
        <v>10826</v>
      </c>
    </row>
    <row r="4576" spans="1:13" x14ac:dyDescent="0.3">
      <c r="A4576" s="38">
        <v>47650757</v>
      </c>
      <c r="B4576">
        <v>74.400000000000006</v>
      </c>
      <c r="C4576" s="37">
        <f>VLOOKUP(G4576,Remise!$A$3:$D$17,4,FALSE)</f>
        <v>0</v>
      </c>
      <c r="D4576">
        <f t="shared" si="71"/>
        <v>74.400000000000006</v>
      </c>
      <c r="E4576">
        <v>1</v>
      </c>
      <c r="F4576" s="32" t="s">
        <v>4561</v>
      </c>
      <c r="G4576" s="33">
        <v>12</v>
      </c>
      <c r="H4576" s="33" t="s">
        <v>10821</v>
      </c>
      <c r="I4576" s="33">
        <v>0.82</v>
      </c>
      <c r="J4576" s="33" t="s">
        <v>10101</v>
      </c>
      <c r="K4576" s="33" t="s">
        <v>10775</v>
      </c>
      <c r="L4576" s="33">
        <v>1</v>
      </c>
      <c r="M4576" t="s">
        <v>10826</v>
      </c>
    </row>
    <row r="4577" spans="1:13" x14ac:dyDescent="0.3">
      <c r="A4577" s="38">
        <v>47650758</v>
      </c>
      <c r="B4577">
        <v>215.5</v>
      </c>
      <c r="C4577" s="37">
        <f>VLOOKUP(G4577,Remise!$A$3:$D$17,4,FALSE)</f>
        <v>0</v>
      </c>
      <c r="D4577">
        <f t="shared" si="71"/>
        <v>215.5</v>
      </c>
      <c r="E4577">
        <v>1</v>
      </c>
      <c r="F4577" s="32" t="s">
        <v>4562</v>
      </c>
      <c r="G4577" s="33">
        <v>12</v>
      </c>
      <c r="H4577" s="33" t="s">
        <v>10821</v>
      </c>
      <c r="I4577" s="33">
        <v>1.9</v>
      </c>
      <c r="J4577" s="33" t="s">
        <v>10102</v>
      </c>
      <c r="K4577" s="33" t="s">
        <v>10775</v>
      </c>
      <c r="L4577" s="33">
        <v>1</v>
      </c>
      <c r="M4577" t="s">
        <v>10826</v>
      </c>
    </row>
    <row r="4578" spans="1:13" x14ac:dyDescent="0.3">
      <c r="A4578" s="38">
        <v>47650760</v>
      </c>
      <c r="B4578">
        <v>20</v>
      </c>
      <c r="C4578" s="37">
        <f>VLOOKUP(G4578,Remise!$A$3:$D$17,4,FALSE)</f>
        <v>0</v>
      </c>
      <c r="D4578">
        <f t="shared" si="71"/>
        <v>20</v>
      </c>
      <c r="E4578">
        <v>1</v>
      </c>
      <c r="F4578" s="32" t="s">
        <v>4563</v>
      </c>
      <c r="G4578" s="33">
        <v>12</v>
      </c>
      <c r="H4578" s="33" t="s">
        <v>10821</v>
      </c>
      <c r="I4578" s="33">
        <v>0.13</v>
      </c>
      <c r="J4578" s="33" t="s">
        <v>10103</v>
      </c>
      <c r="K4578" s="33" t="s">
        <v>10775</v>
      </c>
      <c r="L4578" s="33">
        <v>1</v>
      </c>
      <c r="M4578" t="s">
        <v>10826</v>
      </c>
    </row>
    <row r="4579" spans="1:13" x14ac:dyDescent="0.3">
      <c r="A4579" s="38">
        <v>47650761</v>
      </c>
      <c r="B4579">
        <v>22.1</v>
      </c>
      <c r="C4579" s="37">
        <f>VLOOKUP(G4579,Remise!$A$3:$D$17,4,FALSE)</f>
        <v>0</v>
      </c>
      <c r="D4579">
        <f t="shared" si="71"/>
        <v>22.1</v>
      </c>
      <c r="E4579">
        <v>1</v>
      </c>
      <c r="F4579" s="32" t="s">
        <v>4564</v>
      </c>
      <c r="G4579" s="33">
        <v>12</v>
      </c>
      <c r="H4579" s="33" t="s">
        <v>10821</v>
      </c>
      <c r="I4579" s="33">
        <v>0.15</v>
      </c>
      <c r="J4579" s="33" t="s">
        <v>10104</v>
      </c>
      <c r="K4579" s="33" t="s">
        <v>10775</v>
      </c>
      <c r="L4579" s="33">
        <v>1</v>
      </c>
      <c r="M4579" t="s">
        <v>10826</v>
      </c>
    </row>
    <row r="4580" spans="1:13" x14ac:dyDescent="0.3">
      <c r="A4580" s="38">
        <v>47650762</v>
      </c>
      <c r="B4580">
        <v>22.7</v>
      </c>
      <c r="C4580" s="37">
        <f>VLOOKUP(G4580,Remise!$A$3:$D$17,4,FALSE)</f>
        <v>0</v>
      </c>
      <c r="D4580">
        <f t="shared" si="71"/>
        <v>22.7</v>
      </c>
      <c r="E4580">
        <v>1</v>
      </c>
      <c r="F4580" s="32" t="s">
        <v>4565</v>
      </c>
      <c r="G4580" s="33">
        <v>12</v>
      </c>
      <c r="H4580" s="33" t="s">
        <v>10821</v>
      </c>
      <c r="I4580" s="33">
        <v>0.18</v>
      </c>
      <c r="J4580" s="33" t="s">
        <v>10105</v>
      </c>
      <c r="K4580" s="33" t="s">
        <v>10775</v>
      </c>
      <c r="L4580" s="33">
        <v>1</v>
      </c>
      <c r="M4580" t="s">
        <v>10826</v>
      </c>
    </row>
    <row r="4581" spans="1:13" x14ac:dyDescent="0.3">
      <c r="A4581" s="38">
        <v>47650763</v>
      </c>
      <c r="B4581">
        <v>24.8</v>
      </c>
      <c r="C4581" s="37">
        <f>VLOOKUP(G4581,Remise!$A$3:$D$17,4,FALSE)</f>
        <v>0</v>
      </c>
      <c r="D4581">
        <f t="shared" si="71"/>
        <v>24.8</v>
      </c>
      <c r="E4581">
        <v>1</v>
      </c>
      <c r="F4581" s="32" t="s">
        <v>4566</v>
      </c>
      <c r="G4581" s="33">
        <v>12</v>
      </c>
      <c r="H4581" s="33" t="s">
        <v>10821</v>
      </c>
      <c r="I4581" s="33">
        <v>0.21</v>
      </c>
      <c r="J4581" s="33"/>
      <c r="K4581" s="33" t="s">
        <v>10775</v>
      </c>
      <c r="L4581" s="33">
        <v>1</v>
      </c>
      <c r="M4581" t="s">
        <v>10826</v>
      </c>
    </row>
    <row r="4582" spans="1:13" x14ac:dyDescent="0.3">
      <c r="A4582" s="38">
        <v>47650764</v>
      </c>
      <c r="B4582">
        <v>26.3</v>
      </c>
      <c r="C4582" s="37">
        <f>VLOOKUP(G4582,Remise!$A$3:$D$17,4,FALSE)</f>
        <v>0</v>
      </c>
      <c r="D4582">
        <f t="shared" si="71"/>
        <v>26.3</v>
      </c>
      <c r="E4582">
        <v>1</v>
      </c>
      <c r="F4582" s="32" t="s">
        <v>4567</v>
      </c>
      <c r="G4582" s="33">
        <v>12</v>
      </c>
      <c r="H4582" s="33" t="s">
        <v>10821</v>
      </c>
      <c r="I4582" s="33">
        <v>0.24</v>
      </c>
      <c r="J4582" s="33" t="s">
        <v>10106</v>
      </c>
      <c r="K4582" s="33" t="s">
        <v>10775</v>
      </c>
      <c r="L4582" s="33">
        <v>1</v>
      </c>
      <c r="M4582" t="s">
        <v>10826</v>
      </c>
    </row>
    <row r="4583" spans="1:13" x14ac:dyDescent="0.3">
      <c r="A4583" s="38">
        <v>47650765</v>
      </c>
      <c r="B4583">
        <v>11.1</v>
      </c>
      <c r="C4583" s="37">
        <f>VLOOKUP(G4583,Remise!$A$3:$D$17,4,FALSE)</f>
        <v>0</v>
      </c>
      <c r="D4583">
        <f t="shared" si="71"/>
        <v>11.1</v>
      </c>
      <c r="E4583">
        <v>1</v>
      </c>
      <c r="F4583" s="32" t="s">
        <v>4568</v>
      </c>
      <c r="G4583" s="33">
        <v>12</v>
      </c>
      <c r="H4583" s="33" t="s">
        <v>10821</v>
      </c>
      <c r="I4583" s="33">
        <v>0.2</v>
      </c>
      <c r="J4583" s="33" t="s">
        <v>10107</v>
      </c>
      <c r="K4583" s="33" t="s">
        <v>10775</v>
      </c>
      <c r="L4583" s="33">
        <v>1</v>
      </c>
      <c r="M4583" t="s">
        <v>10826</v>
      </c>
    </row>
    <row r="4584" spans="1:13" x14ac:dyDescent="0.3">
      <c r="A4584" s="38">
        <v>47650766</v>
      </c>
      <c r="B4584">
        <v>27.3</v>
      </c>
      <c r="C4584" s="37">
        <f>VLOOKUP(G4584,Remise!$A$3:$D$17,4,FALSE)</f>
        <v>0</v>
      </c>
      <c r="D4584">
        <f t="shared" si="71"/>
        <v>27.3</v>
      </c>
      <c r="E4584">
        <v>1</v>
      </c>
      <c r="F4584" s="32" t="s">
        <v>4569</v>
      </c>
      <c r="G4584" s="33">
        <v>12</v>
      </c>
      <c r="H4584" s="33" t="s">
        <v>10821</v>
      </c>
      <c r="I4584" s="33">
        <v>0.28000000000000003</v>
      </c>
      <c r="J4584" s="33" t="s">
        <v>10108</v>
      </c>
      <c r="K4584" s="33" t="s">
        <v>10775</v>
      </c>
      <c r="L4584" s="33">
        <v>1</v>
      </c>
      <c r="M4584" t="s">
        <v>10826</v>
      </c>
    </row>
    <row r="4585" spans="1:13" x14ac:dyDescent="0.3">
      <c r="A4585" s="38">
        <v>47650767</v>
      </c>
      <c r="B4585">
        <v>26</v>
      </c>
      <c r="C4585" s="37">
        <f>VLOOKUP(G4585,Remise!$A$3:$D$17,4,FALSE)</f>
        <v>0</v>
      </c>
      <c r="D4585">
        <f t="shared" si="71"/>
        <v>26</v>
      </c>
      <c r="E4585">
        <v>1</v>
      </c>
      <c r="F4585" s="32" t="s">
        <v>4570</v>
      </c>
      <c r="G4585" s="33">
        <v>12</v>
      </c>
      <c r="H4585" s="33" t="s">
        <v>10821</v>
      </c>
      <c r="I4585" s="33">
        <v>0.16</v>
      </c>
      <c r="J4585" s="33"/>
      <c r="K4585" s="33" t="s">
        <v>10775</v>
      </c>
      <c r="L4585" s="33">
        <v>1</v>
      </c>
      <c r="M4585" t="s">
        <v>10826</v>
      </c>
    </row>
    <row r="4586" spans="1:13" x14ac:dyDescent="0.3">
      <c r="A4586" s="38">
        <v>47650768</v>
      </c>
      <c r="B4586">
        <v>28</v>
      </c>
      <c r="C4586" s="37">
        <f>VLOOKUP(G4586,Remise!$A$3:$D$17,4,FALSE)</f>
        <v>0</v>
      </c>
      <c r="D4586">
        <f t="shared" si="71"/>
        <v>28</v>
      </c>
      <c r="E4586">
        <v>1</v>
      </c>
      <c r="F4586" s="32" t="s">
        <v>4571</v>
      </c>
      <c r="G4586" s="33">
        <v>12</v>
      </c>
      <c r="H4586" s="33" t="s">
        <v>10821</v>
      </c>
      <c r="I4586" s="33">
        <v>0.19</v>
      </c>
      <c r="J4586" s="33"/>
      <c r="K4586" s="33" t="s">
        <v>10775</v>
      </c>
      <c r="L4586" s="33">
        <v>1</v>
      </c>
      <c r="M4586" t="s">
        <v>10826</v>
      </c>
    </row>
    <row r="4587" spans="1:13" x14ac:dyDescent="0.3">
      <c r="A4587" s="38">
        <v>47650769</v>
      </c>
      <c r="B4587">
        <v>28.7</v>
      </c>
      <c r="C4587" s="37">
        <f>VLOOKUP(G4587,Remise!$A$3:$D$17,4,FALSE)</f>
        <v>0</v>
      </c>
      <c r="D4587">
        <f t="shared" si="71"/>
        <v>28.7</v>
      </c>
      <c r="E4587">
        <v>1</v>
      </c>
      <c r="F4587" s="32" t="s">
        <v>4572</v>
      </c>
      <c r="G4587" s="33">
        <v>12</v>
      </c>
      <c r="H4587" s="33" t="s">
        <v>10821</v>
      </c>
      <c r="I4587" s="33">
        <v>0.23</v>
      </c>
      <c r="J4587" s="33" t="s">
        <v>10109</v>
      </c>
      <c r="K4587" s="33" t="s">
        <v>10775</v>
      </c>
      <c r="L4587" s="33">
        <v>1</v>
      </c>
      <c r="M4587" t="s">
        <v>10826</v>
      </c>
    </row>
    <row r="4588" spans="1:13" x14ac:dyDescent="0.3">
      <c r="A4588" s="38">
        <v>47650770</v>
      </c>
      <c r="B4588">
        <v>30.8</v>
      </c>
      <c r="C4588" s="37">
        <f>VLOOKUP(G4588,Remise!$A$3:$D$17,4,FALSE)</f>
        <v>0</v>
      </c>
      <c r="D4588">
        <f t="shared" si="71"/>
        <v>30.8</v>
      </c>
      <c r="E4588">
        <v>1</v>
      </c>
      <c r="F4588" s="32" t="s">
        <v>4573</v>
      </c>
      <c r="G4588" s="33">
        <v>12</v>
      </c>
      <c r="H4588" s="33" t="s">
        <v>10821</v>
      </c>
      <c r="I4588" s="33">
        <v>0.27</v>
      </c>
      <c r="J4588" s="33" t="s">
        <v>10110</v>
      </c>
      <c r="K4588" s="33" t="s">
        <v>10775</v>
      </c>
      <c r="L4588" s="33">
        <v>1</v>
      </c>
      <c r="M4588" t="s">
        <v>10826</v>
      </c>
    </row>
    <row r="4589" spans="1:13" x14ac:dyDescent="0.3">
      <c r="A4589" s="38">
        <v>47650771</v>
      </c>
      <c r="B4589">
        <v>32.200000000000003</v>
      </c>
      <c r="C4589" s="37">
        <f>VLOOKUP(G4589,Remise!$A$3:$D$17,4,FALSE)</f>
        <v>0</v>
      </c>
      <c r="D4589">
        <f t="shared" si="71"/>
        <v>32.200000000000003</v>
      </c>
      <c r="E4589">
        <v>1</v>
      </c>
      <c r="F4589" s="32" t="s">
        <v>4574</v>
      </c>
      <c r="G4589" s="33">
        <v>12</v>
      </c>
      <c r="H4589" s="33" t="s">
        <v>10821</v>
      </c>
      <c r="I4589" s="33">
        <v>0.28999999999999998</v>
      </c>
      <c r="J4589" s="33"/>
      <c r="K4589" s="33" t="s">
        <v>10775</v>
      </c>
      <c r="L4589" s="33">
        <v>1</v>
      </c>
      <c r="M4589" t="s">
        <v>10826</v>
      </c>
    </row>
    <row r="4590" spans="1:13" x14ac:dyDescent="0.3">
      <c r="A4590" s="38">
        <v>47650772</v>
      </c>
      <c r="B4590">
        <v>14.2</v>
      </c>
      <c r="C4590" s="37">
        <f>VLOOKUP(G4590,Remise!$A$3:$D$17,4,FALSE)</f>
        <v>0</v>
      </c>
      <c r="D4590">
        <f t="shared" si="71"/>
        <v>14.2</v>
      </c>
      <c r="E4590">
        <v>1</v>
      </c>
      <c r="F4590" s="32" t="s">
        <v>4575</v>
      </c>
      <c r="G4590" s="33">
        <v>12</v>
      </c>
      <c r="H4590" s="33" t="s">
        <v>10821</v>
      </c>
      <c r="I4590" s="33">
        <v>0.24</v>
      </c>
      <c r="J4590" s="33" t="s">
        <v>10111</v>
      </c>
      <c r="K4590" s="33" t="s">
        <v>10775</v>
      </c>
      <c r="L4590" s="33">
        <v>1</v>
      </c>
      <c r="M4590" t="s">
        <v>10826</v>
      </c>
    </row>
    <row r="4591" spans="1:13" x14ac:dyDescent="0.3">
      <c r="A4591" s="38">
        <v>47650773</v>
      </c>
      <c r="B4591">
        <v>33.299999999999997</v>
      </c>
      <c r="C4591" s="37">
        <f>VLOOKUP(G4591,Remise!$A$3:$D$17,4,FALSE)</f>
        <v>0</v>
      </c>
      <c r="D4591">
        <f t="shared" si="71"/>
        <v>33.299999999999997</v>
      </c>
      <c r="E4591">
        <v>1</v>
      </c>
      <c r="F4591" s="32" t="s">
        <v>4576</v>
      </c>
      <c r="G4591" s="33">
        <v>12</v>
      </c>
      <c r="H4591" s="33" t="s">
        <v>10821</v>
      </c>
      <c r="I4591" s="33">
        <v>0.33</v>
      </c>
      <c r="J4591" s="33" t="s">
        <v>10112</v>
      </c>
      <c r="K4591" s="33" t="s">
        <v>10775</v>
      </c>
      <c r="L4591" s="33">
        <v>1</v>
      </c>
      <c r="M4591" t="s">
        <v>10826</v>
      </c>
    </row>
    <row r="4592" spans="1:13" x14ac:dyDescent="0.3">
      <c r="A4592" s="38">
        <v>47650774</v>
      </c>
      <c r="B4592">
        <v>23</v>
      </c>
      <c r="C4592" s="37">
        <f>VLOOKUP(G4592,Remise!$A$3:$D$17,4,FALSE)</f>
        <v>0</v>
      </c>
      <c r="D4592">
        <f t="shared" si="71"/>
        <v>23</v>
      </c>
      <c r="E4592">
        <v>1</v>
      </c>
      <c r="F4592" s="32" t="s">
        <v>4577</v>
      </c>
      <c r="G4592" s="33">
        <v>12</v>
      </c>
      <c r="H4592" s="33" t="s">
        <v>10821</v>
      </c>
      <c r="I4592" s="33">
        <v>0.13</v>
      </c>
      <c r="J4592" s="33"/>
      <c r="K4592" s="33" t="s">
        <v>10775</v>
      </c>
      <c r="L4592" s="33">
        <v>1</v>
      </c>
      <c r="M4592" t="s">
        <v>10826</v>
      </c>
    </row>
    <row r="4593" spans="1:13" x14ac:dyDescent="0.3">
      <c r="A4593" s="38">
        <v>47650775</v>
      </c>
      <c r="B4593">
        <v>26.3</v>
      </c>
      <c r="C4593" s="37">
        <f>VLOOKUP(G4593,Remise!$A$3:$D$17,4,FALSE)</f>
        <v>0</v>
      </c>
      <c r="D4593">
        <f t="shared" si="71"/>
        <v>26.3</v>
      </c>
      <c r="E4593">
        <v>1</v>
      </c>
      <c r="F4593" s="32" t="s">
        <v>4578</v>
      </c>
      <c r="G4593" s="33">
        <v>12</v>
      </c>
      <c r="H4593" s="33" t="s">
        <v>10821</v>
      </c>
      <c r="I4593" s="33">
        <v>0.16</v>
      </c>
      <c r="J4593" s="33"/>
      <c r="K4593" s="33" t="s">
        <v>10775</v>
      </c>
      <c r="L4593" s="33">
        <v>1</v>
      </c>
      <c r="M4593" t="s">
        <v>10826</v>
      </c>
    </row>
    <row r="4594" spans="1:13" x14ac:dyDescent="0.3">
      <c r="A4594" s="38">
        <v>47650776</v>
      </c>
      <c r="B4594">
        <v>11.1</v>
      </c>
      <c r="C4594" s="37">
        <f>VLOOKUP(G4594,Remise!$A$3:$D$17,4,FALSE)</f>
        <v>0</v>
      </c>
      <c r="D4594">
        <f t="shared" si="71"/>
        <v>11.1</v>
      </c>
      <c r="E4594">
        <v>1</v>
      </c>
      <c r="F4594" s="32" t="s">
        <v>4579</v>
      </c>
      <c r="G4594" s="33">
        <v>12</v>
      </c>
      <c r="H4594" s="33" t="s">
        <v>10821</v>
      </c>
      <c r="I4594" s="33">
        <v>0.14000000000000001</v>
      </c>
      <c r="J4594" s="33"/>
      <c r="K4594" s="33" t="s">
        <v>10775</v>
      </c>
      <c r="L4594" s="33">
        <v>1</v>
      </c>
      <c r="M4594" t="s">
        <v>10826</v>
      </c>
    </row>
    <row r="4595" spans="1:13" x14ac:dyDescent="0.3">
      <c r="A4595" s="38">
        <v>47650777</v>
      </c>
      <c r="B4595">
        <v>11.5</v>
      </c>
      <c r="C4595" s="37">
        <f>VLOOKUP(G4595,Remise!$A$3:$D$17,4,FALSE)</f>
        <v>0</v>
      </c>
      <c r="D4595">
        <f t="shared" si="71"/>
        <v>11.5</v>
      </c>
      <c r="E4595">
        <v>1</v>
      </c>
      <c r="F4595" s="32" t="s">
        <v>4579</v>
      </c>
      <c r="G4595" s="33">
        <v>12</v>
      </c>
      <c r="H4595" s="33" t="s">
        <v>10821</v>
      </c>
      <c r="I4595" s="33">
        <v>0.13</v>
      </c>
      <c r="J4595" s="33"/>
      <c r="K4595" s="33" t="s">
        <v>10775</v>
      </c>
      <c r="L4595" s="33">
        <v>1</v>
      </c>
      <c r="M4595" t="s">
        <v>10826</v>
      </c>
    </row>
    <row r="4596" spans="1:13" x14ac:dyDescent="0.3">
      <c r="A4596" s="38">
        <v>47650778</v>
      </c>
      <c r="B4596">
        <v>28</v>
      </c>
      <c r="C4596" s="37">
        <f>VLOOKUP(G4596,Remise!$A$3:$D$17,4,FALSE)</f>
        <v>0</v>
      </c>
      <c r="D4596">
        <f t="shared" si="71"/>
        <v>28</v>
      </c>
      <c r="E4596">
        <v>1</v>
      </c>
      <c r="F4596" s="32" t="s">
        <v>4580</v>
      </c>
      <c r="G4596" s="33">
        <v>12</v>
      </c>
      <c r="H4596" s="33" t="s">
        <v>10821</v>
      </c>
      <c r="I4596" s="33">
        <v>0.23</v>
      </c>
      <c r="J4596" s="33"/>
      <c r="K4596" s="33" t="s">
        <v>10775</v>
      </c>
      <c r="L4596" s="33">
        <v>1</v>
      </c>
      <c r="M4596" t="s">
        <v>10826</v>
      </c>
    </row>
    <row r="4597" spans="1:13" x14ac:dyDescent="0.3">
      <c r="A4597" s="38">
        <v>47650779</v>
      </c>
      <c r="B4597">
        <v>13.6</v>
      </c>
      <c r="C4597" s="37">
        <f>VLOOKUP(G4597,Remise!$A$3:$D$17,4,FALSE)</f>
        <v>0</v>
      </c>
      <c r="D4597">
        <f t="shared" si="71"/>
        <v>13.6</v>
      </c>
      <c r="E4597">
        <v>1</v>
      </c>
      <c r="F4597" s="32" t="s">
        <v>4581</v>
      </c>
      <c r="G4597" s="33">
        <v>12</v>
      </c>
      <c r="H4597" s="33" t="s">
        <v>10821</v>
      </c>
      <c r="I4597" s="33">
        <v>0.2</v>
      </c>
      <c r="J4597" s="33" t="s">
        <v>10113</v>
      </c>
      <c r="K4597" s="33" t="s">
        <v>10775</v>
      </c>
      <c r="L4597" s="33">
        <v>1</v>
      </c>
      <c r="M4597" t="s">
        <v>10826</v>
      </c>
    </row>
    <row r="4598" spans="1:13" x14ac:dyDescent="0.3">
      <c r="A4598" s="38">
        <v>47650780</v>
      </c>
      <c r="B4598">
        <v>13.7</v>
      </c>
      <c r="C4598" s="37">
        <f>VLOOKUP(G4598,Remise!$A$3:$D$17,4,FALSE)</f>
        <v>0</v>
      </c>
      <c r="D4598">
        <f t="shared" si="71"/>
        <v>13.7</v>
      </c>
      <c r="E4598">
        <v>1</v>
      </c>
      <c r="F4598" s="32" t="s">
        <v>4581</v>
      </c>
      <c r="G4598" s="33">
        <v>12</v>
      </c>
      <c r="H4598" s="33" t="s">
        <v>10821</v>
      </c>
      <c r="I4598" s="33">
        <v>0.21</v>
      </c>
      <c r="J4598" s="33" t="s">
        <v>10114</v>
      </c>
      <c r="K4598" s="33" t="s">
        <v>10775</v>
      </c>
      <c r="L4598" s="33">
        <v>1</v>
      </c>
      <c r="M4598" t="s">
        <v>10826</v>
      </c>
    </row>
    <row r="4599" spans="1:13" x14ac:dyDescent="0.3">
      <c r="A4599" s="38">
        <v>47650782</v>
      </c>
      <c r="B4599">
        <v>12.4</v>
      </c>
      <c r="C4599" s="37">
        <f>VLOOKUP(G4599,Remise!$A$3:$D$17,4,FALSE)</f>
        <v>0</v>
      </c>
      <c r="D4599">
        <f t="shared" si="71"/>
        <v>12.4</v>
      </c>
      <c r="E4599">
        <v>1</v>
      </c>
      <c r="F4599" s="32" t="s">
        <v>4582</v>
      </c>
      <c r="G4599" s="33">
        <v>12</v>
      </c>
      <c r="H4599" s="33" t="s">
        <v>10821</v>
      </c>
      <c r="I4599" s="33">
        <v>0.11</v>
      </c>
      <c r="J4599" s="33"/>
      <c r="K4599" s="33" t="s">
        <v>10775</v>
      </c>
      <c r="L4599" s="33">
        <v>1</v>
      </c>
      <c r="M4599" t="s">
        <v>10826</v>
      </c>
    </row>
    <row r="4600" spans="1:13" x14ac:dyDescent="0.3">
      <c r="A4600" s="38">
        <v>47650784</v>
      </c>
      <c r="B4600">
        <v>13.4</v>
      </c>
      <c r="C4600" s="37">
        <f>VLOOKUP(G4600,Remise!$A$3:$D$17,4,FALSE)</f>
        <v>0</v>
      </c>
      <c r="D4600">
        <f t="shared" si="71"/>
        <v>13.4</v>
      </c>
      <c r="E4600">
        <v>1</v>
      </c>
      <c r="F4600" s="32" t="s">
        <v>4583</v>
      </c>
      <c r="G4600" s="33">
        <v>12</v>
      </c>
      <c r="H4600" s="33" t="s">
        <v>10821</v>
      </c>
      <c r="I4600" s="33">
        <v>0.16</v>
      </c>
      <c r="J4600" s="33"/>
      <c r="K4600" s="33" t="s">
        <v>10775</v>
      </c>
      <c r="L4600" s="33">
        <v>1</v>
      </c>
      <c r="M4600" t="s">
        <v>10826</v>
      </c>
    </row>
    <row r="4601" spans="1:13" x14ac:dyDescent="0.3">
      <c r="A4601" s="38">
        <v>47650785</v>
      </c>
      <c r="B4601">
        <v>12.9</v>
      </c>
      <c r="C4601" s="37">
        <f>VLOOKUP(G4601,Remise!$A$3:$D$17,4,FALSE)</f>
        <v>0</v>
      </c>
      <c r="D4601">
        <f t="shared" si="71"/>
        <v>12.9</v>
      </c>
      <c r="E4601">
        <v>1</v>
      </c>
      <c r="F4601" s="32" t="s">
        <v>4584</v>
      </c>
      <c r="G4601" s="33">
        <v>12</v>
      </c>
      <c r="H4601" s="33" t="s">
        <v>10821</v>
      </c>
      <c r="I4601" s="33">
        <v>0.18</v>
      </c>
      <c r="J4601" s="33"/>
      <c r="K4601" s="33" t="s">
        <v>10775</v>
      </c>
      <c r="L4601" s="33">
        <v>1</v>
      </c>
      <c r="M4601" t="s">
        <v>10826</v>
      </c>
    </row>
    <row r="4602" spans="1:13" x14ac:dyDescent="0.3">
      <c r="A4602" s="38">
        <v>47650786</v>
      </c>
      <c r="B4602">
        <v>43.7</v>
      </c>
      <c r="C4602" s="37">
        <f>VLOOKUP(G4602,Remise!$A$3:$D$17,4,FALSE)</f>
        <v>0</v>
      </c>
      <c r="D4602">
        <f t="shared" si="71"/>
        <v>43.7</v>
      </c>
      <c r="E4602">
        <v>1</v>
      </c>
      <c r="F4602" s="32" t="s">
        <v>4585</v>
      </c>
      <c r="G4602" s="33">
        <v>12</v>
      </c>
      <c r="H4602" s="33" t="s">
        <v>10821</v>
      </c>
      <c r="I4602" s="33">
        <v>0.15</v>
      </c>
      <c r="J4602" s="33" t="s">
        <v>10115</v>
      </c>
      <c r="K4602" s="33" t="s">
        <v>10779</v>
      </c>
      <c r="L4602" s="33">
        <v>1</v>
      </c>
      <c r="M4602" t="s">
        <v>10826</v>
      </c>
    </row>
    <row r="4603" spans="1:13" x14ac:dyDescent="0.3">
      <c r="A4603" s="38">
        <v>47650787</v>
      </c>
      <c r="B4603">
        <v>15.6</v>
      </c>
      <c r="C4603" s="37">
        <f>VLOOKUP(G4603,Remise!$A$3:$D$17,4,FALSE)</f>
        <v>0</v>
      </c>
      <c r="D4603">
        <f t="shared" si="71"/>
        <v>15.6</v>
      </c>
      <c r="E4603">
        <v>1</v>
      </c>
      <c r="F4603" s="32" t="s">
        <v>4586</v>
      </c>
      <c r="G4603" s="33">
        <v>12</v>
      </c>
      <c r="H4603" s="33" t="s">
        <v>10821</v>
      </c>
      <c r="I4603" s="33">
        <v>0.23</v>
      </c>
      <c r="J4603" s="33"/>
      <c r="K4603" s="33" t="s">
        <v>10775</v>
      </c>
      <c r="L4603" s="33">
        <v>1</v>
      </c>
      <c r="M4603" t="s">
        <v>10826</v>
      </c>
    </row>
    <row r="4604" spans="1:13" x14ac:dyDescent="0.3">
      <c r="A4604" s="38">
        <v>47650788</v>
      </c>
      <c r="B4604">
        <v>34.9</v>
      </c>
      <c r="C4604" s="37">
        <f>VLOOKUP(G4604,Remise!$A$3:$D$17,4,FALSE)</f>
        <v>0</v>
      </c>
      <c r="D4604">
        <f t="shared" si="71"/>
        <v>34.9</v>
      </c>
      <c r="E4604">
        <v>1</v>
      </c>
      <c r="F4604" s="32" t="s">
        <v>4587</v>
      </c>
      <c r="G4604" s="33">
        <v>11</v>
      </c>
      <c r="H4604" s="33" t="s">
        <v>10883</v>
      </c>
      <c r="I4604" s="33">
        <v>0.15</v>
      </c>
      <c r="J4604" s="33" t="s">
        <v>10116</v>
      </c>
      <c r="K4604" s="33" t="s">
        <v>10677</v>
      </c>
      <c r="L4604" s="33">
        <v>1</v>
      </c>
      <c r="M4604" t="s">
        <v>10826</v>
      </c>
    </row>
    <row r="4605" spans="1:13" x14ac:dyDescent="0.3">
      <c r="A4605" s="38">
        <v>47650789</v>
      </c>
      <c r="B4605">
        <v>14.1</v>
      </c>
      <c r="C4605" s="37">
        <f>VLOOKUP(G4605,Remise!$A$3:$D$17,4,FALSE)</f>
        <v>0</v>
      </c>
      <c r="D4605">
        <f t="shared" si="71"/>
        <v>14.1</v>
      </c>
      <c r="E4605">
        <v>1</v>
      </c>
      <c r="F4605" s="32" t="s">
        <v>4588</v>
      </c>
      <c r="G4605" s="33">
        <v>12</v>
      </c>
      <c r="H4605" s="33" t="s">
        <v>10821</v>
      </c>
      <c r="I4605" s="33">
        <v>0.18</v>
      </c>
      <c r="J4605" s="33"/>
      <c r="K4605" s="33" t="s">
        <v>10775</v>
      </c>
      <c r="L4605" s="33">
        <v>1</v>
      </c>
      <c r="M4605" t="s">
        <v>10826</v>
      </c>
    </row>
    <row r="4606" spans="1:13" x14ac:dyDescent="0.3">
      <c r="A4606" s="38">
        <v>47650790</v>
      </c>
      <c r="B4606">
        <v>13.6</v>
      </c>
      <c r="C4606" s="37">
        <f>VLOOKUP(G4606,Remise!$A$3:$D$17,4,FALSE)</f>
        <v>0</v>
      </c>
      <c r="D4606">
        <f t="shared" si="71"/>
        <v>13.6</v>
      </c>
      <c r="E4606">
        <v>1</v>
      </c>
      <c r="F4606" s="32" t="s">
        <v>4589</v>
      </c>
      <c r="G4606" s="33">
        <v>12</v>
      </c>
      <c r="H4606" s="33" t="s">
        <v>10821</v>
      </c>
      <c r="I4606" s="33">
        <v>0.2</v>
      </c>
      <c r="J4606" s="33" t="s">
        <v>10117</v>
      </c>
      <c r="K4606" s="33" t="s">
        <v>10775</v>
      </c>
      <c r="L4606" s="33">
        <v>1</v>
      </c>
      <c r="M4606" t="s">
        <v>10826</v>
      </c>
    </row>
    <row r="4607" spans="1:13" x14ac:dyDescent="0.3">
      <c r="A4607" s="38">
        <v>47650793</v>
      </c>
      <c r="B4607">
        <v>196.9</v>
      </c>
      <c r="C4607" s="37">
        <f>VLOOKUP(G4607,Remise!$A$3:$D$17,4,FALSE)</f>
        <v>0</v>
      </c>
      <c r="D4607">
        <f t="shared" si="71"/>
        <v>196.9</v>
      </c>
      <c r="E4607">
        <v>1</v>
      </c>
      <c r="F4607" s="32" t="s">
        <v>4590</v>
      </c>
      <c r="G4607" s="33">
        <v>12</v>
      </c>
      <c r="H4607" s="33" t="s">
        <v>10821</v>
      </c>
      <c r="I4607" s="33">
        <v>1.75</v>
      </c>
      <c r="J4607" s="33"/>
      <c r="K4607" s="33" t="s">
        <v>10775</v>
      </c>
      <c r="L4607" s="33">
        <v>1</v>
      </c>
      <c r="M4607" t="s">
        <v>10826</v>
      </c>
    </row>
    <row r="4608" spans="1:13" x14ac:dyDescent="0.3">
      <c r="A4608" s="38">
        <v>47650794</v>
      </c>
      <c r="B4608">
        <v>97.9</v>
      </c>
      <c r="C4608" s="37">
        <f>VLOOKUP(G4608,Remise!$A$3:$D$17,4,FALSE)</f>
        <v>0</v>
      </c>
      <c r="D4608">
        <f t="shared" si="71"/>
        <v>97.9</v>
      </c>
      <c r="E4608">
        <v>1</v>
      </c>
      <c r="F4608" s="32" t="s">
        <v>4591</v>
      </c>
      <c r="G4608" s="33">
        <v>11</v>
      </c>
      <c r="H4608" s="33" t="s">
        <v>10883</v>
      </c>
      <c r="I4608" s="33">
        <v>0.2</v>
      </c>
      <c r="J4608" s="33"/>
      <c r="K4608" s="33" t="s">
        <v>10775</v>
      </c>
      <c r="L4608" s="33">
        <v>1</v>
      </c>
      <c r="M4608" t="s">
        <v>10826</v>
      </c>
    </row>
    <row r="4609" spans="1:13" x14ac:dyDescent="0.3">
      <c r="A4609" s="38">
        <v>47650798</v>
      </c>
      <c r="B4609">
        <v>2.7</v>
      </c>
      <c r="C4609" s="37">
        <f>VLOOKUP(G4609,Remise!$A$3:$D$17,4,FALSE)</f>
        <v>0</v>
      </c>
      <c r="D4609">
        <f t="shared" ref="D4609:D4672" si="72">IFERROR((1-C4609)*B4609,"Nous consulter")</f>
        <v>2.7</v>
      </c>
      <c r="E4609">
        <v>1</v>
      </c>
      <c r="F4609" s="32" t="s">
        <v>4592</v>
      </c>
      <c r="G4609" s="33">
        <v>11</v>
      </c>
      <c r="H4609" s="33" t="s">
        <v>10883</v>
      </c>
      <c r="I4609" s="33">
        <v>0.02</v>
      </c>
      <c r="J4609" s="33" t="s">
        <v>10118</v>
      </c>
      <c r="K4609" s="33" t="s">
        <v>10779</v>
      </c>
      <c r="L4609" s="33">
        <v>1</v>
      </c>
      <c r="M4609" t="s">
        <v>10826</v>
      </c>
    </row>
    <row r="4610" spans="1:13" x14ac:dyDescent="0.3">
      <c r="A4610" s="38">
        <v>47650799</v>
      </c>
      <c r="B4610">
        <v>11.8</v>
      </c>
      <c r="C4610" s="37">
        <f>VLOOKUP(G4610,Remise!$A$3:$D$17,4,FALSE)</f>
        <v>0</v>
      </c>
      <c r="D4610">
        <f t="shared" si="72"/>
        <v>11.8</v>
      </c>
      <c r="E4610">
        <v>1</v>
      </c>
      <c r="F4610" s="32" t="s">
        <v>4593</v>
      </c>
      <c r="G4610" s="33">
        <v>12</v>
      </c>
      <c r="H4610" s="33" t="s">
        <v>10821</v>
      </c>
      <c r="I4610" s="33">
        <v>0.16</v>
      </c>
      <c r="J4610" s="33" t="s">
        <v>10119</v>
      </c>
      <c r="K4610" s="33" t="s">
        <v>10775</v>
      </c>
      <c r="L4610" s="33">
        <v>1</v>
      </c>
      <c r="M4610" t="s">
        <v>10826</v>
      </c>
    </row>
    <row r="4611" spans="1:13" x14ac:dyDescent="0.3">
      <c r="A4611" s="38">
        <v>47650800</v>
      </c>
      <c r="B4611">
        <v>180.4</v>
      </c>
      <c r="C4611" s="37">
        <f>VLOOKUP(G4611,Remise!$A$3:$D$17,4,FALSE)</f>
        <v>0</v>
      </c>
      <c r="D4611">
        <f t="shared" si="72"/>
        <v>180.4</v>
      </c>
      <c r="E4611">
        <v>1</v>
      </c>
      <c r="F4611" s="32" t="s">
        <v>4594</v>
      </c>
      <c r="G4611" s="33">
        <v>11</v>
      </c>
      <c r="H4611" s="33" t="s">
        <v>10883</v>
      </c>
      <c r="I4611" s="33">
        <v>1.75</v>
      </c>
      <c r="J4611" s="33" t="s">
        <v>10120</v>
      </c>
      <c r="K4611" s="33" t="s">
        <v>10775</v>
      </c>
      <c r="L4611" s="33">
        <v>1</v>
      </c>
      <c r="M4611" t="s">
        <v>10826</v>
      </c>
    </row>
    <row r="4612" spans="1:13" x14ac:dyDescent="0.3">
      <c r="A4612" s="38">
        <v>47650801</v>
      </c>
      <c r="B4612">
        <v>49.7</v>
      </c>
      <c r="C4612" s="37">
        <f>VLOOKUP(G4612,Remise!$A$3:$D$17,4,FALSE)</f>
        <v>0</v>
      </c>
      <c r="D4612">
        <f t="shared" si="72"/>
        <v>49.7</v>
      </c>
      <c r="E4612">
        <v>1</v>
      </c>
      <c r="F4612" s="32" t="s">
        <v>4595</v>
      </c>
      <c r="G4612" s="33">
        <v>12</v>
      </c>
      <c r="H4612" s="33" t="s">
        <v>10821</v>
      </c>
      <c r="I4612" s="33">
        <v>0.33</v>
      </c>
      <c r="J4612" s="33" t="s">
        <v>10121</v>
      </c>
      <c r="K4612" s="33" t="s">
        <v>10775</v>
      </c>
      <c r="L4612" s="33">
        <v>1</v>
      </c>
      <c r="M4612" t="s">
        <v>10826</v>
      </c>
    </row>
    <row r="4613" spans="1:13" x14ac:dyDescent="0.3">
      <c r="A4613" s="38">
        <v>47650802</v>
      </c>
      <c r="B4613">
        <v>142.6</v>
      </c>
      <c r="C4613" s="37">
        <f>VLOOKUP(G4613,Remise!$A$3:$D$17,4,FALSE)</f>
        <v>0</v>
      </c>
      <c r="D4613">
        <f t="shared" si="72"/>
        <v>142.6</v>
      </c>
      <c r="E4613">
        <v>1</v>
      </c>
      <c r="F4613" s="32" t="s">
        <v>4596</v>
      </c>
      <c r="G4613" s="33">
        <v>11</v>
      </c>
      <c r="H4613" s="33" t="s">
        <v>10883</v>
      </c>
      <c r="I4613" s="33">
        <v>2.1</v>
      </c>
      <c r="J4613" s="33"/>
      <c r="K4613" s="33" t="s">
        <v>10674</v>
      </c>
      <c r="L4613" s="33">
        <v>1</v>
      </c>
      <c r="M4613" t="s">
        <v>10826</v>
      </c>
    </row>
    <row r="4614" spans="1:13" x14ac:dyDescent="0.3">
      <c r="A4614" s="38">
        <v>47650803</v>
      </c>
      <c r="B4614">
        <v>138.30000000000001</v>
      </c>
      <c r="C4614" s="37">
        <f>VLOOKUP(G4614,Remise!$A$3:$D$17,4,FALSE)</f>
        <v>0</v>
      </c>
      <c r="D4614">
        <f t="shared" si="72"/>
        <v>138.30000000000001</v>
      </c>
      <c r="E4614">
        <v>1</v>
      </c>
      <c r="F4614" s="32" t="s">
        <v>4597</v>
      </c>
      <c r="G4614" s="33">
        <v>12</v>
      </c>
      <c r="H4614" s="33" t="s">
        <v>10821</v>
      </c>
      <c r="I4614" s="33">
        <v>0.89</v>
      </c>
      <c r="J4614" s="33"/>
      <c r="K4614" s="33" t="s">
        <v>10775</v>
      </c>
      <c r="L4614" s="33">
        <v>1</v>
      </c>
      <c r="M4614" t="s">
        <v>10826</v>
      </c>
    </row>
    <row r="4615" spans="1:13" x14ac:dyDescent="0.3">
      <c r="A4615" s="38">
        <v>47650804</v>
      </c>
      <c r="B4615">
        <v>235.5</v>
      </c>
      <c r="C4615" s="37">
        <f>VLOOKUP(G4615,Remise!$A$3:$D$17,4,FALSE)</f>
        <v>0</v>
      </c>
      <c r="D4615">
        <f t="shared" si="72"/>
        <v>235.5</v>
      </c>
      <c r="E4615">
        <v>1</v>
      </c>
      <c r="F4615" s="32" t="s">
        <v>4598</v>
      </c>
      <c r="G4615" s="33">
        <v>12</v>
      </c>
      <c r="H4615" s="33" t="s">
        <v>10821</v>
      </c>
      <c r="I4615" s="33">
        <v>1.75</v>
      </c>
      <c r="J4615" s="33"/>
      <c r="K4615" s="33" t="s">
        <v>10775</v>
      </c>
      <c r="L4615" s="33">
        <v>1</v>
      </c>
      <c r="M4615" t="s">
        <v>10826</v>
      </c>
    </row>
    <row r="4616" spans="1:13" x14ac:dyDescent="0.3">
      <c r="A4616" s="38">
        <v>47650805</v>
      </c>
      <c r="B4616">
        <v>10.199999999999999</v>
      </c>
      <c r="C4616" s="37">
        <f>VLOOKUP(G4616,Remise!$A$3:$D$17,4,FALSE)</f>
        <v>0</v>
      </c>
      <c r="D4616">
        <f t="shared" si="72"/>
        <v>10.199999999999999</v>
      </c>
      <c r="E4616">
        <v>1</v>
      </c>
      <c r="F4616" s="32" t="s">
        <v>4599</v>
      </c>
      <c r="G4616" s="33">
        <v>12</v>
      </c>
      <c r="H4616" s="33" t="s">
        <v>10821</v>
      </c>
      <c r="I4616" s="33">
        <v>0.1</v>
      </c>
      <c r="J4616" s="33"/>
      <c r="K4616" s="33" t="s">
        <v>10775</v>
      </c>
      <c r="L4616" s="33">
        <v>1</v>
      </c>
      <c r="M4616" t="s">
        <v>10826</v>
      </c>
    </row>
    <row r="4617" spans="1:13" x14ac:dyDescent="0.3">
      <c r="A4617" s="38">
        <v>47650808</v>
      </c>
      <c r="B4617">
        <v>83.7</v>
      </c>
      <c r="C4617" s="37">
        <f>VLOOKUP(G4617,Remise!$A$3:$D$17,4,FALSE)</f>
        <v>0</v>
      </c>
      <c r="D4617">
        <f t="shared" si="72"/>
        <v>83.7</v>
      </c>
      <c r="E4617">
        <v>1</v>
      </c>
      <c r="F4617" s="32" t="s">
        <v>4600</v>
      </c>
      <c r="G4617" s="33">
        <v>11</v>
      </c>
      <c r="H4617" s="33" t="s">
        <v>10883</v>
      </c>
      <c r="I4617" s="33">
        <v>1.8</v>
      </c>
      <c r="J4617" s="33"/>
      <c r="K4617" s="33" t="s">
        <v>10674</v>
      </c>
      <c r="L4617" s="33">
        <v>1</v>
      </c>
      <c r="M4617" t="s">
        <v>10826</v>
      </c>
    </row>
    <row r="4618" spans="1:13" x14ac:dyDescent="0.3">
      <c r="A4618" s="38">
        <v>47650809</v>
      </c>
      <c r="B4618">
        <v>308.39999999999998</v>
      </c>
      <c r="C4618" s="37">
        <f>VLOOKUP(G4618,Remise!$A$3:$D$17,4,FALSE)</f>
        <v>0</v>
      </c>
      <c r="D4618">
        <f t="shared" si="72"/>
        <v>308.39999999999998</v>
      </c>
      <c r="E4618">
        <v>1</v>
      </c>
      <c r="F4618" s="32" t="s">
        <v>4601</v>
      </c>
      <c r="G4618" s="33">
        <v>12</v>
      </c>
      <c r="H4618" s="33" t="s">
        <v>10821</v>
      </c>
      <c r="I4618" s="33">
        <v>0.5</v>
      </c>
      <c r="J4618" s="33" t="s">
        <v>10122</v>
      </c>
      <c r="K4618" s="33" t="s">
        <v>10775</v>
      </c>
      <c r="L4618" s="33">
        <v>1</v>
      </c>
      <c r="M4618" t="s">
        <v>10826</v>
      </c>
    </row>
    <row r="4619" spans="1:13" x14ac:dyDescent="0.3">
      <c r="A4619" s="38">
        <v>47650810</v>
      </c>
      <c r="B4619">
        <v>17.600000000000001</v>
      </c>
      <c r="C4619" s="37">
        <f>VLOOKUP(G4619,Remise!$A$3:$D$17,4,FALSE)</f>
        <v>0</v>
      </c>
      <c r="D4619">
        <f t="shared" si="72"/>
        <v>17.600000000000001</v>
      </c>
      <c r="E4619">
        <v>1</v>
      </c>
      <c r="F4619" s="32" t="s">
        <v>4602</v>
      </c>
      <c r="G4619" s="33">
        <v>12</v>
      </c>
      <c r="H4619" s="33" t="s">
        <v>10821</v>
      </c>
      <c r="I4619" s="33">
        <v>0.12</v>
      </c>
      <c r="J4619" s="33"/>
      <c r="K4619" s="33" t="s">
        <v>10775</v>
      </c>
      <c r="L4619" s="33">
        <v>1</v>
      </c>
      <c r="M4619" t="s">
        <v>10826</v>
      </c>
    </row>
    <row r="4620" spans="1:13" x14ac:dyDescent="0.3">
      <c r="A4620" s="38">
        <v>47650811</v>
      </c>
      <c r="B4620">
        <v>106.8</v>
      </c>
      <c r="C4620" s="37">
        <f>VLOOKUP(G4620,Remise!$A$3:$D$17,4,FALSE)</f>
        <v>0</v>
      </c>
      <c r="D4620">
        <f t="shared" si="72"/>
        <v>106.8</v>
      </c>
      <c r="E4620">
        <v>1</v>
      </c>
      <c r="F4620" s="32" t="s">
        <v>4603</v>
      </c>
      <c r="G4620" s="33">
        <v>12</v>
      </c>
      <c r="H4620" s="33" t="s">
        <v>10821</v>
      </c>
      <c r="I4620" s="33">
        <v>0.1</v>
      </c>
      <c r="J4620" s="33"/>
      <c r="K4620" s="33" t="s">
        <v>10775</v>
      </c>
      <c r="L4620" s="33">
        <v>1</v>
      </c>
      <c r="M4620" t="s">
        <v>10826</v>
      </c>
    </row>
    <row r="4621" spans="1:13" x14ac:dyDescent="0.3">
      <c r="A4621" s="38">
        <v>47650812</v>
      </c>
      <c r="B4621">
        <v>23.2</v>
      </c>
      <c r="C4621" s="37">
        <f>VLOOKUP(G4621,Remise!$A$3:$D$17,4,FALSE)</f>
        <v>0</v>
      </c>
      <c r="D4621">
        <f t="shared" si="72"/>
        <v>23.2</v>
      </c>
      <c r="E4621">
        <v>1</v>
      </c>
      <c r="F4621" s="32" t="s">
        <v>4604</v>
      </c>
      <c r="G4621" s="33">
        <v>12</v>
      </c>
      <c r="H4621" s="33" t="s">
        <v>10821</v>
      </c>
      <c r="I4621" s="33">
        <v>0.14000000000000001</v>
      </c>
      <c r="J4621" s="33"/>
      <c r="K4621" s="33" t="s">
        <v>10775</v>
      </c>
      <c r="L4621" s="33">
        <v>10</v>
      </c>
      <c r="M4621" t="s">
        <v>10826</v>
      </c>
    </row>
    <row r="4622" spans="1:13" x14ac:dyDescent="0.3">
      <c r="A4622" s="38">
        <v>47650813</v>
      </c>
      <c r="B4622">
        <v>444.6</v>
      </c>
      <c r="C4622" s="37">
        <f>VLOOKUP(G4622,Remise!$A$3:$D$17,4,FALSE)</f>
        <v>0</v>
      </c>
      <c r="D4622">
        <f t="shared" si="72"/>
        <v>444.6</v>
      </c>
      <c r="E4622">
        <v>1</v>
      </c>
      <c r="F4622" s="32" t="s">
        <v>4605</v>
      </c>
      <c r="G4622" s="33">
        <v>11</v>
      </c>
      <c r="H4622" s="33" t="s">
        <v>10883</v>
      </c>
      <c r="I4622" s="33">
        <v>2.7</v>
      </c>
      <c r="J4622" s="33" t="s">
        <v>10123</v>
      </c>
      <c r="K4622" s="33" t="s">
        <v>10674</v>
      </c>
      <c r="L4622" s="33">
        <v>1</v>
      </c>
      <c r="M4622" t="s">
        <v>10826</v>
      </c>
    </row>
    <row r="4623" spans="1:13" x14ac:dyDescent="0.3">
      <c r="A4623" s="38">
        <v>47650814</v>
      </c>
      <c r="B4623">
        <v>69.8</v>
      </c>
      <c r="C4623" s="37">
        <f>VLOOKUP(G4623,Remise!$A$3:$D$17,4,FALSE)</f>
        <v>0</v>
      </c>
      <c r="D4623">
        <f t="shared" si="72"/>
        <v>69.8</v>
      </c>
      <c r="E4623">
        <v>1</v>
      </c>
      <c r="F4623" s="32" t="s">
        <v>4606</v>
      </c>
      <c r="G4623" s="33">
        <v>11</v>
      </c>
      <c r="H4623" s="33" t="s">
        <v>10883</v>
      </c>
      <c r="I4623" s="33">
        <v>0.2</v>
      </c>
      <c r="J4623" s="33"/>
      <c r="K4623" s="33" t="s">
        <v>10775</v>
      </c>
      <c r="L4623" s="33">
        <v>1</v>
      </c>
      <c r="M4623" t="s">
        <v>10826</v>
      </c>
    </row>
    <row r="4624" spans="1:13" x14ac:dyDescent="0.3">
      <c r="A4624" s="38">
        <v>47650815</v>
      </c>
      <c r="B4624">
        <v>201</v>
      </c>
      <c r="C4624" s="37">
        <f>VLOOKUP(G4624,Remise!$A$3:$D$17,4,FALSE)</f>
        <v>0</v>
      </c>
      <c r="D4624">
        <f t="shared" si="72"/>
        <v>201</v>
      </c>
      <c r="E4624">
        <v>1</v>
      </c>
      <c r="F4624" s="32" t="s">
        <v>4607</v>
      </c>
      <c r="G4624" s="33">
        <v>11</v>
      </c>
      <c r="H4624" s="33" t="s">
        <v>10883</v>
      </c>
      <c r="I4624" s="33">
        <v>2.2000000000000002</v>
      </c>
      <c r="J4624" s="33" t="s">
        <v>10124</v>
      </c>
      <c r="K4624" s="33" t="s">
        <v>10775</v>
      </c>
      <c r="L4624" s="33">
        <v>1</v>
      </c>
      <c r="M4624" t="s">
        <v>10826</v>
      </c>
    </row>
    <row r="4625" spans="1:13" x14ac:dyDescent="0.3">
      <c r="A4625" s="38">
        <v>47650816</v>
      </c>
      <c r="B4625">
        <v>107.8</v>
      </c>
      <c r="C4625" s="37">
        <f>VLOOKUP(G4625,Remise!$A$3:$D$17,4,FALSE)</f>
        <v>0</v>
      </c>
      <c r="D4625">
        <f t="shared" si="72"/>
        <v>107.8</v>
      </c>
      <c r="E4625">
        <v>1</v>
      </c>
      <c r="F4625" s="32" t="s">
        <v>4608</v>
      </c>
      <c r="G4625" s="33">
        <v>11</v>
      </c>
      <c r="H4625" s="33" t="s">
        <v>10883</v>
      </c>
      <c r="I4625" s="33">
        <v>0.9</v>
      </c>
      <c r="J4625" s="33"/>
      <c r="K4625" s="33" t="s">
        <v>10674</v>
      </c>
      <c r="L4625" s="33">
        <v>1</v>
      </c>
      <c r="M4625" t="s">
        <v>10826</v>
      </c>
    </row>
    <row r="4626" spans="1:13" x14ac:dyDescent="0.3">
      <c r="A4626" s="38">
        <v>47650818</v>
      </c>
      <c r="B4626">
        <v>356</v>
      </c>
      <c r="C4626" s="37">
        <f>VLOOKUP(G4626,Remise!$A$3:$D$17,4,FALSE)</f>
        <v>0</v>
      </c>
      <c r="D4626">
        <f t="shared" si="72"/>
        <v>356</v>
      </c>
      <c r="E4626">
        <v>1</v>
      </c>
      <c r="F4626" s="32" t="s">
        <v>4609</v>
      </c>
      <c r="G4626" s="33">
        <v>11</v>
      </c>
      <c r="H4626" s="33" t="s">
        <v>10883</v>
      </c>
      <c r="I4626" s="33">
        <v>1.5</v>
      </c>
      <c r="J4626" s="33"/>
      <c r="K4626" s="33" t="s">
        <v>10674</v>
      </c>
      <c r="L4626" s="33">
        <v>1</v>
      </c>
      <c r="M4626" t="s">
        <v>10826</v>
      </c>
    </row>
    <row r="4627" spans="1:13" x14ac:dyDescent="0.3">
      <c r="A4627" s="38">
        <v>47650819</v>
      </c>
      <c r="B4627">
        <v>416.5</v>
      </c>
      <c r="C4627" s="37">
        <f>VLOOKUP(G4627,Remise!$A$3:$D$17,4,FALSE)</f>
        <v>0</v>
      </c>
      <c r="D4627">
        <f t="shared" si="72"/>
        <v>416.5</v>
      </c>
      <c r="E4627">
        <v>1</v>
      </c>
      <c r="F4627" s="32" t="s">
        <v>4610</v>
      </c>
      <c r="G4627" s="33">
        <v>11</v>
      </c>
      <c r="H4627" s="33" t="s">
        <v>10883</v>
      </c>
      <c r="I4627" s="33">
        <v>1.5</v>
      </c>
      <c r="J4627" s="33"/>
      <c r="K4627" s="33" t="s">
        <v>10674</v>
      </c>
      <c r="L4627" s="33">
        <v>1</v>
      </c>
      <c r="M4627" t="s">
        <v>10826</v>
      </c>
    </row>
    <row r="4628" spans="1:13" x14ac:dyDescent="0.3">
      <c r="A4628" s="38">
        <v>47650821</v>
      </c>
      <c r="B4628">
        <v>50.3</v>
      </c>
      <c r="C4628" s="37">
        <f>VLOOKUP(G4628,Remise!$A$3:$D$17,4,FALSE)</f>
        <v>0</v>
      </c>
      <c r="D4628">
        <f t="shared" si="72"/>
        <v>50.3</v>
      </c>
      <c r="E4628">
        <v>1</v>
      </c>
      <c r="F4628" s="32" t="s">
        <v>4611</v>
      </c>
      <c r="G4628" s="33">
        <v>12</v>
      </c>
      <c r="H4628" s="33" t="s">
        <v>10821</v>
      </c>
      <c r="I4628" s="33">
        <v>0.4</v>
      </c>
      <c r="J4628" s="33"/>
      <c r="K4628" s="33" t="s">
        <v>10775</v>
      </c>
      <c r="L4628" s="33">
        <v>1</v>
      </c>
      <c r="M4628" t="s">
        <v>10826</v>
      </c>
    </row>
    <row r="4629" spans="1:13" x14ac:dyDescent="0.3">
      <c r="A4629" s="38">
        <v>47650822</v>
      </c>
      <c r="B4629">
        <v>206.1</v>
      </c>
      <c r="C4629" s="37">
        <f>VLOOKUP(G4629,Remise!$A$3:$D$17,4,FALSE)</f>
        <v>0</v>
      </c>
      <c r="D4629">
        <f t="shared" si="72"/>
        <v>206.1</v>
      </c>
      <c r="E4629">
        <v>1</v>
      </c>
      <c r="F4629" s="32" t="s">
        <v>4612</v>
      </c>
      <c r="G4629" s="33">
        <v>12</v>
      </c>
      <c r="H4629" s="33" t="s">
        <v>10821</v>
      </c>
      <c r="I4629" s="33">
        <v>0.2</v>
      </c>
      <c r="J4629" s="33"/>
      <c r="K4629" s="33" t="s">
        <v>10674</v>
      </c>
      <c r="L4629" s="33">
        <v>1</v>
      </c>
      <c r="M4629" t="s">
        <v>10826</v>
      </c>
    </row>
    <row r="4630" spans="1:13" x14ac:dyDescent="0.3">
      <c r="A4630" s="38">
        <v>47650823</v>
      </c>
      <c r="B4630">
        <v>444.6</v>
      </c>
      <c r="C4630" s="37">
        <f>VLOOKUP(G4630,Remise!$A$3:$D$17,4,FALSE)</f>
        <v>0</v>
      </c>
      <c r="D4630">
        <f t="shared" si="72"/>
        <v>444.6</v>
      </c>
      <c r="E4630">
        <v>1</v>
      </c>
      <c r="F4630" s="32" t="s">
        <v>4605</v>
      </c>
      <c r="G4630" s="33">
        <v>11</v>
      </c>
      <c r="H4630" s="33" t="s">
        <v>10883</v>
      </c>
      <c r="I4630" s="33">
        <v>2.5</v>
      </c>
      <c r="J4630" s="33"/>
      <c r="K4630" s="33" t="s">
        <v>10674</v>
      </c>
      <c r="L4630" s="33">
        <v>1</v>
      </c>
      <c r="M4630" t="s">
        <v>10826</v>
      </c>
    </row>
    <row r="4631" spans="1:13" x14ac:dyDescent="0.3">
      <c r="A4631" s="38">
        <v>47650824</v>
      </c>
      <c r="B4631">
        <v>118.3</v>
      </c>
      <c r="C4631" s="37">
        <f>VLOOKUP(G4631,Remise!$A$3:$D$17,4,FALSE)</f>
        <v>0</v>
      </c>
      <c r="D4631">
        <f t="shared" si="72"/>
        <v>118.3</v>
      </c>
      <c r="E4631">
        <v>1</v>
      </c>
      <c r="F4631" s="32" t="s">
        <v>4613</v>
      </c>
      <c r="G4631" s="33">
        <v>12</v>
      </c>
      <c r="H4631" s="33" t="s">
        <v>10821</v>
      </c>
      <c r="I4631" s="33">
        <v>0.25</v>
      </c>
      <c r="J4631" s="33"/>
      <c r="K4631" s="33" t="s">
        <v>10775</v>
      </c>
      <c r="L4631" s="33">
        <v>1</v>
      </c>
      <c r="M4631" t="s">
        <v>10826</v>
      </c>
    </row>
    <row r="4632" spans="1:13" x14ac:dyDescent="0.3">
      <c r="A4632" s="38">
        <v>47650826</v>
      </c>
      <c r="B4632">
        <v>170.2</v>
      </c>
      <c r="C4632" s="37">
        <f>VLOOKUP(G4632,Remise!$A$3:$D$17,4,FALSE)</f>
        <v>0</v>
      </c>
      <c r="D4632">
        <f t="shared" si="72"/>
        <v>170.2</v>
      </c>
      <c r="E4632">
        <v>1</v>
      </c>
      <c r="F4632" s="32" t="s">
        <v>4614</v>
      </c>
      <c r="G4632" s="33">
        <v>12</v>
      </c>
      <c r="H4632" s="33" t="s">
        <v>10821</v>
      </c>
      <c r="I4632" s="33">
        <v>1.8</v>
      </c>
      <c r="J4632" s="33"/>
      <c r="K4632" s="33" t="s">
        <v>10775</v>
      </c>
      <c r="L4632" s="33">
        <v>1</v>
      </c>
      <c r="M4632" t="s">
        <v>10826</v>
      </c>
    </row>
    <row r="4633" spans="1:13" x14ac:dyDescent="0.3">
      <c r="A4633" s="38">
        <v>47650827</v>
      </c>
      <c r="B4633">
        <v>42.5</v>
      </c>
      <c r="C4633" s="37">
        <f>VLOOKUP(G4633,Remise!$A$3:$D$17,4,FALSE)</f>
        <v>0</v>
      </c>
      <c r="D4633">
        <f t="shared" si="72"/>
        <v>42.5</v>
      </c>
      <c r="E4633">
        <v>1</v>
      </c>
      <c r="F4633" s="32" t="s">
        <v>4615</v>
      </c>
      <c r="G4633" s="33">
        <v>12</v>
      </c>
      <c r="H4633" s="33" t="s">
        <v>10821</v>
      </c>
      <c r="I4633" s="33">
        <v>0.26</v>
      </c>
      <c r="J4633" s="33"/>
      <c r="K4633" s="33" t="s">
        <v>10775</v>
      </c>
      <c r="L4633" s="33">
        <v>1</v>
      </c>
      <c r="M4633" t="s">
        <v>10826</v>
      </c>
    </row>
    <row r="4634" spans="1:13" x14ac:dyDescent="0.3">
      <c r="A4634" s="38">
        <v>47650828</v>
      </c>
      <c r="B4634">
        <v>23.9</v>
      </c>
      <c r="C4634" s="37">
        <f>VLOOKUP(G4634,Remise!$A$3:$D$17,4,FALSE)</f>
        <v>0</v>
      </c>
      <c r="D4634">
        <f t="shared" si="72"/>
        <v>23.9</v>
      </c>
      <c r="E4634">
        <v>1</v>
      </c>
      <c r="F4634" s="32" t="s">
        <v>4616</v>
      </c>
      <c r="G4634" s="33">
        <v>12</v>
      </c>
      <c r="H4634" s="33" t="s">
        <v>10821</v>
      </c>
      <c r="I4634" s="33">
        <v>0.18</v>
      </c>
      <c r="J4634" s="33"/>
      <c r="K4634" s="33" t="s">
        <v>10775</v>
      </c>
      <c r="L4634" s="33">
        <v>1</v>
      </c>
      <c r="M4634" t="s">
        <v>10826</v>
      </c>
    </row>
    <row r="4635" spans="1:13" x14ac:dyDescent="0.3">
      <c r="A4635" s="38">
        <v>47650830</v>
      </c>
      <c r="B4635">
        <v>16.899999999999999</v>
      </c>
      <c r="C4635" s="37">
        <f>VLOOKUP(G4635,Remise!$A$3:$D$17,4,FALSE)</f>
        <v>0</v>
      </c>
      <c r="D4635">
        <f t="shared" si="72"/>
        <v>16.899999999999999</v>
      </c>
      <c r="E4635">
        <v>1</v>
      </c>
      <c r="F4635" s="32" t="s">
        <v>4617</v>
      </c>
      <c r="G4635" s="33">
        <v>12</v>
      </c>
      <c r="H4635" s="33" t="s">
        <v>10821</v>
      </c>
      <c r="I4635" s="33">
        <v>110</v>
      </c>
      <c r="J4635" s="33"/>
      <c r="K4635" s="33" t="s">
        <v>10775</v>
      </c>
      <c r="L4635" s="33">
        <v>1</v>
      </c>
      <c r="M4635" t="s">
        <v>10826</v>
      </c>
    </row>
    <row r="4636" spans="1:13" x14ac:dyDescent="0.3">
      <c r="A4636" s="38">
        <v>47650831</v>
      </c>
      <c r="B4636">
        <v>46.3</v>
      </c>
      <c r="C4636" s="37">
        <f>VLOOKUP(G4636,Remise!$A$3:$D$17,4,FALSE)</f>
        <v>0</v>
      </c>
      <c r="D4636">
        <f t="shared" si="72"/>
        <v>46.3</v>
      </c>
      <c r="E4636">
        <v>1</v>
      </c>
      <c r="F4636" s="32" t="s">
        <v>4618</v>
      </c>
      <c r="G4636" s="33">
        <v>12</v>
      </c>
      <c r="H4636" s="33" t="s">
        <v>10821</v>
      </c>
      <c r="I4636" s="33">
        <v>0.04</v>
      </c>
      <c r="J4636" s="33"/>
      <c r="K4636" s="33" t="s">
        <v>10775</v>
      </c>
      <c r="L4636" s="33">
        <v>1</v>
      </c>
      <c r="M4636" t="s">
        <v>10826</v>
      </c>
    </row>
    <row r="4637" spans="1:13" x14ac:dyDescent="0.3">
      <c r="A4637" s="38">
        <v>47650832</v>
      </c>
      <c r="B4637">
        <v>71.7</v>
      </c>
      <c r="C4637" s="37">
        <f>VLOOKUP(G4637,Remise!$A$3:$D$17,4,FALSE)</f>
        <v>0</v>
      </c>
      <c r="D4637">
        <f t="shared" si="72"/>
        <v>71.7</v>
      </c>
      <c r="E4637">
        <v>1</v>
      </c>
      <c r="F4637" s="32" t="s">
        <v>4619</v>
      </c>
      <c r="G4637" s="33">
        <v>12</v>
      </c>
      <c r="H4637" s="33" t="s">
        <v>10821</v>
      </c>
      <c r="I4637" s="33">
        <v>0.75</v>
      </c>
      <c r="J4637" s="33" t="s">
        <v>10125</v>
      </c>
      <c r="K4637" s="33" t="s">
        <v>10775</v>
      </c>
      <c r="L4637" s="33">
        <v>1</v>
      </c>
      <c r="M4637" t="s">
        <v>10826</v>
      </c>
    </row>
    <row r="4638" spans="1:13" x14ac:dyDescent="0.3">
      <c r="A4638" s="38">
        <v>47650833</v>
      </c>
      <c r="B4638">
        <v>72.3</v>
      </c>
      <c r="C4638" s="37">
        <f>VLOOKUP(G4638,Remise!$A$3:$D$17,4,FALSE)</f>
        <v>0</v>
      </c>
      <c r="D4638">
        <f t="shared" si="72"/>
        <v>72.3</v>
      </c>
      <c r="E4638">
        <v>1</v>
      </c>
      <c r="F4638" s="32" t="s">
        <v>4620</v>
      </c>
      <c r="G4638" s="33">
        <v>12</v>
      </c>
      <c r="H4638" s="33" t="s">
        <v>10821</v>
      </c>
      <c r="I4638" s="33">
        <v>0.7</v>
      </c>
      <c r="J4638" s="33"/>
      <c r="K4638" s="33" t="s">
        <v>10775</v>
      </c>
      <c r="L4638" s="33">
        <v>1</v>
      </c>
      <c r="M4638" t="s">
        <v>10826</v>
      </c>
    </row>
    <row r="4639" spans="1:13" x14ac:dyDescent="0.3">
      <c r="A4639" s="38">
        <v>47650834</v>
      </c>
      <c r="B4639">
        <v>159.19999999999999</v>
      </c>
      <c r="C4639" s="37">
        <f>VLOOKUP(G4639,Remise!$A$3:$D$17,4,FALSE)</f>
        <v>0</v>
      </c>
      <c r="D4639">
        <f t="shared" si="72"/>
        <v>159.19999999999999</v>
      </c>
      <c r="E4639">
        <v>1</v>
      </c>
      <c r="F4639" s="32" t="s">
        <v>4621</v>
      </c>
      <c r="G4639" s="33">
        <v>12</v>
      </c>
      <c r="H4639" s="33" t="s">
        <v>10821</v>
      </c>
      <c r="I4639" s="33">
        <v>1.38</v>
      </c>
      <c r="J4639" s="33"/>
      <c r="K4639" s="33" t="s">
        <v>10775</v>
      </c>
      <c r="L4639" s="33">
        <v>1</v>
      </c>
      <c r="M4639" t="s">
        <v>10826</v>
      </c>
    </row>
    <row r="4640" spans="1:13" x14ac:dyDescent="0.3">
      <c r="A4640" s="38">
        <v>47650836</v>
      </c>
      <c r="B4640">
        <v>185.4</v>
      </c>
      <c r="C4640" s="37">
        <f>VLOOKUP(G4640,Remise!$A$3:$D$17,4,FALSE)</f>
        <v>0</v>
      </c>
      <c r="D4640">
        <f t="shared" si="72"/>
        <v>185.4</v>
      </c>
      <c r="E4640">
        <v>1</v>
      </c>
      <c r="F4640" s="32" t="s">
        <v>4622</v>
      </c>
      <c r="G4640" s="33">
        <v>11</v>
      </c>
      <c r="H4640" s="33" t="s">
        <v>10883</v>
      </c>
      <c r="I4640" s="33">
        <v>2.1</v>
      </c>
      <c r="J4640" s="33"/>
      <c r="K4640" s="33" t="s">
        <v>10674</v>
      </c>
      <c r="L4640" s="33">
        <v>1</v>
      </c>
      <c r="M4640" t="s">
        <v>10826</v>
      </c>
    </row>
    <row r="4641" spans="1:13" x14ac:dyDescent="0.3">
      <c r="A4641" s="38">
        <v>47650837</v>
      </c>
      <c r="B4641">
        <v>28.5</v>
      </c>
      <c r="C4641" s="37">
        <f>VLOOKUP(G4641,Remise!$A$3:$D$17,4,FALSE)</f>
        <v>0</v>
      </c>
      <c r="D4641">
        <f t="shared" si="72"/>
        <v>28.5</v>
      </c>
      <c r="E4641">
        <v>1</v>
      </c>
      <c r="F4641" s="32" t="s">
        <v>4623</v>
      </c>
      <c r="G4641" s="33">
        <v>12</v>
      </c>
      <c r="H4641" s="33" t="s">
        <v>10821</v>
      </c>
      <c r="I4641" s="33">
        <v>0.11</v>
      </c>
      <c r="J4641" s="33"/>
      <c r="K4641" s="33" t="s">
        <v>10775</v>
      </c>
      <c r="L4641" s="33">
        <v>1</v>
      </c>
      <c r="M4641" t="s">
        <v>10826</v>
      </c>
    </row>
    <row r="4642" spans="1:13" x14ac:dyDescent="0.3">
      <c r="A4642" s="38">
        <v>47650838</v>
      </c>
      <c r="B4642">
        <v>34</v>
      </c>
      <c r="C4642" s="37">
        <f>VLOOKUP(G4642,Remise!$A$3:$D$17,4,FALSE)</f>
        <v>0</v>
      </c>
      <c r="D4642">
        <f t="shared" si="72"/>
        <v>34</v>
      </c>
      <c r="E4642">
        <v>1</v>
      </c>
      <c r="F4642" s="32" t="s">
        <v>4624</v>
      </c>
      <c r="G4642" s="33">
        <v>12</v>
      </c>
      <c r="H4642" s="33" t="s">
        <v>10821</v>
      </c>
      <c r="I4642" s="33">
        <v>0.11</v>
      </c>
      <c r="J4642" s="33"/>
      <c r="K4642" s="33" t="s">
        <v>10775</v>
      </c>
      <c r="L4642" s="33">
        <v>1</v>
      </c>
      <c r="M4642" t="s">
        <v>10826</v>
      </c>
    </row>
    <row r="4643" spans="1:13" x14ac:dyDescent="0.3">
      <c r="A4643" s="38">
        <v>47650839</v>
      </c>
      <c r="B4643">
        <v>35.299999999999997</v>
      </c>
      <c r="C4643" s="37">
        <f>VLOOKUP(G4643,Remise!$A$3:$D$17,4,FALSE)</f>
        <v>0</v>
      </c>
      <c r="D4643">
        <f t="shared" si="72"/>
        <v>35.299999999999997</v>
      </c>
      <c r="E4643">
        <v>1</v>
      </c>
      <c r="F4643" s="32" t="s">
        <v>4625</v>
      </c>
      <c r="G4643" s="33">
        <v>11</v>
      </c>
      <c r="H4643" s="33" t="s">
        <v>10883</v>
      </c>
      <c r="I4643" s="33">
        <v>0.09</v>
      </c>
      <c r="J4643" s="33" t="s">
        <v>10126</v>
      </c>
      <c r="K4643" s="33" t="s">
        <v>10677</v>
      </c>
      <c r="L4643" s="33">
        <v>1</v>
      </c>
      <c r="M4643" t="s">
        <v>10826</v>
      </c>
    </row>
    <row r="4644" spans="1:13" x14ac:dyDescent="0.3">
      <c r="A4644" s="38">
        <v>47650841</v>
      </c>
      <c r="B4644">
        <v>444.6</v>
      </c>
      <c r="C4644" s="37">
        <f>VLOOKUP(G4644,Remise!$A$3:$D$17,4,FALSE)</f>
        <v>0</v>
      </c>
      <c r="D4644">
        <f t="shared" si="72"/>
        <v>444.6</v>
      </c>
      <c r="E4644">
        <v>1</v>
      </c>
      <c r="F4644" s="32" t="s">
        <v>4605</v>
      </c>
      <c r="G4644" s="33">
        <v>11</v>
      </c>
      <c r="H4644" s="33" t="s">
        <v>10883</v>
      </c>
      <c r="I4644" s="33">
        <v>2.5</v>
      </c>
      <c r="J4644" s="33"/>
      <c r="K4644" s="33" t="s">
        <v>10674</v>
      </c>
      <c r="L4644" s="33">
        <v>1</v>
      </c>
      <c r="M4644" t="s">
        <v>10826</v>
      </c>
    </row>
    <row r="4645" spans="1:13" x14ac:dyDescent="0.3">
      <c r="A4645" s="38">
        <v>47650843</v>
      </c>
      <c r="B4645">
        <v>4.9000000000000004</v>
      </c>
      <c r="C4645" s="37">
        <f>VLOOKUP(G4645,Remise!$A$3:$D$17,4,FALSE)</f>
        <v>0</v>
      </c>
      <c r="D4645">
        <f t="shared" si="72"/>
        <v>4.9000000000000004</v>
      </c>
      <c r="E4645">
        <v>1</v>
      </c>
      <c r="F4645" s="32" t="s">
        <v>4626</v>
      </c>
      <c r="G4645" s="33">
        <v>12</v>
      </c>
      <c r="H4645" s="33" t="s">
        <v>10821</v>
      </c>
      <c r="I4645" s="33">
        <v>7.0000000000000007E-2</v>
      </c>
      <c r="J4645" s="33" t="s">
        <v>10127</v>
      </c>
      <c r="K4645" s="33" t="s">
        <v>10775</v>
      </c>
      <c r="L4645" s="33">
        <v>1</v>
      </c>
      <c r="M4645" t="s">
        <v>10826</v>
      </c>
    </row>
    <row r="4646" spans="1:13" x14ac:dyDescent="0.3">
      <c r="A4646" s="38">
        <v>47650845</v>
      </c>
      <c r="B4646">
        <v>75.599999999999994</v>
      </c>
      <c r="C4646" s="37">
        <f>VLOOKUP(G4646,Remise!$A$3:$D$17,4,FALSE)</f>
        <v>0</v>
      </c>
      <c r="D4646">
        <f t="shared" si="72"/>
        <v>75.599999999999994</v>
      </c>
      <c r="E4646">
        <v>1</v>
      </c>
      <c r="F4646" s="32" t="s">
        <v>4627</v>
      </c>
      <c r="G4646" s="33">
        <v>12</v>
      </c>
      <c r="H4646" s="33" t="s">
        <v>10821</v>
      </c>
      <c r="I4646" s="33">
        <v>0.64</v>
      </c>
      <c r="J4646" s="33" t="s">
        <v>10128</v>
      </c>
      <c r="K4646" s="33" t="s">
        <v>10775</v>
      </c>
      <c r="L4646" s="33">
        <v>1</v>
      </c>
      <c r="M4646" t="s">
        <v>10826</v>
      </c>
    </row>
    <row r="4647" spans="1:13" x14ac:dyDescent="0.3">
      <c r="A4647" s="38">
        <v>47650846</v>
      </c>
      <c r="B4647">
        <v>63.4</v>
      </c>
      <c r="C4647" s="37">
        <f>VLOOKUP(G4647,Remise!$A$3:$D$17,4,FALSE)</f>
        <v>0</v>
      </c>
      <c r="D4647">
        <f t="shared" si="72"/>
        <v>63.4</v>
      </c>
      <c r="E4647">
        <v>1</v>
      </c>
      <c r="F4647" s="32" t="s">
        <v>4628</v>
      </c>
      <c r="G4647" s="33">
        <v>12</v>
      </c>
      <c r="H4647" s="33" t="s">
        <v>10821</v>
      </c>
      <c r="I4647" s="33">
        <v>0.72</v>
      </c>
      <c r="J4647" s="33" t="s">
        <v>10129</v>
      </c>
      <c r="K4647" s="33" t="s">
        <v>10775</v>
      </c>
      <c r="L4647" s="33">
        <v>1</v>
      </c>
      <c r="M4647" t="s">
        <v>10826</v>
      </c>
    </row>
    <row r="4648" spans="1:13" x14ac:dyDescent="0.3">
      <c r="A4648" s="38">
        <v>47650847</v>
      </c>
      <c r="B4648">
        <v>273.10000000000002</v>
      </c>
      <c r="C4648" s="37">
        <f>VLOOKUP(G4648,Remise!$A$3:$D$17,4,FALSE)</f>
        <v>0</v>
      </c>
      <c r="D4648">
        <f t="shared" si="72"/>
        <v>273.10000000000002</v>
      </c>
      <c r="E4648">
        <v>1</v>
      </c>
      <c r="F4648" s="32" t="s">
        <v>4629</v>
      </c>
      <c r="G4648" s="33">
        <v>11</v>
      </c>
      <c r="H4648" s="33" t="s">
        <v>10883</v>
      </c>
      <c r="I4648" s="33">
        <v>2.9</v>
      </c>
      <c r="J4648" s="33"/>
      <c r="K4648" s="33" t="s">
        <v>10674</v>
      </c>
      <c r="L4648" s="33">
        <v>1</v>
      </c>
      <c r="M4648" t="s">
        <v>10826</v>
      </c>
    </row>
    <row r="4649" spans="1:13" x14ac:dyDescent="0.3">
      <c r="A4649" s="38">
        <v>47650848</v>
      </c>
      <c r="B4649">
        <v>9</v>
      </c>
      <c r="C4649" s="37">
        <f>VLOOKUP(G4649,Remise!$A$3:$D$17,4,FALSE)</f>
        <v>0</v>
      </c>
      <c r="D4649">
        <f t="shared" si="72"/>
        <v>9</v>
      </c>
      <c r="E4649">
        <v>1</v>
      </c>
      <c r="F4649" s="32" t="s">
        <v>4630</v>
      </c>
      <c r="G4649" s="33">
        <v>12</v>
      </c>
      <c r="H4649" s="33" t="s">
        <v>10821</v>
      </c>
      <c r="I4649" s="33">
        <v>0.11</v>
      </c>
      <c r="J4649" s="33"/>
      <c r="K4649" s="33" t="s">
        <v>10775</v>
      </c>
      <c r="L4649" s="33">
        <v>1</v>
      </c>
      <c r="M4649" t="s">
        <v>10826</v>
      </c>
    </row>
    <row r="4650" spans="1:13" x14ac:dyDescent="0.3">
      <c r="A4650" s="38">
        <v>47650849</v>
      </c>
      <c r="B4650">
        <v>35.299999999999997</v>
      </c>
      <c r="C4650" s="37">
        <f>VLOOKUP(G4650,Remise!$A$3:$D$17,4,FALSE)</f>
        <v>0</v>
      </c>
      <c r="D4650">
        <f t="shared" si="72"/>
        <v>35.299999999999997</v>
      </c>
      <c r="E4650">
        <v>1</v>
      </c>
      <c r="F4650" s="32" t="s">
        <v>4631</v>
      </c>
      <c r="G4650" s="33">
        <v>11</v>
      </c>
      <c r="H4650" s="33" t="s">
        <v>10883</v>
      </c>
      <c r="I4650" s="33">
        <v>0.14000000000000001</v>
      </c>
      <c r="J4650" s="33"/>
      <c r="K4650" s="33" t="s">
        <v>10677</v>
      </c>
      <c r="L4650" s="33">
        <v>5</v>
      </c>
      <c r="M4650" t="s">
        <v>10826</v>
      </c>
    </row>
    <row r="4651" spans="1:13" x14ac:dyDescent="0.3">
      <c r="A4651" s="38">
        <v>47650851</v>
      </c>
      <c r="B4651">
        <v>34.9</v>
      </c>
      <c r="C4651" s="37">
        <f>VLOOKUP(G4651,Remise!$A$3:$D$17,4,FALSE)</f>
        <v>0</v>
      </c>
      <c r="D4651">
        <f t="shared" si="72"/>
        <v>34.9</v>
      </c>
      <c r="E4651">
        <v>1</v>
      </c>
      <c r="F4651" s="32" t="s">
        <v>4632</v>
      </c>
      <c r="G4651" s="33">
        <v>11</v>
      </c>
      <c r="H4651" s="33" t="s">
        <v>10883</v>
      </c>
      <c r="I4651" s="33">
        <v>0.15</v>
      </c>
      <c r="J4651" s="33" t="s">
        <v>10130</v>
      </c>
      <c r="K4651" s="33" t="s">
        <v>10677</v>
      </c>
      <c r="L4651" s="33">
        <v>1</v>
      </c>
      <c r="M4651" t="s">
        <v>10826</v>
      </c>
    </row>
    <row r="4652" spans="1:13" x14ac:dyDescent="0.3">
      <c r="A4652" s="38">
        <v>47650852</v>
      </c>
      <c r="B4652">
        <v>5.6</v>
      </c>
      <c r="C4652" s="37">
        <f>VLOOKUP(G4652,Remise!$A$3:$D$17,4,FALSE)</f>
        <v>0</v>
      </c>
      <c r="D4652">
        <f t="shared" si="72"/>
        <v>5.6</v>
      </c>
      <c r="E4652">
        <v>1</v>
      </c>
      <c r="F4652" s="32" t="s">
        <v>4633</v>
      </c>
      <c r="G4652" s="33">
        <v>12</v>
      </c>
      <c r="H4652" s="33" t="s">
        <v>10821</v>
      </c>
      <c r="I4652" s="33">
        <v>0.1</v>
      </c>
      <c r="J4652" s="33"/>
      <c r="K4652" s="33" t="s">
        <v>10677</v>
      </c>
      <c r="L4652" s="33">
        <v>1</v>
      </c>
      <c r="M4652" t="s">
        <v>10826</v>
      </c>
    </row>
    <row r="4653" spans="1:13" x14ac:dyDescent="0.3">
      <c r="A4653" s="38">
        <v>47650853</v>
      </c>
      <c r="B4653">
        <v>43</v>
      </c>
      <c r="C4653" s="37">
        <f>VLOOKUP(G4653,Remise!$A$3:$D$17,4,FALSE)</f>
        <v>0</v>
      </c>
      <c r="D4653">
        <f t="shared" si="72"/>
        <v>43</v>
      </c>
      <c r="E4653">
        <v>1</v>
      </c>
      <c r="F4653" s="32" t="s">
        <v>4634</v>
      </c>
      <c r="G4653" s="33">
        <v>12</v>
      </c>
      <c r="H4653" s="33" t="s">
        <v>10821</v>
      </c>
      <c r="I4653" s="33">
        <v>0.48</v>
      </c>
      <c r="J4653" s="33"/>
      <c r="K4653" s="33" t="s">
        <v>10775</v>
      </c>
      <c r="L4653" s="33">
        <v>1</v>
      </c>
      <c r="M4653" t="s">
        <v>10826</v>
      </c>
    </row>
    <row r="4654" spans="1:13" x14ac:dyDescent="0.3">
      <c r="A4654" s="38">
        <v>47650854</v>
      </c>
      <c r="B4654">
        <v>0.1</v>
      </c>
      <c r="C4654" s="37">
        <f>VLOOKUP(G4654,Remise!$A$3:$D$17,4,FALSE)</f>
        <v>0</v>
      </c>
      <c r="D4654">
        <f t="shared" si="72"/>
        <v>0.1</v>
      </c>
      <c r="E4654">
        <v>1</v>
      </c>
      <c r="F4654" s="32" t="s">
        <v>4635</v>
      </c>
      <c r="G4654" s="33">
        <v>11</v>
      </c>
      <c r="H4654" s="33" t="s">
        <v>10883</v>
      </c>
      <c r="I4654" s="33">
        <v>2E-3</v>
      </c>
      <c r="J4654" s="33" t="s">
        <v>10131</v>
      </c>
      <c r="K4654" s="33" t="s">
        <v>10781</v>
      </c>
      <c r="L4654" s="33">
        <v>1</v>
      </c>
      <c r="M4654" t="s">
        <v>10826</v>
      </c>
    </row>
    <row r="4655" spans="1:13" x14ac:dyDescent="0.3">
      <c r="A4655" s="38">
        <v>47650855</v>
      </c>
      <c r="B4655">
        <v>37.4</v>
      </c>
      <c r="C4655" s="37">
        <f>VLOOKUP(G4655,Remise!$A$3:$D$17,4,FALSE)</f>
        <v>0</v>
      </c>
      <c r="D4655">
        <f t="shared" si="72"/>
        <v>37.4</v>
      </c>
      <c r="E4655">
        <v>1</v>
      </c>
      <c r="F4655" s="32" t="s">
        <v>4636</v>
      </c>
      <c r="G4655" s="33">
        <v>11</v>
      </c>
      <c r="H4655" s="33" t="s">
        <v>10883</v>
      </c>
      <c r="I4655" s="33">
        <v>0.12</v>
      </c>
      <c r="J4655" s="33"/>
      <c r="K4655" s="33" t="s">
        <v>10677</v>
      </c>
      <c r="L4655" s="33">
        <v>5</v>
      </c>
      <c r="M4655" t="s">
        <v>10826</v>
      </c>
    </row>
    <row r="4656" spans="1:13" x14ac:dyDescent="0.3">
      <c r="A4656" s="38">
        <v>47650856</v>
      </c>
      <c r="B4656">
        <v>64.5</v>
      </c>
      <c r="C4656" s="37">
        <f>VLOOKUP(G4656,Remise!$A$3:$D$17,4,FALSE)</f>
        <v>0</v>
      </c>
      <c r="D4656">
        <f t="shared" si="72"/>
        <v>64.5</v>
      </c>
      <c r="E4656">
        <v>1</v>
      </c>
      <c r="F4656" s="32" t="s">
        <v>4637</v>
      </c>
      <c r="G4656" s="33">
        <v>12</v>
      </c>
      <c r="H4656" s="33" t="s">
        <v>10821</v>
      </c>
      <c r="I4656" s="33">
        <v>0.76</v>
      </c>
      <c r="J4656" s="33" t="s">
        <v>10132</v>
      </c>
      <c r="K4656" s="33" t="s">
        <v>10775</v>
      </c>
      <c r="L4656" s="33">
        <v>1</v>
      </c>
      <c r="M4656" t="s">
        <v>10826</v>
      </c>
    </row>
    <row r="4657" spans="1:13" x14ac:dyDescent="0.3">
      <c r="A4657" s="38">
        <v>47650857</v>
      </c>
      <c r="B4657">
        <v>12.2</v>
      </c>
      <c r="C4657" s="37">
        <f>VLOOKUP(G4657,Remise!$A$3:$D$17,4,FALSE)</f>
        <v>0</v>
      </c>
      <c r="D4657">
        <f t="shared" si="72"/>
        <v>12.2</v>
      </c>
      <c r="E4657">
        <v>1</v>
      </c>
      <c r="F4657" s="32" t="s">
        <v>4638</v>
      </c>
      <c r="G4657" s="33">
        <v>12</v>
      </c>
      <c r="H4657" s="33" t="s">
        <v>10821</v>
      </c>
      <c r="I4657" s="33">
        <v>0.01</v>
      </c>
      <c r="J4657" s="33" t="s">
        <v>10133</v>
      </c>
      <c r="K4657" s="33" t="s">
        <v>10775</v>
      </c>
      <c r="L4657" s="33">
        <v>1</v>
      </c>
      <c r="M4657" t="s">
        <v>10826</v>
      </c>
    </row>
    <row r="4658" spans="1:13" x14ac:dyDescent="0.3">
      <c r="A4658" s="38">
        <v>47650858</v>
      </c>
      <c r="B4658">
        <v>3</v>
      </c>
      <c r="C4658" s="37">
        <f>VLOOKUP(G4658,Remise!$A$3:$D$17,4,FALSE)</f>
        <v>0</v>
      </c>
      <c r="D4658">
        <f t="shared" si="72"/>
        <v>3</v>
      </c>
      <c r="E4658">
        <v>1</v>
      </c>
      <c r="F4658" s="32" t="s">
        <v>4639</v>
      </c>
      <c r="G4658" s="33">
        <v>12</v>
      </c>
      <c r="H4658" s="33" t="s">
        <v>10821</v>
      </c>
      <c r="I4658" s="33">
        <v>0.01</v>
      </c>
      <c r="J4658" s="33" t="s">
        <v>10134</v>
      </c>
      <c r="K4658" s="33" t="s">
        <v>10775</v>
      </c>
      <c r="L4658" s="33">
        <v>1</v>
      </c>
      <c r="M4658" t="s">
        <v>10826</v>
      </c>
    </row>
    <row r="4659" spans="1:13" x14ac:dyDescent="0.3">
      <c r="A4659" s="38">
        <v>47650859</v>
      </c>
      <c r="B4659">
        <v>6.7</v>
      </c>
      <c r="C4659" s="37">
        <f>VLOOKUP(G4659,Remise!$A$3:$D$17,4,FALSE)</f>
        <v>0</v>
      </c>
      <c r="D4659">
        <f t="shared" si="72"/>
        <v>6.7</v>
      </c>
      <c r="E4659">
        <v>1</v>
      </c>
      <c r="F4659" s="32" t="s">
        <v>4640</v>
      </c>
      <c r="G4659" s="33">
        <v>12</v>
      </c>
      <c r="H4659" s="33" t="s">
        <v>10821</v>
      </c>
      <c r="I4659" s="33">
        <v>0.06</v>
      </c>
      <c r="J4659" s="33"/>
      <c r="K4659" s="33" t="s">
        <v>10775</v>
      </c>
      <c r="L4659" s="33">
        <v>1</v>
      </c>
      <c r="M4659" t="s">
        <v>10826</v>
      </c>
    </row>
    <row r="4660" spans="1:13" x14ac:dyDescent="0.3">
      <c r="A4660" s="38">
        <v>47650860</v>
      </c>
      <c r="B4660">
        <v>22.7</v>
      </c>
      <c r="C4660" s="37">
        <f>VLOOKUP(G4660,Remise!$A$3:$D$17,4,FALSE)</f>
        <v>0</v>
      </c>
      <c r="D4660">
        <f t="shared" si="72"/>
        <v>22.7</v>
      </c>
      <c r="E4660">
        <v>1</v>
      </c>
      <c r="F4660" s="32" t="s">
        <v>4641</v>
      </c>
      <c r="G4660" s="33">
        <v>12</v>
      </c>
      <c r="H4660" s="33" t="s">
        <v>10821</v>
      </c>
      <c r="I4660" s="33">
        <v>0.11</v>
      </c>
      <c r="J4660" s="33"/>
      <c r="K4660" s="33" t="s">
        <v>10775</v>
      </c>
      <c r="L4660" s="33">
        <v>1</v>
      </c>
      <c r="M4660" t="s">
        <v>10826</v>
      </c>
    </row>
    <row r="4661" spans="1:13" x14ac:dyDescent="0.3">
      <c r="A4661" s="38">
        <v>47650861</v>
      </c>
      <c r="B4661">
        <v>3.2</v>
      </c>
      <c r="C4661" s="37">
        <f>VLOOKUP(G4661,Remise!$A$3:$D$17,4,FALSE)</f>
        <v>0</v>
      </c>
      <c r="D4661">
        <f t="shared" si="72"/>
        <v>3.2</v>
      </c>
      <c r="E4661">
        <v>1</v>
      </c>
      <c r="F4661" s="32" t="s">
        <v>4642</v>
      </c>
      <c r="G4661" s="33">
        <v>12</v>
      </c>
      <c r="H4661" s="33" t="s">
        <v>10821</v>
      </c>
      <c r="I4661" s="33">
        <v>0.15</v>
      </c>
      <c r="J4661" s="33"/>
      <c r="K4661" s="33" t="s">
        <v>10775</v>
      </c>
      <c r="L4661" s="33">
        <v>1</v>
      </c>
      <c r="M4661" t="s">
        <v>10826</v>
      </c>
    </row>
    <row r="4662" spans="1:13" x14ac:dyDescent="0.3">
      <c r="A4662" s="38">
        <v>47650862</v>
      </c>
      <c r="B4662">
        <v>4.8</v>
      </c>
      <c r="C4662" s="37">
        <f>VLOOKUP(G4662,Remise!$A$3:$D$17,4,FALSE)</f>
        <v>0</v>
      </c>
      <c r="D4662">
        <f t="shared" si="72"/>
        <v>4.8</v>
      </c>
      <c r="E4662">
        <v>1</v>
      </c>
      <c r="F4662" s="32" t="s">
        <v>4643</v>
      </c>
      <c r="G4662" s="33">
        <v>12</v>
      </c>
      <c r="H4662" s="33" t="s">
        <v>10821</v>
      </c>
      <c r="I4662" s="33">
        <v>0.15</v>
      </c>
      <c r="J4662" s="33"/>
      <c r="K4662" s="33" t="s">
        <v>10775</v>
      </c>
      <c r="L4662" s="33">
        <v>1</v>
      </c>
      <c r="M4662" t="s">
        <v>10826</v>
      </c>
    </row>
    <row r="4663" spans="1:13" x14ac:dyDescent="0.3">
      <c r="A4663" s="38">
        <v>47650863</v>
      </c>
      <c r="B4663">
        <v>15.2</v>
      </c>
      <c r="C4663" s="37">
        <f>VLOOKUP(G4663,Remise!$A$3:$D$17,4,FALSE)</f>
        <v>0</v>
      </c>
      <c r="D4663">
        <f t="shared" si="72"/>
        <v>15.2</v>
      </c>
      <c r="E4663">
        <v>1</v>
      </c>
      <c r="F4663" s="32" t="s">
        <v>4644</v>
      </c>
      <c r="G4663" s="33">
        <v>12</v>
      </c>
      <c r="H4663" s="33" t="s">
        <v>10821</v>
      </c>
      <c r="I4663" s="33">
        <v>0.11</v>
      </c>
      <c r="J4663" s="33" t="s">
        <v>10135</v>
      </c>
      <c r="K4663" s="33" t="s">
        <v>10775</v>
      </c>
      <c r="L4663" s="33">
        <v>1</v>
      </c>
      <c r="M4663" t="s">
        <v>10826</v>
      </c>
    </row>
    <row r="4664" spans="1:13" x14ac:dyDescent="0.3">
      <c r="A4664" s="38">
        <v>47650864</v>
      </c>
      <c r="B4664">
        <v>41.8</v>
      </c>
      <c r="C4664" s="37">
        <f>VLOOKUP(G4664,Remise!$A$3:$D$17,4,FALSE)</f>
        <v>0</v>
      </c>
      <c r="D4664">
        <f t="shared" si="72"/>
        <v>41.8</v>
      </c>
      <c r="E4664">
        <v>1</v>
      </c>
      <c r="F4664" s="32" t="s">
        <v>4645</v>
      </c>
      <c r="G4664" s="33">
        <v>12</v>
      </c>
      <c r="H4664" s="33" t="s">
        <v>10821</v>
      </c>
      <c r="I4664" s="33">
        <v>0.1</v>
      </c>
      <c r="J4664" s="33"/>
      <c r="K4664" s="33" t="s">
        <v>10775</v>
      </c>
      <c r="L4664" s="33">
        <v>1</v>
      </c>
      <c r="M4664" t="s">
        <v>10826</v>
      </c>
    </row>
    <row r="4665" spans="1:13" x14ac:dyDescent="0.3">
      <c r="A4665" s="38">
        <v>47650865</v>
      </c>
      <c r="B4665">
        <v>44</v>
      </c>
      <c r="C4665" s="37">
        <f>VLOOKUP(G4665,Remise!$A$3:$D$17,4,FALSE)</f>
        <v>0</v>
      </c>
      <c r="D4665">
        <f t="shared" si="72"/>
        <v>44</v>
      </c>
      <c r="E4665">
        <v>1</v>
      </c>
      <c r="F4665" s="32" t="s">
        <v>4646</v>
      </c>
      <c r="G4665" s="33">
        <v>12</v>
      </c>
      <c r="H4665" s="33" t="s">
        <v>10821</v>
      </c>
      <c r="I4665" s="33">
        <v>0.48</v>
      </c>
      <c r="J4665" s="33"/>
      <c r="K4665" s="33" t="s">
        <v>10775</v>
      </c>
      <c r="L4665" s="33">
        <v>1</v>
      </c>
      <c r="M4665" t="s">
        <v>10826</v>
      </c>
    </row>
    <row r="4666" spans="1:13" x14ac:dyDescent="0.3">
      <c r="A4666" s="38">
        <v>47650866</v>
      </c>
      <c r="B4666">
        <v>176.9</v>
      </c>
      <c r="C4666" s="37">
        <f>VLOOKUP(G4666,Remise!$A$3:$D$17,4,FALSE)</f>
        <v>0</v>
      </c>
      <c r="D4666">
        <f t="shared" si="72"/>
        <v>176.9</v>
      </c>
      <c r="E4666">
        <v>1</v>
      </c>
      <c r="F4666" s="32" t="s">
        <v>4647</v>
      </c>
      <c r="G4666" s="33">
        <v>12</v>
      </c>
      <c r="H4666" s="33" t="s">
        <v>10821</v>
      </c>
      <c r="I4666" s="33">
        <v>1.4</v>
      </c>
      <c r="J4666" s="33"/>
      <c r="K4666" s="33" t="s">
        <v>10775</v>
      </c>
      <c r="L4666" s="33">
        <v>1</v>
      </c>
      <c r="M4666" t="s">
        <v>10826</v>
      </c>
    </row>
    <row r="4667" spans="1:13" x14ac:dyDescent="0.3">
      <c r="A4667" s="38">
        <v>47650867</v>
      </c>
      <c r="B4667">
        <v>19.3</v>
      </c>
      <c r="C4667" s="37">
        <f>VLOOKUP(G4667,Remise!$A$3:$D$17,4,FALSE)</f>
        <v>0</v>
      </c>
      <c r="D4667">
        <f t="shared" si="72"/>
        <v>19.3</v>
      </c>
      <c r="E4667">
        <v>1</v>
      </c>
      <c r="F4667" s="32" t="s">
        <v>4648</v>
      </c>
      <c r="G4667" s="33">
        <v>12</v>
      </c>
      <c r="H4667" s="33" t="s">
        <v>10821</v>
      </c>
      <c r="I4667" s="33">
        <v>0.24</v>
      </c>
      <c r="J4667" s="33"/>
      <c r="K4667" s="33" t="s">
        <v>10775</v>
      </c>
      <c r="L4667" s="33">
        <v>1</v>
      </c>
      <c r="M4667" t="s">
        <v>10826</v>
      </c>
    </row>
    <row r="4668" spans="1:13" x14ac:dyDescent="0.3">
      <c r="A4668" s="38">
        <v>47650868</v>
      </c>
      <c r="B4668">
        <v>13</v>
      </c>
      <c r="C4668" s="37">
        <f>VLOOKUP(G4668,Remise!$A$3:$D$17,4,FALSE)</f>
        <v>0</v>
      </c>
      <c r="D4668">
        <f t="shared" si="72"/>
        <v>13</v>
      </c>
      <c r="E4668">
        <v>1</v>
      </c>
      <c r="F4668" s="32" t="s">
        <v>4649</v>
      </c>
      <c r="G4668" s="33">
        <v>12</v>
      </c>
      <c r="H4668" s="33" t="s">
        <v>10821</v>
      </c>
      <c r="I4668" s="33">
        <v>0.18</v>
      </c>
      <c r="J4668" s="33" t="s">
        <v>10136</v>
      </c>
      <c r="K4668" s="33" t="s">
        <v>10775</v>
      </c>
      <c r="L4668" s="33">
        <v>1</v>
      </c>
      <c r="M4668" t="s">
        <v>10826</v>
      </c>
    </row>
    <row r="4669" spans="1:13" x14ac:dyDescent="0.3">
      <c r="A4669" s="38">
        <v>47650869</v>
      </c>
      <c r="B4669">
        <v>140.6</v>
      </c>
      <c r="C4669" s="37">
        <f>VLOOKUP(G4669,Remise!$A$3:$D$17,4,FALSE)</f>
        <v>0</v>
      </c>
      <c r="D4669">
        <f t="shared" si="72"/>
        <v>140.6</v>
      </c>
      <c r="E4669">
        <v>1</v>
      </c>
      <c r="F4669" s="32" t="s">
        <v>4650</v>
      </c>
      <c r="G4669" s="33">
        <v>11</v>
      </c>
      <c r="H4669" s="33" t="s">
        <v>10883</v>
      </c>
      <c r="I4669" s="33">
        <v>1</v>
      </c>
      <c r="J4669" s="33"/>
      <c r="K4669" s="33" t="s">
        <v>10779</v>
      </c>
      <c r="L4669" s="33">
        <v>1</v>
      </c>
      <c r="M4669" t="s">
        <v>10826</v>
      </c>
    </row>
    <row r="4670" spans="1:13" x14ac:dyDescent="0.3">
      <c r="A4670" s="38">
        <v>47650871</v>
      </c>
      <c r="B4670">
        <v>182.9</v>
      </c>
      <c r="C4670" s="37">
        <f>VLOOKUP(G4670,Remise!$A$3:$D$17,4,FALSE)</f>
        <v>0</v>
      </c>
      <c r="D4670">
        <f t="shared" si="72"/>
        <v>182.9</v>
      </c>
      <c r="E4670">
        <v>1</v>
      </c>
      <c r="F4670" s="32" t="s">
        <v>4651</v>
      </c>
      <c r="G4670" s="33">
        <v>12</v>
      </c>
      <c r="H4670" s="33" t="s">
        <v>10821</v>
      </c>
      <c r="I4670" s="33">
        <v>1.1599999999999999</v>
      </c>
      <c r="J4670" s="33" t="s">
        <v>10137</v>
      </c>
      <c r="K4670" s="33" t="s">
        <v>10775</v>
      </c>
      <c r="L4670" s="33">
        <v>1</v>
      </c>
      <c r="M4670" t="s">
        <v>10826</v>
      </c>
    </row>
    <row r="4671" spans="1:13" x14ac:dyDescent="0.3">
      <c r="A4671" s="38">
        <v>47650872</v>
      </c>
      <c r="B4671">
        <v>16.7</v>
      </c>
      <c r="C4671" s="37">
        <f>VLOOKUP(G4671,Remise!$A$3:$D$17,4,FALSE)</f>
        <v>0</v>
      </c>
      <c r="D4671">
        <f t="shared" si="72"/>
        <v>16.7</v>
      </c>
      <c r="E4671">
        <v>1</v>
      </c>
      <c r="F4671" s="32" t="s">
        <v>4652</v>
      </c>
      <c r="G4671" s="33">
        <v>12</v>
      </c>
      <c r="H4671" s="33" t="s">
        <v>10821</v>
      </c>
      <c r="I4671" s="33">
        <v>0.28000000000000003</v>
      </c>
      <c r="J4671" s="33"/>
      <c r="K4671" s="33" t="s">
        <v>10775</v>
      </c>
      <c r="L4671" s="33">
        <v>1</v>
      </c>
      <c r="M4671" t="s">
        <v>10826</v>
      </c>
    </row>
    <row r="4672" spans="1:13" x14ac:dyDescent="0.3">
      <c r="A4672" s="38">
        <v>47650873</v>
      </c>
      <c r="B4672">
        <v>154.69999999999999</v>
      </c>
      <c r="C4672" s="37">
        <f>VLOOKUP(G4672,Remise!$A$3:$D$17,4,FALSE)</f>
        <v>0</v>
      </c>
      <c r="D4672">
        <f t="shared" si="72"/>
        <v>154.69999999999999</v>
      </c>
      <c r="E4672">
        <v>1</v>
      </c>
      <c r="F4672" s="32" t="s">
        <v>4653</v>
      </c>
      <c r="G4672" s="33">
        <v>12</v>
      </c>
      <c r="H4672" s="33" t="s">
        <v>10821</v>
      </c>
      <c r="I4672" s="33">
        <v>0.99</v>
      </c>
      <c r="J4672" s="33" t="s">
        <v>10138</v>
      </c>
      <c r="K4672" s="33" t="s">
        <v>10775</v>
      </c>
      <c r="L4672" s="33">
        <v>1</v>
      </c>
      <c r="M4672" t="s">
        <v>10826</v>
      </c>
    </row>
    <row r="4673" spans="1:13" x14ac:dyDescent="0.3">
      <c r="A4673" s="38">
        <v>47650875</v>
      </c>
      <c r="B4673">
        <v>223.6</v>
      </c>
      <c r="C4673" s="37">
        <f>VLOOKUP(G4673,Remise!$A$3:$D$17,4,FALSE)</f>
        <v>0</v>
      </c>
      <c r="D4673">
        <f t="shared" ref="D4673:D4736" si="73">IFERROR((1-C4673)*B4673,"Nous consulter")</f>
        <v>223.6</v>
      </c>
      <c r="E4673">
        <v>1</v>
      </c>
      <c r="F4673" s="32" t="s">
        <v>4654</v>
      </c>
      <c r="G4673" s="33">
        <v>12</v>
      </c>
      <c r="H4673" s="33" t="s">
        <v>10821</v>
      </c>
      <c r="I4673" s="33">
        <v>1.31</v>
      </c>
      <c r="J4673" s="33" t="s">
        <v>10139</v>
      </c>
      <c r="K4673" s="33" t="s">
        <v>10775</v>
      </c>
      <c r="L4673" s="33">
        <v>1</v>
      </c>
      <c r="M4673" t="s">
        <v>10826</v>
      </c>
    </row>
    <row r="4674" spans="1:13" x14ac:dyDescent="0.3">
      <c r="A4674" s="38">
        <v>47650876</v>
      </c>
      <c r="B4674">
        <v>188.2</v>
      </c>
      <c r="C4674" s="37">
        <f>VLOOKUP(G4674,Remise!$A$3:$D$17,4,FALSE)</f>
        <v>0</v>
      </c>
      <c r="D4674">
        <f t="shared" si="73"/>
        <v>188.2</v>
      </c>
      <c r="E4674">
        <v>1</v>
      </c>
      <c r="F4674" s="32" t="s">
        <v>4655</v>
      </c>
      <c r="G4674" s="33">
        <v>12</v>
      </c>
      <c r="H4674" s="33" t="s">
        <v>10821</v>
      </c>
      <c r="I4674" s="33">
        <v>1.51</v>
      </c>
      <c r="J4674" s="33"/>
      <c r="K4674" s="33" t="s">
        <v>10775</v>
      </c>
      <c r="L4674" s="33">
        <v>1</v>
      </c>
      <c r="M4674" t="s">
        <v>10826</v>
      </c>
    </row>
    <row r="4675" spans="1:13" x14ac:dyDescent="0.3">
      <c r="A4675" s="38">
        <v>47650877</v>
      </c>
      <c r="B4675">
        <v>10.3</v>
      </c>
      <c r="C4675" s="37">
        <f>VLOOKUP(G4675,Remise!$A$3:$D$17,4,FALSE)</f>
        <v>0</v>
      </c>
      <c r="D4675">
        <f t="shared" si="73"/>
        <v>10.3</v>
      </c>
      <c r="E4675">
        <v>1</v>
      </c>
      <c r="F4675" s="32" t="s">
        <v>4656</v>
      </c>
      <c r="G4675" s="33">
        <v>12</v>
      </c>
      <c r="H4675" s="33" t="s">
        <v>10821</v>
      </c>
      <c r="I4675" s="33">
        <v>0.04</v>
      </c>
      <c r="J4675" s="33" t="s">
        <v>10140</v>
      </c>
      <c r="K4675" s="33" t="s">
        <v>10677</v>
      </c>
      <c r="L4675" s="33">
        <v>1</v>
      </c>
      <c r="M4675" t="s">
        <v>10826</v>
      </c>
    </row>
    <row r="4676" spans="1:13" x14ac:dyDescent="0.3">
      <c r="A4676" s="38">
        <v>47650878</v>
      </c>
      <c r="B4676">
        <v>152.1</v>
      </c>
      <c r="C4676" s="37">
        <f>VLOOKUP(G4676,Remise!$A$3:$D$17,4,FALSE)</f>
        <v>0</v>
      </c>
      <c r="D4676">
        <f t="shared" si="73"/>
        <v>152.1</v>
      </c>
      <c r="E4676">
        <v>1</v>
      </c>
      <c r="F4676" s="32" t="s">
        <v>4657</v>
      </c>
      <c r="G4676" s="33">
        <v>12</v>
      </c>
      <c r="H4676" s="33" t="s">
        <v>10821</v>
      </c>
      <c r="I4676" s="33">
        <v>0.04</v>
      </c>
      <c r="J4676" s="33"/>
      <c r="K4676" s="33" t="s">
        <v>10674</v>
      </c>
      <c r="L4676" s="33">
        <v>1</v>
      </c>
      <c r="M4676" t="s">
        <v>10826</v>
      </c>
    </row>
    <row r="4677" spans="1:13" x14ac:dyDescent="0.3">
      <c r="A4677" s="38">
        <v>47650887</v>
      </c>
      <c r="B4677">
        <v>40.299999999999997</v>
      </c>
      <c r="C4677" s="37">
        <f>VLOOKUP(G4677,Remise!$A$3:$D$17,4,FALSE)</f>
        <v>0</v>
      </c>
      <c r="D4677">
        <f t="shared" si="73"/>
        <v>40.299999999999997</v>
      </c>
      <c r="E4677">
        <v>1</v>
      </c>
      <c r="F4677" s="32" t="s">
        <v>4658</v>
      </c>
      <c r="G4677" s="33">
        <v>12</v>
      </c>
      <c r="H4677" s="33" t="s">
        <v>10821</v>
      </c>
      <c r="I4677" s="33">
        <v>0.15</v>
      </c>
      <c r="J4677" s="33"/>
      <c r="K4677" s="33" t="s">
        <v>10775</v>
      </c>
      <c r="L4677" s="33">
        <v>1</v>
      </c>
      <c r="M4677" t="s">
        <v>10826</v>
      </c>
    </row>
    <row r="4678" spans="1:13" x14ac:dyDescent="0.3">
      <c r="A4678" s="38">
        <v>47650888</v>
      </c>
      <c r="B4678">
        <v>50.3</v>
      </c>
      <c r="C4678" s="37">
        <f>VLOOKUP(G4678,Remise!$A$3:$D$17,4,FALSE)</f>
        <v>0</v>
      </c>
      <c r="D4678">
        <f t="shared" si="73"/>
        <v>50.3</v>
      </c>
      <c r="E4678">
        <v>1</v>
      </c>
      <c r="F4678" s="32" t="s">
        <v>4659</v>
      </c>
      <c r="G4678" s="33">
        <v>12</v>
      </c>
      <c r="H4678" s="33" t="s">
        <v>10821</v>
      </c>
      <c r="I4678" s="33">
        <v>0.15</v>
      </c>
      <c r="J4678" s="33"/>
      <c r="K4678" s="33" t="s">
        <v>10775</v>
      </c>
      <c r="L4678" s="33">
        <v>1</v>
      </c>
      <c r="M4678" t="s">
        <v>10826</v>
      </c>
    </row>
    <row r="4679" spans="1:13" x14ac:dyDescent="0.3">
      <c r="A4679" s="38">
        <v>47650889</v>
      </c>
      <c r="B4679">
        <v>24.8</v>
      </c>
      <c r="C4679" s="37">
        <f>VLOOKUP(G4679,Remise!$A$3:$D$17,4,FALSE)</f>
        <v>0</v>
      </c>
      <c r="D4679">
        <f t="shared" si="73"/>
        <v>24.8</v>
      </c>
      <c r="E4679">
        <v>1</v>
      </c>
      <c r="F4679" s="32" t="s">
        <v>4660</v>
      </c>
      <c r="G4679" s="33">
        <v>12</v>
      </c>
      <c r="H4679" s="33" t="s">
        <v>10821</v>
      </c>
      <c r="I4679" s="33">
        <v>0.18</v>
      </c>
      <c r="J4679" s="33" t="s">
        <v>10141</v>
      </c>
      <c r="K4679" s="33" t="s">
        <v>10775</v>
      </c>
      <c r="L4679" s="33">
        <v>1</v>
      </c>
      <c r="M4679" t="s">
        <v>10826</v>
      </c>
    </row>
    <row r="4680" spans="1:13" x14ac:dyDescent="0.3">
      <c r="A4680" s="38">
        <v>47650902</v>
      </c>
      <c r="B4680">
        <v>24.8</v>
      </c>
      <c r="C4680" s="37">
        <f>VLOOKUP(G4680,Remise!$A$3:$D$17,4,FALSE)</f>
        <v>0</v>
      </c>
      <c r="D4680">
        <f t="shared" si="73"/>
        <v>24.8</v>
      </c>
      <c r="E4680">
        <v>1</v>
      </c>
      <c r="F4680" s="32" t="s">
        <v>4661</v>
      </c>
      <c r="G4680" s="33">
        <v>12</v>
      </c>
      <c r="H4680" s="33" t="s">
        <v>10821</v>
      </c>
      <c r="I4680" s="33">
        <v>0.23</v>
      </c>
      <c r="J4680" s="33"/>
      <c r="K4680" s="33" t="s">
        <v>10775</v>
      </c>
      <c r="L4680" s="33">
        <v>1</v>
      </c>
      <c r="M4680" t="s">
        <v>10826</v>
      </c>
    </row>
    <row r="4681" spans="1:13" x14ac:dyDescent="0.3">
      <c r="A4681" s="38">
        <v>47650903</v>
      </c>
      <c r="B4681">
        <v>183.5</v>
      </c>
      <c r="C4681" s="37">
        <f>VLOOKUP(G4681,Remise!$A$3:$D$17,4,FALSE)</f>
        <v>0</v>
      </c>
      <c r="D4681">
        <f t="shared" si="73"/>
        <v>183.5</v>
      </c>
      <c r="E4681">
        <v>1</v>
      </c>
      <c r="F4681" s="32" t="s">
        <v>4662</v>
      </c>
      <c r="G4681" s="33">
        <v>11</v>
      </c>
      <c r="H4681" s="33" t="s">
        <v>10883</v>
      </c>
      <c r="I4681" s="33">
        <v>0.9</v>
      </c>
      <c r="J4681" s="33"/>
      <c r="K4681" s="33" t="s">
        <v>10775</v>
      </c>
      <c r="L4681" s="33">
        <v>1</v>
      </c>
      <c r="M4681" t="s">
        <v>10826</v>
      </c>
    </row>
    <row r="4682" spans="1:13" x14ac:dyDescent="0.3">
      <c r="A4682" s="38">
        <v>47650910</v>
      </c>
      <c r="B4682">
        <v>0.4</v>
      </c>
      <c r="C4682" s="37">
        <f>VLOOKUP(G4682,Remise!$A$3:$D$17,4,FALSE)</f>
        <v>0</v>
      </c>
      <c r="D4682">
        <f t="shared" si="73"/>
        <v>0.4</v>
      </c>
      <c r="E4682">
        <v>1</v>
      </c>
      <c r="F4682" s="32" t="s">
        <v>4663</v>
      </c>
      <c r="G4682" s="33">
        <v>12</v>
      </c>
      <c r="H4682" s="33" t="s">
        <v>10821</v>
      </c>
      <c r="I4682" s="33">
        <v>0.01</v>
      </c>
      <c r="J4682" s="33"/>
      <c r="K4682" s="33" t="s">
        <v>10775</v>
      </c>
      <c r="L4682" s="33">
        <v>1</v>
      </c>
      <c r="M4682" t="s">
        <v>10826</v>
      </c>
    </row>
    <row r="4683" spans="1:13" x14ac:dyDescent="0.3">
      <c r="A4683" s="38">
        <v>47650911</v>
      </c>
      <c r="B4683">
        <v>111.5</v>
      </c>
      <c r="C4683" s="37">
        <f>VLOOKUP(G4683,Remise!$A$3:$D$17,4,FALSE)</f>
        <v>0</v>
      </c>
      <c r="D4683">
        <f t="shared" si="73"/>
        <v>111.5</v>
      </c>
      <c r="E4683">
        <v>1</v>
      </c>
      <c r="F4683" s="32" t="s">
        <v>4664</v>
      </c>
      <c r="G4683" s="33">
        <v>12</v>
      </c>
      <c r="H4683" s="33" t="s">
        <v>10821</v>
      </c>
      <c r="I4683" s="33">
        <v>0.63</v>
      </c>
      <c r="J4683" s="33" t="s">
        <v>10142</v>
      </c>
      <c r="K4683" s="33" t="s">
        <v>10775</v>
      </c>
      <c r="L4683" s="33">
        <v>1</v>
      </c>
      <c r="M4683" t="s">
        <v>10826</v>
      </c>
    </row>
    <row r="4684" spans="1:13" x14ac:dyDescent="0.3">
      <c r="A4684" s="38">
        <v>47650912</v>
      </c>
      <c r="B4684">
        <v>17.8</v>
      </c>
      <c r="C4684" s="37">
        <f>VLOOKUP(G4684,Remise!$A$3:$D$17,4,FALSE)</f>
        <v>0</v>
      </c>
      <c r="D4684">
        <f t="shared" si="73"/>
        <v>17.8</v>
      </c>
      <c r="E4684">
        <v>1</v>
      </c>
      <c r="F4684" s="32" t="s">
        <v>4665</v>
      </c>
      <c r="G4684" s="33">
        <v>12</v>
      </c>
      <c r="H4684" s="33" t="s">
        <v>10821</v>
      </c>
      <c r="I4684" s="33">
        <v>0.27</v>
      </c>
      <c r="J4684" s="33"/>
      <c r="K4684" s="33" t="s">
        <v>10775</v>
      </c>
      <c r="L4684" s="33">
        <v>1</v>
      </c>
      <c r="M4684" t="s">
        <v>10826</v>
      </c>
    </row>
    <row r="4685" spans="1:13" x14ac:dyDescent="0.3">
      <c r="A4685" s="38">
        <v>47650914</v>
      </c>
      <c r="B4685">
        <v>20.6</v>
      </c>
      <c r="C4685" s="37">
        <f>VLOOKUP(G4685,Remise!$A$3:$D$17,4,FALSE)</f>
        <v>0</v>
      </c>
      <c r="D4685">
        <f t="shared" si="73"/>
        <v>20.6</v>
      </c>
      <c r="E4685">
        <v>1</v>
      </c>
      <c r="F4685" s="32" t="s">
        <v>4666</v>
      </c>
      <c r="G4685" s="33">
        <v>12</v>
      </c>
      <c r="H4685" s="33" t="s">
        <v>10821</v>
      </c>
      <c r="I4685" s="33">
        <v>0.6</v>
      </c>
      <c r="J4685" s="33"/>
      <c r="K4685" s="33" t="s">
        <v>10775</v>
      </c>
      <c r="L4685" s="33">
        <v>1</v>
      </c>
      <c r="M4685" t="s">
        <v>10826</v>
      </c>
    </row>
    <row r="4686" spans="1:13" x14ac:dyDescent="0.3">
      <c r="A4686" s="38">
        <v>47650915</v>
      </c>
      <c r="B4686">
        <v>65.099999999999994</v>
      </c>
      <c r="C4686" s="37">
        <f>VLOOKUP(G4686,Remise!$A$3:$D$17,4,FALSE)</f>
        <v>0</v>
      </c>
      <c r="D4686">
        <f t="shared" si="73"/>
        <v>65.099999999999994</v>
      </c>
      <c r="E4686">
        <v>1</v>
      </c>
      <c r="F4686" s="32" t="s">
        <v>4667</v>
      </c>
      <c r="G4686" s="33">
        <v>11</v>
      </c>
      <c r="H4686" s="33" t="s">
        <v>10883</v>
      </c>
      <c r="I4686" s="33">
        <v>0.2</v>
      </c>
      <c r="J4686" s="33"/>
      <c r="K4686" s="33" t="s">
        <v>10775</v>
      </c>
      <c r="L4686" s="33">
        <v>1</v>
      </c>
      <c r="M4686" t="s">
        <v>10826</v>
      </c>
    </row>
    <row r="4687" spans="1:13" x14ac:dyDescent="0.3">
      <c r="A4687" s="38">
        <v>47650916</v>
      </c>
      <c r="B4687">
        <v>6.8</v>
      </c>
      <c r="C4687" s="37">
        <f>VLOOKUP(G4687,Remise!$A$3:$D$17,4,FALSE)</f>
        <v>0</v>
      </c>
      <c r="D4687">
        <f t="shared" si="73"/>
        <v>6.8</v>
      </c>
      <c r="E4687">
        <v>1</v>
      </c>
      <c r="F4687" s="32" t="s">
        <v>4668</v>
      </c>
      <c r="G4687" s="33">
        <v>12</v>
      </c>
      <c r="H4687" s="33" t="s">
        <v>10821</v>
      </c>
      <c r="I4687" s="33">
        <v>0.28999999999999998</v>
      </c>
      <c r="J4687" s="33"/>
      <c r="K4687" s="33" t="s">
        <v>10775</v>
      </c>
      <c r="L4687" s="33">
        <v>1</v>
      </c>
      <c r="M4687" t="s">
        <v>10826</v>
      </c>
    </row>
    <row r="4688" spans="1:13" x14ac:dyDescent="0.3">
      <c r="A4688" s="38">
        <v>47650917</v>
      </c>
      <c r="B4688">
        <v>14.1</v>
      </c>
      <c r="C4688" s="37">
        <f>VLOOKUP(G4688,Remise!$A$3:$D$17,4,FALSE)</f>
        <v>0</v>
      </c>
      <c r="D4688">
        <f t="shared" si="73"/>
        <v>14.1</v>
      </c>
      <c r="E4688">
        <v>1</v>
      </c>
      <c r="F4688" s="32" t="s">
        <v>4669</v>
      </c>
      <c r="G4688" s="33">
        <v>12</v>
      </c>
      <c r="H4688" s="33" t="s">
        <v>10821</v>
      </c>
      <c r="I4688" s="33">
        <v>0.18</v>
      </c>
      <c r="J4688" s="33" t="s">
        <v>10143</v>
      </c>
      <c r="K4688" s="33" t="s">
        <v>10775</v>
      </c>
      <c r="L4688" s="33">
        <v>1</v>
      </c>
      <c r="M4688" t="s">
        <v>10826</v>
      </c>
    </row>
    <row r="4689" spans="1:13" x14ac:dyDescent="0.3">
      <c r="A4689" s="38">
        <v>47650919</v>
      </c>
      <c r="B4689">
        <v>23.9</v>
      </c>
      <c r="C4689" s="37">
        <f>VLOOKUP(G4689,Remise!$A$3:$D$17,4,FALSE)</f>
        <v>0</v>
      </c>
      <c r="D4689">
        <f t="shared" si="73"/>
        <v>23.9</v>
      </c>
      <c r="E4689">
        <v>1</v>
      </c>
      <c r="F4689" s="32" t="s">
        <v>4670</v>
      </c>
      <c r="G4689" s="33">
        <v>12</v>
      </c>
      <c r="H4689" s="33" t="s">
        <v>10821</v>
      </c>
      <c r="I4689" s="33">
        <v>1</v>
      </c>
      <c r="J4689" s="33"/>
      <c r="K4689" s="33" t="s">
        <v>10775</v>
      </c>
      <c r="L4689" s="33">
        <v>1</v>
      </c>
      <c r="M4689" t="s">
        <v>10826</v>
      </c>
    </row>
    <row r="4690" spans="1:13" x14ac:dyDescent="0.3">
      <c r="A4690" s="38">
        <v>47650920</v>
      </c>
      <c r="B4690">
        <v>559.29999999999995</v>
      </c>
      <c r="C4690" s="37">
        <f>VLOOKUP(G4690,Remise!$A$3:$D$17,4,FALSE)</f>
        <v>0</v>
      </c>
      <c r="D4690">
        <f t="shared" si="73"/>
        <v>559.29999999999995</v>
      </c>
      <c r="E4690">
        <v>1</v>
      </c>
      <c r="F4690" s="32" t="s">
        <v>4671</v>
      </c>
      <c r="G4690" s="33">
        <v>11</v>
      </c>
      <c r="H4690" s="33" t="s">
        <v>10883</v>
      </c>
      <c r="I4690" s="33">
        <v>2.5</v>
      </c>
      <c r="J4690" s="33"/>
      <c r="K4690" s="33" t="s">
        <v>10674</v>
      </c>
      <c r="L4690" s="33">
        <v>1</v>
      </c>
      <c r="M4690" t="s">
        <v>10826</v>
      </c>
    </row>
    <row r="4691" spans="1:13" x14ac:dyDescent="0.3">
      <c r="A4691" s="38">
        <v>47650921</v>
      </c>
      <c r="B4691">
        <v>47.4</v>
      </c>
      <c r="C4691" s="37">
        <f>VLOOKUP(G4691,Remise!$A$3:$D$17,4,FALSE)</f>
        <v>0</v>
      </c>
      <c r="D4691">
        <f t="shared" si="73"/>
        <v>47.4</v>
      </c>
      <c r="E4691">
        <v>1</v>
      </c>
      <c r="F4691" s="32" t="s">
        <v>4672</v>
      </c>
      <c r="G4691" s="33">
        <v>12</v>
      </c>
      <c r="H4691" s="33" t="s">
        <v>10821</v>
      </c>
      <c r="I4691" s="33">
        <v>0.67</v>
      </c>
      <c r="J4691" s="33"/>
      <c r="K4691" s="33" t="s">
        <v>10775</v>
      </c>
      <c r="L4691" s="33">
        <v>1</v>
      </c>
      <c r="M4691" t="s">
        <v>10826</v>
      </c>
    </row>
    <row r="4692" spans="1:13" x14ac:dyDescent="0.3">
      <c r="A4692" s="38">
        <v>47650922</v>
      </c>
      <c r="B4692">
        <v>16.3</v>
      </c>
      <c r="C4692" s="37">
        <f>VLOOKUP(G4692,Remise!$A$3:$D$17,4,FALSE)</f>
        <v>0</v>
      </c>
      <c r="D4692">
        <f t="shared" si="73"/>
        <v>16.3</v>
      </c>
      <c r="E4692">
        <v>1</v>
      </c>
      <c r="F4692" s="32" t="s">
        <v>4673</v>
      </c>
      <c r="G4692" s="33">
        <v>12</v>
      </c>
      <c r="H4692" s="33" t="s">
        <v>10821</v>
      </c>
      <c r="I4692" s="33">
        <v>0.15</v>
      </c>
      <c r="J4692" s="33" t="s">
        <v>10144</v>
      </c>
      <c r="K4692" s="33" t="s">
        <v>10775</v>
      </c>
      <c r="L4692" s="33">
        <v>1</v>
      </c>
      <c r="M4692" t="s">
        <v>10826</v>
      </c>
    </row>
    <row r="4693" spans="1:13" x14ac:dyDescent="0.3">
      <c r="A4693" s="38">
        <v>47650923</v>
      </c>
      <c r="B4693">
        <v>21.2</v>
      </c>
      <c r="C4693" s="37">
        <f>VLOOKUP(G4693,Remise!$A$3:$D$17,4,FALSE)</f>
        <v>0</v>
      </c>
      <c r="D4693">
        <f t="shared" si="73"/>
        <v>21.2</v>
      </c>
      <c r="E4693">
        <v>1</v>
      </c>
      <c r="F4693" s="32" t="s">
        <v>4674</v>
      </c>
      <c r="G4693" s="33">
        <v>12</v>
      </c>
      <c r="H4693" s="33" t="s">
        <v>10821</v>
      </c>
      <c r="I4693" s="33">
        <v>1</v>
      </c>
      <c r="J4693" s="33"/>
      <c r="K4693" s="33" t="s">
        <v>10775</v>
      </c>
      <c r="L4693" s="33">
        <v>1</v>
      </c>
      <c r="M4693" t="s">
        <v>10826</v>
      </c>
    </row>
    <row r="4694" spans="1:13" x14ac:dyDescent="0.3">
      <c r="A4694" s="38">
        <v>47650924</v>
      </c>
      <c r="B4694">
        <v>24.5</v>
      </c>
      <c r="C4694" s="37">
        <f>VLOOKUP(G4694,Remise!$A$3:$D$17,4,FALSE)</f>
        <v>0</v>
      </c>
      <c r="D4694">
        <f t="shared" si="73"/>
        <v>24.5</v>
      </c>
      <c r="E4694">
        <v>1</v>
      </c>
      <c r="F4694" s="32" t="s">
        <v>4675</v>
      </c>
      <c r="G4694" s="33">
        <v>12</v>
      </c>
      <c r="H4694" s="33" t="s">
        <v>10821</v>
      </c>
      <c r="I4694" s="33">
        <v>1</v>
      </c>
      <c r="J4694" s="33"/>
      <c r="K4694" s="33" t="s">
        <v>10775</v>
      </c>
      <c r="L4694" s="33">
        <v>1</v>
      </c>
      <c r="M4694" t="s">
        <v>10826</v>
      </c>
    </row>
    <row r="4695" spans="1:13" x14ac:dyDescent="0.3">
      <c r="A4695" s="38">
        <v>47650925</v>
      </c>
      <c r="B4695">
        <v>21</v>
      </c>
      <c r="C4695" s="37">
        <f>VLOOKUP(G4695,Remise!$A$3:$D$17,4,FALSE)</f>
        <v>0</v>
      </c>
      <c r="D4695">
        <f t="shared" si="73"/>
        <v>21</v>
      </c>
      <c r="E4695">
        <v>1</v>
      </c>
      <c r="F4695" s="32" t="s">
        <v>4676</v>
      </c>
      <c r="G4695" s="33">
        <v>11</v>
      </c>
      <c r="H4695" s="33" t="s">
        <v>10883</v>
      </c>
      <c r="I4695" s="33">
        <v>1</v>
      </c>
      <c r="J4695" s="33"/>
      <c r="K4695" s="33" t="s">
        <v>10681</v>
      </c>
      <c r="L4695" s="33">
        <v>1</v>
      </c>
      <c r="M4695" t="s">
        <v>10826</v>
      </c>
    </row>
    <row r="4696" spans="1:13" x14ac:dyDescent="0.3">
      <c r="A4696" s="38">
        <v>47650926</v>
      </c>
      <c r="B4696">
        <v>17.100000000000001</v>
      </c>
      <c r="C4696" s="37">
        <f>VLOOKUP(G4696,Remise!$A$3:$D$17,4,FALSE)</f>
        <v>0</v>
      </c>
      <c r="D4696">
        <f t="shared" si="73"/>
        <v>17.100000000000001</v>
      </c>
      <c r="E4696">
        <v>1</v>
      </c>
      <c r="F4696" s="32" t="s">
        <v>4677</v>
      </c>
      <c r="G4696" s="33">
        <v>12</v>
      </c>
      <c r="H4696" s="33" t="s">
        <v>10821</v>
      </c>
      <c r="I4696" s="33">
        <v>1</v>
      </c>
      <c r="J4696" s="33"/>
      <c r="K4696" s="33" t="s">
        <v>10775</v>
      </c>
      <c r="L4696" s="33">
        <v>1</v>
      </c>
      <c r="M4696" t="s">
        <v>10826</v>
      </c>
    </row>
    <row r="4697" spans="1:13" x14ac:dyDescent="0.3">
      <c r="A4697" s="38">
        <v>47650928</v>
      </c>
      <c r="B4697">
        <v>53</v>
      </c>
      <c r="C4697" s="37">
        <f>VLOOKUP(G4697,Remise!$A$3:$D$17,4,FALSE)</f>
        <v>0</v>
      </c>
      <c r="D4697">
        <f t="shared" si="73"/>
        <v>53</v>
      </c>
      <c r="E4697">
        <v>1</v>
      </c>
      <c r="F4697" s="32" t="s">
        <v>4678</v>
      </c>
      <c r="G4697" s="33">
        <v>12</v>
      </c>
      <c r="H4697" s="33" t="s">
        <v>10821</v>
      </c>
      <c r="I4697" s="33">
        <v>1</v>
      </c>
      <c r="J4697" s="33"/>
      <c r="K4697" s="33" t="s">
        <v>10775</v>
      </c>
      <c r="L4697" s="33">
        <v>1</v>
      </c>
      <c r="M4697" t="s">
        <v>10826</v>
      </c>
    </row>
    <row r="4698" spans="1:13" x14ac:dyDescent="0.3">
      <c r="A4698" s="38">
        <v>47650929</v>
      </c>
      <c r="B4698">
        <v>34.4</v>
      </c>
      <c r="C4698" s="37">
        <f>VLOOKUP(G4698,Remise!$A$3:$D$17,4,FALSE)</f>
        <v>0</v>
      </c>
      <c r="D4698">
        <f t="shared" si="73"/>
        <v>34.4</v>
      </c>
      <c r="E4698">
        <v>1</v>
      </c>
      <c r="F4698" s="32" t="s">
        <v>4679</v>
      </c>
      <c r="G4698" s="33">
        <v>12</v>
      </c>
      <c r="H4698" s="33" t="s">
        <v>10821</v>
      </c>
      <c r="I4698" s="33">
        <v>1</v>
      </c>
      <c r="J4698" s="33"/>
      <c r="K4698" s="33" t="s">
        <v>10775</v>
      </c>
      <c r="L4698" s="33">
        <v>1</v>
      </c>
      <c r="M4698" t="s">
        <v>10826</v>
      </c>
    </row>
    <row r="4699" spans="1:13" x14ac:dyDescent="0.3">
      <c r="A4699" s="38">
        <v>47650930</v>
      </c>
      <c r="B4699">
        <v>34.4</v>
      </c>
      <c r="C4699" s="37">
        <f>VLOOKUP(G4699,Remise!$A$3:$D$17,4,FALSE)</f>
        <v>0</v>
      </c>
      <c r="D4699">
        <f t="shared" si="73"/>
        <v>34.4</v>
      </c>
      <c r="E4699">
        <v>1</v>
      </c>
      <c r="F4699" s="32" t="s">
        <v>4680</v>
      </c>
      <c r="G4699" s="33">
        <v>12</v>
      </c>
      <c r="H4699" s="33" t="s">
        <v>10821</v>
      </c>
      <c r="I4699" s="33">
        <v>0.19</v>
      </c>
      <c r="J4699" s="33" t="s">
        <v>10145</v>
      </c>
      <c r="K4699" s="33" t="s">
        <v>10775</v>
      </c>
      <c r="L4699" s="33">
        <v>1</v>
      </c>
      <c r="M4699" t="s">
        <v>10826</v>
      </c>
    </row>
    <row r="4700" spans="1:13" x14ac:dyDescent="0.3">
      <c r="A4700" s="38">
        <v>47650931</v>
      </c>
      <c r="B4700">
        <v>36</v>
      </c>
      <c r="C4700" s="37">
        <f>VLOOKUP(G4700,Remise!$A$3:$D$17,4,FALSE)</f>
        <v>0</v>
      </c>
      <c r="D4700">
        <f t="shared" si="73"/>
        <v>36</v>
      </c>
      <c r="E4700">
        <v>1</v>
      </c>
      <c r="F4700" s="32" t="s">
        <v>4681</v>
      </c>
      <c r="G4700" s="33">
        <v>12</v>
      </c>
      <c r="H4700" s="33" t="s">
        <v>10821</v>
      </c>
      <c r="I4700" s="33">
        <v>0.28000000000000003</v>
      </c>
      <c r="J4700" s="33" t="s">
        <v>10146</v>
      </c>
      <c r="K4700" s="33" t="s">
        <v>10775</v>
      </c>
      <c r="L4700" s="33">
        <v>1</v>
      </c>
      <c r="M4700" t="s">
        <v>10826</v>
      </c>
    </row>
    <row r="4701" spans="1:13" x14ac:dyDescent="0.3">
      <c r="A4701" s="38">
        <v>47650932</v>
      </c>
      <c r="B4701">
        <v>71.8</v>
      </c>
      <c r="C4701" s="37">
        <f>VLOOKUP(G4701,Remise!$A$3:$D$17,4,FALSE)</f>
        <v>0</v>
      </c>
      <c r="D4701">
        <f t="shared" si="73"/>
        <v>71.8</v>
      </c>
      <c r="E4701">
        <v>1</v>
      </c>
      <c r="F4701" s="32" t="s">
        <v>4682</v>
      </c>
      <c r="G4701" s="33">
        <v>11</v>
      </c>
      <c r="H4701" s="33" t="s">
        <v>10883</v>
      </c>
      <c r="I4701" s="33">
        <v>1</v>
      </c>
      <c r="J4701" s="33"/>
      <c r="K4701" s="33" t="s">
        <v>10775</v>
      </c>
      <c r="L4701" s="33">
        <v>1</v>
      </c>
      <c r="M4701" t="s">
        <v>10826</v>
      </c>
    </row>
    <row r="4702" spans="1:13" x14ac:dyDescent="0.3">
      <c r="A4702" s="38">
        <v>47650935</v>
      </c>
      <c r="B4702">
        <v>58.1</v>
      </c>
      <c r="C4702" s="37">
        <f>VLOOKUP(G4702,Remise!$A$3:$D$17,4,FALSE)</f>
        <v>0</v>
      </c>
      <c r="D4702">
        <f t="shared" si="73"/>
        <v>58.1</v>
      </c>
      <c r="E4702">
        <v>1</v>
      </c>
      <c r="F4702" s="32" t="s">
        <v>4683</v>
      </c>
      <c r="G4702" s="33">
        <v>12</v>
      </c>
      <c r="H4702" s="33" t="s">
        <v>10821</v>
      </c>
      <c r="I4702" s="33">
        <v>0.31</v>
      </c>
      <c r="J4702" s="33" t="s">
        <v>10147</v>
      </c>
      <c r="K4702" s="33" t="s">
        <v>10775</v>
      </c>
      <c r="L4702" s="33">
        <v>1</v>
      </c>
      <c r="M4702" t="s">
        <v>10826</v>
      </c>
    </row>
    <row r="4703" spans="1:13" x14ac:dyDescent="0.3">
      <c r="A4703" s="38">
        <v>47650937</v>
      </c>
      <c r="B4703">
        <v>20.5</v>
      </c>
      <c r="C4703" s="37">
        <f>VLOOKUP(G4703,Remise!$A$3:$D$17,4,FALSE)</f>
        <v>0</v>
      </c>
      <c r="D4703">
        <f t="shared" si="73"/>
        <v>20.5</v>
      </c>
      <c r="E4703">
        <v>1</v>
      </c>
      <c r="F4703" s="32" t="s">
        <v>4684</v>
      </c>
      <c r="G4703" s="33">
        <v>12</v>
      </c>
      <c r="H4703" s="33" t="s">
        <v>10821</v>
      </c>
      <c r="I4703" s="33">
        <v>0.4</v>
      </c>
      <c r="J4703" s="33"/>
      <c r="K4703" s="33" t="s">
        <v>10775</v>
      </c>
      <c r="L4703" s="33">
        <v>1</v>
      </c>
      <c r="M4703" t="s">
        <v>10826</v>
      </c>
    </row>
    <row r="4704" spans="1:13" x14ac:dyDescent="0.3">
      <c r="A4704" s="38">
        <v>47650938</v>
      </c>
      <c r="B4704">
        <v>9.8000000000000007</v>
      </c>
      <c r="C4704" s="37">
        <f>VLOOKUP(G4704,Remise!$A$3:$D$17,4,FALSE)</f>
        <v>0</v>
      </c>
      <c r="D4704">
        <f t="shared" si="73"/>
        <v>9.8000000000000007</v>
      </c>
      <c r="E4704">
        <v>1</v>
      </c>
      <c r="F4704" s="32" t="s">
        <v>4685</v>
      </c>
      <c r="G4704" s="33">
        <v>12</v>
      </c>
      <c r="H4704" s="33" t="s">
        <v>10821</v>
      </c>
      <c r="I4704" s="33">
        <v>0.2</v>
      </c>
      <c r="J4704" s="33"/>
      <c r="K4704" s="33" t="s">
        <v>10775</v>
      </c>
      <c r="L4704" s="33">
        <v>1</v>
      </c>
      <c r="M4704" t="s">
        <v>10826</v>
      </c>
    </row>
    <row r="4705" spans="1:13" x14ac:dyDescent="0.3">
      <c r="A4705" s="38">
        <v>47650939</v>
      </c>
      <c r="B4705">
        <v>12.2</v>
      </c>
      <c r="C4705" s="37">
        <f>VLOOKUP(G4705,Remise!$A$3:$D$17,4,FALSE)</f>
        <v>0</v>
      </c>
      <c r="D4705">
        <f t="shared" si="73"/>
        <v>12.2</v>
      </c>
      <c r="E4705">
        <v>1</v>
      </c>
      <c r="F4705" s="32" t="s">
        <v>4686</v>
      </c>
      <c r="G4705" s="33">
        <v>12</v>
      </c>
      <c r="H4705" s="33" t="s">
        <v>10821</v>
      </c>
      <c r="I4705" s="33">
        <v>0.12</v>
      </c>
      <c r="J4705" s="33" t="s">
        <v>10148</v>
      </c>
      <c r="K4705" s="33" t="s">
        <v>10775</v>
      </c>
      <c r="L4705" s="33">
        <v>1</v>
      </c>
      <c r="M4705" t="s">
        <v>10826</v>
      </c>
    </row>
    <row r="4706" spans="1:13" x14ac:dyDescent="0.3">
      <c r="A4706" s="38">
        <v>47650940</v>
      </c>
      <c r="B4706">
        <v>13.4</v>
      </c>
      <c r="C4706" s="37">
        <f>VLOOKUP(G4706,Remise!$A$3:$D$17,4,FALSE)</f>
        <v>0</v>
      </c>
      <c r="D4706">
        <f t="shared" si="73"/>
        <v>13.4</v>
      </c>
      <c r="E4706">
        <v>1</v>
      </c>
      <c r="F4706" s="32" t="s">
        <v>4687</v>
      </c>
      <c r="G4706" s="33">
        <v>12</v>
      </c>
      <c r="H4706" s="33" t="s">
        <v>10821</v>
      </c>
      <c r="I4706" s="33">
        <v>0.15</v>
      </c>
      <c r="J4706" s="33" t="s">
        <v>10149</v>
      </c>
      <c r="K4706" s="33" t="s">
        <v>10775</v>
      </c>
      <c r="L4706" s="33">
        <v>1</v>
      </c>
      <c r="M4706" t="s">
        <v>10826</v>
      </c>
    </row>
    <row r="4707" spans="1:13" x14ac:dyDescent="0.3">
      <c r="A4707" s="38">
        <v>47650941</v>
      </c>
      <c r="B4707">
        <v>13.9</v>
      </c>
      <c r="C4707" s="37">
        <f>VLOOKUP(G4707,Remise!$A$3:$D$17,4,FALSE)</f>
        <v>0</v>
      </c>
      <c r="D4707">
        <f t="shared" si="73"/>
        <v>13.9</v>
      </c>
      <c r="E4707">
        <v>1</v>
      </c>
      <c r="F4707" s="32" t="s">
        <v>4688</v>
      </c>
      <c r="G4707" s="33">
        <v>12</v>
      </c>
      <c r="H4707" s="33" t="s">
        <v>10821</v>
      </c>
      <c r="I4707" s="33">
        <v>0.2</v>
      </c>
      <c r="J4707" s="33" t="s">
        <v>10150</v>
      </c>
      <c r="K4707" s="33" t="s">
        <v>10775</v>
      </c>
      <c r="L4707" s="33">
        <v>1</v>
      </c>
      <c r="M4707" t="s">
        <v>10826</v>
      </c>
    </row>
    <row r="4708" spans="1:13" x14ac:dyDescent="0.3">
      <c r="A4708" s="38">
        <v>47650947</v>
      </c>
      <c r="B4708">
        <v>55.9</v>
      </c>
      <c r="C4708" s="37">
        <f>VLOOKUP(G4708,Remise!$A$3:$D$17,4,FALSE)</f>
        <v>0</v>
      </c>
      <c r="D4708">
        <f t="shared" si="73"/>
        <v>55.9</v>
      </c>
      <c r="E4708">
        <v>1</v>
      </c>
      <c r="F4708" s="32" t="s">
        <v>4689</v>
      </c>
      <c r="G4708" s="33">
        <v>12</v>
      </c>
      <c r="H4708" s="33" t="s">
        <v>10821</v>
      </c>
      <c r="I4708" s="33">
        <v>0.52</v>
      </c>
      <c r="J4708" s="33"/>
      <c r="K4708" s="33" t="s">
        <v>10775</v>
      </c>
      <c r="L4708" s="33">
        <v>1</v>
      </c>
      <c r="M4708" t="s">
        <v>10826</v>
      </c>
    </row>
    <row r="4709" spans="1:13" x14ac:dyDescent="0.3">
      <c r="A4709" s="38">
        <v>47650948</v>
      </c>
      <c r="B4709">
        <v>15.9</v>
      </c>
      <c r="C4709" s="37">
        <f>VLOOKUP(G4709,Remise!$A$3:$D$17,4,FALSE)</f>
        <v>0</v>
      </c>
      <c r="D4709">
        <f t="shared" si="73"/>
        <v>15.9</v>
      </c>
      <c r="E4709">
        <v>1</v>
      </c>
      <c r="F4709" s="32" t="s">
        <v>4690</v>
      </c>
      <c r="G4709" s="33">
        <v>12</v>
      </c>
      <c r="H4709" s="33" t="s">
        <v>10821</v>
      </c>
      <c r="I4709" s="33">
        <v>0.1</v>
      </c>
      <c r="J4709" s="33"/>
      <c r="K4709" s="33" t="s">
        <v>10775</v>
      </c>
      <c r="L4709" s="33">
        <v>1</v>
      </c>
      <c r="M4709" t="s">
        <v>10826</v>
      </c>
    </row>
    <row r="4710" spans="1:13" x14ac:dyDescent="0.3">
      <c r="A4710" s="38">
        <v>47650949</v>
      </c>
      <c r="B4710">
        <v>18.100000000000001</v>
      </c>
      <c r="C4710" s="37">
        <f>VLOOKUP(G4710,Remise!$A$3:$D$17,4,FALSE)</f>
        <v>0</v>
      </c>
      <c r="D4710">
        <f t="shared" si="73"/>
        <v>18.100000000000001</v>
      </c>
      <c r="E4710">
        <v>1</v>
      </c>
      <c r="F4710" s="32" t="s">
        <v>4691</v>
      </c>
      <c r="G4710" s="33">
        <v>12</v>
      </c>
      <c r="H4710" s="33" t="s">
        <v>10821</v>
      </c>
      <c r="I4710" s="33">
        <v>0.2</v>
      </c>
      <c r="J4710" s="33"/>
      <c r="K4710" s="33" t="s">
        <v>10775</v>
      </c>
      <c r="L4710" s="33">
        <v>1</v>
      </c>
      <c r="M4710" t="s">
        <v>10826</v>
      </c>
    </row>
    <row r="4711" spans="1:13" x14ac:dyDescent="0.3">
      <c r="A4711" s="38">
        <v>47650951</v>
      </c>
      <c r="B4711">
        <v>10.8</v>
      </c>
      <c r="C4711" s="37">
        <f>VLOOKUP(G4711,Remise!$A$3:$D$17,4,FALSE)</f>
        <v>0</v>
      </c>
      <c r="D4711">
        <f t="shared" si="73"/>
        <v>10.8</v>
      </c>
      <c r="E4711">
        <v>1</v>
      </c>
      <c r="F4711" s="32" t="s">
        <v>4692</v>
      </c>
      <c r="G4711" s="33">
        <v>12</v>
      </c>
      <c r="H4711" s="33" t="s">
        <v>10821</v>
      </c>
      <c r="I4711" s="33">
        <v>0.13</v>
      </c>
      <c r="J4711" s="33"/>
      <c r="K4711" s="33" t="s">
        <v>10775</v>
      </c>
      <c r="L4711" s="33">
        <v>1</v>
      </c>
      <c r="M4711" t="s">
        <v>10826</v>
      </c>
    </row>
    <row r="4712" spans="1:13" x14ac:dyDescent="0.3">
      <c r="A4712" s="38">
        <v>47650952</v>
      </c>
      <c r="B4712">
        <v>16</v>
      </c>
      <c r="C4712" s="37">
        <f>VLOOKUP(G4712,Remise!$A$3:$D$17,4,FALSE)</f>
        <v>0</v>
      </c>
      <c r="D4712">
        <f t="shared" si="73"/>
        <v>16</v>
      </c>
      <c r="E4712">
        <v>1</v>
      </c>
      <c r="F4712" s="32" t="s">
        <v>4693</v>
      </c>
      <c r="G4712" s="33">
        <v>12</v>
      </c>
      <c r="H4712" s="33" t="s">
        <v>10821</v>
      </c>
      <c r="I4712" s="33">
        <v>0.2</v>
      </c>
      <c r="J4712" s="33"/>
      <c r="K4712" s="33" t="s">
        <v>10775</v>
      </c>
      <c r="L4712" s="33">
        <v>1</v>
      </c>
      <c r="M4712" t="s">
        <v>10826</v>
      </c>
    </row>
    <row r="4713" spans="1:13" x14ac:dyDescent="0.3">
      <c r="A4713" s="38">
        <v>47650954</v>
      </c>
      <c r="B4713">
        <v>17.899999999999999</v>
      </c>
      <c r="C4713" s="37">
        <f>VLOOKUP(G4713,Remise!$A$3:$D$17,4,FALSE)</f>
        <v>0</v>
      </c>
      <c r="D4713">
        <f t="shared" si="73"/>
        <v>17.899999999999999</v>
      </c>
      <c r="E4713">
        <v>1</v>
      </c>
      <c r="F4713" s="32" t="s">
        <v>4694</v>
      </c>
      <c r="G4713" s="33">
        <v>12</v>
      </c>
      <c r="H4713" s="33" t="s">
        <v>10821</v>
      </c>
      <c r="I4713" s="33">
        <v>0.2</v>
      </c>
      <c r="J4713" s="33"/>
      <c r="K4713" s="33" t="s">
        <v>10775</v>
      </c>
      <c r="L4713" s="33">
        <v>1</v>
      </c>
      <c r="M4713" t="s">
        <v>10826</v>
      </c>
    </row>
    <row r="4714" spans="1:13" x14ac:dyDescent="0.3">
      <c r="A4714" s="38">
        <v>47650955</v>
      </c>
      <c r="B4714">
        <v>10.3</v>
      </c>
      <c r="C4714" s="37">
        <f>VLOOKUP(G4714,Remise!$A$3:$D$17,4,FALSE)</f>
        <v>0</v>
      </c>
      <c r="D4714">
        <f t="shared" si="73"/>
        <v>10.3</v>
      </c>
      <c r="E4714">
        <v>1</v>
      </c>
      <c r="F4714" s="32" t="s">
        <v>4695</v>
      </c>
      <c r="G4714" s="33">
        <v>12</v>
      </c>
      <c r="H4714" s="33" t="s">
        <v>10821</v>
      </c>
      <c r="I4714" s="33">
        <v>0.2</v>
      </c>
      <c r="J4714" s="33"/>
      <c r="K4714" s="33" t="s">
        <v>10775</v>
      </c>
      <c r="L4714" s="33">
        <v>1</v>
      </c>
      <c r="M4714" t="s">
        <v>10826</v>
      </c>
    </row>
    <row r="4715" spans="1:13" x14ac:dyDescent="0.3">
      <c r="A4715" s="38">
        <v>47650956</v>
      </c>
      <c r="B4715">
        <v>10.7</v>
      </c>
      <c r="C4715" s="37">
        <f>VLOOKUP(G4715,Remise!$A$3:$D$17,4,FALSE)</f>
        <v>0</v>
      </c>
      <c r="D4715">
        <f t="shared" si="73"/>
        <v>10.7</v>
      </c>
      <c r="E4715">
        <v>1</v>
      </c>
      <c r="F4715" s="32" t="s">
        <v>4696</v>
      </c>
      <c r="G4715" s="33">
        <v>12</v>
      </c>
      <c r="H4715" s="33" t="s">
        <v>10821</v>
      </c>
      <c r="I4715" s="33">
        <v>0.1</v>
      </c>
      <c r="J4715" s="33" t="s">
        <v>10151</v>
      </c>
      <c r="K4715" s="33" t="s">
        <v>10775</v>
      </c>
      <c r="L4715" s="33">
        <v>1</v>
      </c>
      <c r="M4715" t="s">
        <v>10826</v>
      </c>
    </row>
    <row r="4716" spans="1:13" x14ac:dyDescent="0.3">
      <c r="A4716" s="38">
        <v>47650962</v>
      </c>
      <c r="B4716">
        <v>27</v>
      </c>
      <c r="C4716" s="37">
        <f>VLOOKUP(G4716,Remise!$A$3:$D$17,4,FALSE)</f>
        <v>0</v>
      </c>
      <c r="D4716">
        <f t="shared" si="73"/>
        <v>27</v>
      </c>
      <c r="E4716">
        <v>1</v>
      </c>
      <c r="F4716" s="32" t="s">
        <v>4697</v>
      </c>
      <c r="G4716" s="33">
        <v>12</v>
      </c>
      <c r="H4716" s="33" t="s">
        <v>10821</v>
      </c>
      <c r="I4716" s="33">
        <v>1</v>
      </c>
      <c r="J4716" s="33"/>
      <c r="K4716" s="33" t="s">
        <v>10775</v>
      </c>
      <c r="L4716" s="33">
        <v>1</v>
      </c>
      <c r="M4716" t="s">
        <v>10826</v>
      </c>
    </row>
    <row r="4717" spans="1:13" x14ac:dyDescent="0.3">
      <c r="A4717" s="38">
        <v>47650963</v>
      </c>
      <c r="B4717">
        <v>77.599999999999994</v>
      </c>
      <c r="C4717" s="37">
        <f>VLOOKUP(G4717,Remise!$A$3:$D$17,4,FALSE)</f>
        <v>0</v>
      </c>
      <c r="D4717">
        <f t="shared" si="73"/>
        <v>77.599999999999994</v>
      </c>
      <c r="E4717">
        <v>1</v>
      </c>
      <c r="F4717" s="32" t="s">
        <v>4698</v>
      </c>
      <c r="G4717" s="33">
        <v>12</v>
      </c>
      <c r="H4717" s="33" t="s">
        <v>10821</v>
      </c>
      <c r="I4717" s="33">
        <v>0.49</v>
      </c>
      <c r="J4717" s="33"/>
      <c r="K4717" s="33" t="s">
        <v>10775</v>
      </c>
      <c r="L4717" s="33">
        <v>1</v>
      </c>
      <c r="M4717" t="s">
        <v>10826</v>
      </c>
    </row>
    <row r="4718" spans="1:13" x14ac:dyDescent="0.3">
      <c r="A4718" s="38">
        <v>47650964</v>
      </c>
      <c r="B4718">
        <v>81.900000000000006</v>
      </c>
      <c r="C4718" s="37">
        <f>VLOOKUP(G4718,Remise!$A$3:$D$17,4,FALSE)</f>
        <v>0</v>
      </c>
      <c r="D4718">
        <f t="shared" si="73"/>
        <v>81.900000000000006</v>
      </c>
      <c r="E4718">
        <v>1</v>
      </c>
      <c r="F4718" s="32" t="s">
        <v>4699</v>
      </c>
      <c r="G4718" s="33">
        <v>12</v>
      </c>
      <c r="H4718" s="33" t="s">
        <v>10821</v>
      </c>
      <c r="I4718" s="33">
        <v>0.52</v>
      </c>
      <c r="J4718" s="33"/>
      <c r="K4718" s="33" t="s">
        <v>10775</v>
      </c>
      <c r="L4718" s="33">
        <v>1</v>
      </c>
      <c r="M4718" t="s">
        <v>10826</v>
      </c>
    </row>
    <row r="4719" spans="1:13" x14ac:dyDescent="0.3">
      <c r="A4719" s="38">
        <v>47650965</v>
      </c>
      <c r="B4719">
        <v>88.6</v>
      </c>
      <c r="C4719" s="37">
        <f>VLOOKUP(G4719,Remise!$A$3:$D$17,4,FALSE)</f>
        <v>0</v>
      </c>
      <c r="D4719">
        <f t="shared" si="73"/>
        <v>88.6</v>
      </c>
      <c r="E4719">
        <v>1</v>
      </c>
      <c r="F4719" s="32" t="s">
        <v>4700</v>
      </c>
      <c r="G4719" s="33">
        <v>12</v>
      </c>
      <c r="H4719" s="33" t="s">
        <v>10821</v>
      </c>
      <c r="I4719" s="33">
        <v>0.67</v>
      </c>
      <c r="J4719" s="33"/>
      <c r="K4719" s="33" t="s">
        <v>10775</v>
      </c>
      <c r="L4719" s="33">
        <v>1</v>
      </c>
      <c r="M4719" t="s">
        <v>10826</v>
      </c>
    </row>
    <row r="4720" spans="1:13" x14ac:dyDescent="0.3">
      <c r="A4720" s="38">
        <v>47650966</v>
      </c>
      <c r="B4720">
        <v>51.5</v>
      </c>
      <c r="C4720" s="37">
        <f>VLOOKUP(G4720,Remise!$A$3:$D$17,4,FALSE)</f>
        <v>0</v>
      </c>
      <c r="D4720">
        <f t="shared" si="73"/>
        <v>51.5</v>
      </c>
      <c r="E4720">
        <v>1</v>
      </c>
      <c r="F4720" s="32" t="s">
        <v>4701</v>
      </c>
      <c r="G4720" s="33">
        <v>12</v>
      </c>
      <c r="H4720" s="33" t="s">
        <v>10821</v>
      </c>
      <c r="I4720" s="33">
        <v>0.49</v>
      </c>
      <c r="J4720" s="33"/>
      <c r="K4720" s="33" t="s">
        <v>10775</v>
      </c>
      <c r="L4720" s="33">
        <v>1</v>
      </c>
      <c r="M4720" t="s">
        <v>10826</v>
      </c>
    </row>
    <row r="4721" spans="1:13" x14ac:dyDescent="0.3">
      <c r="A4721" s="38">
        <v>47650967</v>
      </c>
      <c r="B4721">
        <v>55</v>
      </c>
      <c r="C4721" s="37">
        <f>VLOOKUP(G4721,Remise!$A$3:$D$17,4,FALSE)</f>
        <v>0</v>
      </c>
      <c r="D4721">
        <f t="shared" si="73"/>
        <v>55</v>
      </c>
      <c r="E4721">
        <v>1</v>
      </c>
      <c r="F4721" s="32" t="s">
        <v>4702</v>
      </c>
      <c r="G4721" s="33">
        <v>12</v>
      </c>
      <c r="H4721" s="33" t="s">
        <v>10821</v>
      </c>
      <c r="I4721" s="33">
        <v>0.52</v>
      </c>
      <c r="J4721" s="33"/>
      <c r="K4721" s="33" t="s">
        <v>10775</v>
      </c>
      <c r="L4721" s="33">
        <v>1</v>
      </c>
      <c r="M4721" t="s">
        <v>10826</v>
      </c>
    </row>
    <row r="4722" spans="1:13" x14ac:dyDescent="0.3">
      <c r="A4722" s="38">
        <v>47650969</v>
      </c>
      <c r="B4722">
        <v>0.9</v>
      </c>
      <c r="C4722" s="37">
        <f>VLOOKUP(G4722,Remise!$A$3:$D$17,4,FALSE)</f>
        <v>0</v>
      </c>
      <c r="D4722">
        <f t="shared" si="73"/>
        <v>0.9</v>
      </c>
      <c r="E4722">
        <v>1</v>
      </c>
      <c r="F4722" s="32" t="s">
        <v>4703</v>
      </c>
      <c r="G4722" s="33">
        <v>11</v>
      </c>
      <c r="H4722" s="33" t="s">
        <v>10883</v>
      </c>
      <c r="I4722" s="33">
        <v>0.36</v>
      </c>
      <c r="J4722" s="33" t="s">
        <v>10152</v>
      </c>
      <c r="K4722" s="33" t="s">
        <v>10681</v>
      </c>
      <c r="L4722" s="33">
        <v>1</v>
      </c>
      <c r="M4722" t="s">
        <v>10826</v>
      </c>
    </row>
    <row r="4723" spans="1:13" x14ac:dyDescent="0.3">
      <c r="A4723" s="38">
        <v>47650970</v>
      </c>
      <c r="B4723">
        <v>1</v>
      </c>
      <c r="C4723" s="37">
        <f>VLOOKUP(G4723,Remise!$A$3:$D$17,4,FALSE)</f>
        <v>0</v>
      </c>
      <c r="D4723">
        <f t="shared" si="73"/>
        <v>1</v>
      </c>
      <c r="E4723">
        <v>1</v>
      </c>
      <c r="F4723" s="32" t="s">
        <v>4704</v>
      </c>
      <c r="G4723" s="33">
        <v>11</v>
      </c>
      <c r="H4723" s="33" t="s">
        <v>10883</v>
      </c>
      <c r="I4723" s="33">
        <v>0.1</v>
      </c>
      <c r="J4723" s="33" t="s">
        <v>10153</v>
      </c>
      <c r="K4723" s="33" t="s">
        <v>10681</v>
      </c>
      <c r="L4723" s="33">
        <v>1</v>
      </c>
      <c r="M4723" t="s">
        <v>10826</v>
      </c>
    </row>
    <row r="4724" spans="1:13" x14ac:dyDescent="0.3">
      <c r="A4724" s="38">
        <v>47650971</v>
      </c>
      <c r="B4724">
        <v>1.1000000000000001</v>
      </c>
      <c r="C4724" s="37">
        <f>VLOOKUP(G4724,Remise!$A$3:$D$17,4,FALSE)</f>
        <v>0</v>
      </c>
      <c r="D4724">
        <f t="shared" si="73"/>
        <v>1.1000000000000001</v>
      </c>
      <c r="E4724">
        <v>1</v>
      </c>
      <c r="F4724" s="32" t="s">
        <v>4705</v>
      </c>
      <c r="G4724" s="33">
        <v>11</v>
      </c>
      <c r="H4724" s="33" t="s">
        <v>10883</v>
      </c>
      <c r="I4724" s="33">
        <v>0.1</v>
      </c>
      <c r="J4724" s="33" t="s">
        <v>10154</v>
      </c>
      <c r="K4724" s="33" t="s">
        <v>10681</v>
      </c>
      <c r="L4724" s="33">
        <v>1</v>
      </c>
      <c r="M4724" t="s">
        <v>10826</v>
      </c>
    </row>
    <row r="4725" spans="1:13" x14ac:dyDescent="0.3">
      <c r="A4725" s="38">
        <v>47650972</v>
      </c>
      <c r="B4725">
        <v>1.1000000000000001</v>
      </c>
      <c r="C4725" s="37">
        <f>VLOOKUP(G4725,Remise!$A$3:$D$17,4,FALSE)</f>
        <v>0</v>
      </c>
      <c r="D4725">
        <f t="shared" si="73"/>
        <v>1.1000000000000001</v>
      </c>
      <c r="E4725">
        <v>1</v>
      </c>
      <c r="F4725" s="32" t="s">
        <v>4706</v>
      </c>
      <c r="G4725" s="33">
        <v>11</v>
      </c>
      <c r="H4725" s="33" t="s">
        <v>10883</v>
      </c>
      <c r="I4725" s="33">
        <v>0.1</v>
      </c>
      <c r="J4725" s="33"/>
      <c r="K4725" s="33" t="s">
        <v>10681</v>
      </c>
      <c r="L4725" s="33">
        <v>1</v>
      </c>
      <c r="M4725" t="s">
        <v>10826</v>
      </c>
    </row>
    <row r="4726" spans="1:13" x14ac:dyDescent="0.3">
      <c r="A4726" s="38">
        <v>47650973</v>
      </c>
      <c r="B4726">
        <v>1.4</v>
      </c>
      <c r="C4726" s="37">
        <f>VLOOKUP(G4726,Remise!$A$3:$D$17,4,FALSE)</f>
        <v>0</v>
      </c>
      <c r="D4726">
        <f t="shared" si="73"/>
        <v>1.4</v>
      </c>
      <c r="E4726">
        <v>1</v>
      </c>
      <c r="F4726" s="32" t="s">
        <v>4707</v>
      </c>
      <c r="G4726" s="33">
        <v>11</v>
      </c>
      <c r="H4726" s="33" t="s">
        <v>10883</v>
      </c>
      <c r="I4726" s="33">
        <v>0.1</v>
      </c>
      <c r="J4726" s="33" t="s">
        <v>10155</v>
      </c>
      <c r="K4726" s="33" t="s">
        <v>10681</v>
      </c>
      <c r="L4726" s="33">
        <v>1</v>
      </c>
      <c r="M4726" t="s">
        <v>10826</v>
      </c>
    </row>
    <row r="4727" spans="1:13" x14ac:dyDescent="0.3">
      <c r="A4727" s="38">
        <v>47650974</v>
      </c>
      <c r="B4727">
        <v>556.5</v>
      </c>
      <c r="C4727" s="37">
        <f>VLOOKUP(G4727,Remise!$A$3:$D$17,4,FALSE)</f>
        <v>0</v>
      </c>
      <c r="D4727">
        <f t="shared" si="73"/>
        <v>556.5</v>
      </c>
      <c r="E4727">
        <v>1</v>
      </c>
      <c r="F4727" s="32" t="s">
        <v>4708</v>
      </c>
      <c r="G4727" s="33">
        <v>12</v>
      </c>
      <c r="H4727" s="33" t="s">
        <v>10821</v>
      </c>
      <c r="I4727" s="33">
        <v>2</v>
      </c>
      <c r="J4727" s="33"/>
      <c r="K4727" s="33" t="s">
        <v>10775</v>
      </c>
      <c r="L4727" s="33">
        <v>1</v>
      </c>
      <c r="M4727" t="s">
        <v>10826</v>
      </c>
    </row>
    <row r="4728" spans="1:13" x14ac:dyDescent="0.3">
      <c r="A4728" s="38">
        <v>47650975</v>
      </c>
      <c r="B4728">
        <v>27</v>
      </c>
      <c r="C4728" s="37">
        <f>VLOOKUP(G4728,Remise!$A$3:$D$17,4,FALSE)</f>
        <v>0</v>
      </c>
      <c r="D4728">
        <f t="shared" si="73"/>
        <v>27</v>
      </c>
      <c r="E4728">
        <v>1</v>
      </c>
      <c r="F4728" s="32" t="s">
        <v>4709</v>
      </c>
      <c r="G4728" s="33">
        <v>12</v>
      </c>
      <c r="H4728" s="33" t="s">
        <v>10821</v>
      </c>
      <c r="I4728" s="33">
        <v>0.14000000000000001</v>
      </c>
      <c r="J4728" s="33" t="s">
        <v>10156</v>
      </c>
      <c r="K4728" s="33" t="s">
        <v>10775</v>
      </c>
      <c r="L4728" s="33">
        <v>1</v>
      </c>
      <c r="M4728" t="s">
        <v>10826</v>
      </c>
    </row>
    <row r="4729" spans="1:13" x14ac:dyDescent="0.3">
      <c r="A4729" s="38">
        <v>47650976</v>
      </c>
      <c r="B4729">
        <v>27.8</v>
      </c>
      <c r="C4729" s="37">
        <f>VLOOKUP(G4729,Remise!$A$3:$D$17,4,FALSE)</f>
        <v>0</v>
      </c>
      <c r="D4729">
        <f t="shared" si="73"/>
        <v>27.8</v>
      </c>
      <c r="E4729">
        <v>1</v>
      </c>
      <c r="F4729" s="32" t="s">
        <v>4710</v>
      </c>
      <c r="G4729" s="33">
        <v>12</v>
      </c>
      <c r="H4729" s="33" t="s">
        <v>10821</v>
      </c>
      <c r="I4729" s="33">
        <v>0.16</v>
      </c>
      <c r="J4729" s="33" t="s">
        <v>10157</v>
      </c>
      <c r="K4729" s="33" t="s">
        <v>10775</v>
      </c>
      <c r="L4729" s="33">
        <v>1</v>
      </c>
      <c r="M4729" t="s">
        <v>10826</v>
      </c>
    </row>
    <row r="4730" spans="1:13" x14ac:dyDescent="0.3">
      <c r="A4730" s="38">
        <v>47650977</v>
      </c>
      <c r="B4730">
        <v>32.200000000000003</v>
      </c>
      <c r="C4730" s="37">
        <f>VLOOKUP(G4730,Remise!$A$3:$D$17,4,FALSE)</f>
        <v>0</v>
      </c>
      <c r="D4730">
        <f t="shared" si="73"/>
        <v>32.200000000000003</v>
      </c>
      <c r="E4730">
        <v>1</v>
      </c>
      <c r="F4730" s="32" t="s">
        <v>4711</v>
      </c>
      <c r="G4730" s="33">
        <v>12</v>
      </c>
      <c r="H4730" s="33" t="s">
        <v>10821</v>
      </c>
      <c r="I4730" s="33">
        <v>0.22</v>
      </c>
      <c r="J4730" s="33" t="s">
        <v>10158</v>
      </c>
      <c r="K4730" s="33" t="s">
        <v>10775</v>
      </c>
      <c r="L4730" s="33">
        <v>1</v>
      </c>
      <c r="M4730" t="s">
        <v>10826</v>
      </c>
    </row>
    <row r="4731" spans="1:13" x14ac:dyDescent="0.3">
      <c r="A4731" s="38">
        <v>47650978</v>
      </c>
      <c r="B4731">
        <v>36.200000000000003</v>
      </c>
      <c r="C4731" s="37">
        <f>VLOOKUP(G4731,Remise!$A$3:$D$17,4,FALSE)</f>
        <v>0</v>
      </c>
      <c r="D4731">
        <f t="shared" si="73"/>
        <v>36.200000000000003</v>
      </c>
      <c r="E4731">
        <v>1</v>
      </c>
      <c r="F4731" s="32" t="s">
        <v>4712</v>
      </c>
      <c r="G4731" s="33">
        <v>12</v>
      </c>
      <c r="H4731" s="33" t="s">
        <v>10821</v>
      </c>
      <c r="I4731" s="33">
        <v>0.25</v>
      </c>
      <c r="J4731" s="33"/>
      <c r="K4731" s="33" t="s">
        <v>10775</v>
      </c>
      <c r="L4731" s="33">
        <v>1</v>
      </c>
      <c r="M4731" t="s">
        <v>10826</v>
      </c>
    </row>
    <row r="4732" spans="1:13" x14ac:dyDescent="0.3">
      <c r="A4732" s="38">
        <v>47650979</v>
      </c>
      <c r="B4732">
        <v>73.400000000000006</v>
      </c>
      <c r="C4732" s="37">
        <f>VLOOKUP(G4732,Remise!$A$3:$D$17,4,FALSE)</f>
        <v>0</v>
      </c>
      <c r="D4732">
        <f t="shared" si="73"/>
        <v>73.400000000000006</v>
      </c>
      <c r="E4732">
        <v>1</v>
      </c>
      <c r="F4732" s="32" t="s">
        <v>4713</v>
      </c>
      <c r="G4732" s="33">
        <v>12</v>
      </c>
      <c r="H4732" s="33" t="s">
        <v>10821</v>
      </c>
      <c r="I4732" s="33">
        <v>0.77</v>
      </c>
      <c r="J4732" s="33"/>
      <c r="K4732" s="33" t="s">
        <v>10775</v>
      </c>
      <c r="L4732" s="33">
        <v>1</v>
      </c>
      <c r="M4732" t="s">
        <v>10826</v>
      </c>
    </row>
    <row r="4733" spans="1:13" x14ac:dyDescent="0.3">
      <c r="A4733" s="38">
        <v>47650980</v>
      </c>
      <c r="B4733">
        <v>113.5</v>
      </c>
      <c r="C4733" s="37">
        <f>VLOOKUP(G4733,Remise!$A$3:$D$17,4,FALSE)</f>
        <v>0</v>
      </c>
      <c r="D4733">
        <f t="shared" si="73"/>
        <v>113.5</v>
      </c>
      <c r="E4733">
        <v>1</v>
      </c>
      <c r="F4733" s="32" t="s">
        <v>4714</v>
      </c>
      <c r="G4733" s="33">
        <v>12</v>
      </c>
      <c r="H4733" s="33" t="s">
        <v>10821</v>
      </c>
      <c r="I4733" s="33">
        <v>0.95</v>
      </c>
      <c r="J4733" s="33" t="s">
        <v>10159</v>
      </c>
      <c r="K4733" s="33" t="s">
        <v>10775</v>
      </c>
      <c r="L4733" s="33">
        <v>1</v>
      </c>
      <c r="M4733" t="s">
        <v>10826</v>
      </c>
    </row>
    <row r="4734" spans="1:13" x14ac:dyDescent="0.3">
      <c r="A4734" s="38">
        <v>47650981</v>
      </c>
      <c r="B4734">
        <v>8.3000000000000007</v>
      </c>
      <c r="C4734" s="37">
        <f>VLOOKUP(G4734,Remise!$A$3:$D$17,4,FALSE)</f>
        <v>0</v>
      </c>
      <c r="D4734">
        <f t="shared" si="73"/>
        <v>8.3000000000000007</v>
      </c>
      <c r="E4734">
        <v>1</v>
      </c>
      <c r="F4734" s="32" t="s">
        <v>4715</v>
      </c>
      <c r="G4734" s="33">
        <v>12</v>
      </c>
      <c r="H4734" s="33" t="s">
        <v>10821</v>
      </c>
      <c r="I4734" s="33">
        <v>0.11</v>
      </c>
      <c r="J4734" s="33"/>
      <c r="K4734" s="33" t="s">
        <v>10775</v>
      </c>
      <c r="L4734" s="33">
        <v>1</v>
      </c>
      <c r="M4734" t="s">
        <v>10826</v>
      </c>
    </row>
    <row r="4735" spans="1:13" x14ac:dyDescent="0.3">
      <c r="A4735" s="38">
        <v>47650982</v>
      </c>
      <c r="B4735">
        <v>17.5</v>
      </c>
      <c r="C4735" s="37">
        <f>VLOOKUP(G4735,Remise!$A$3:$D$17,4,FALSE)</f>
        <v>0</v>
      </c>
      <c r="D4735">
        <f t="shared" si="73"/>
        <v>17.5</v>
      </c>
      <c r="E4735">
        <v>1</v>
      </c>
      <c r="F4735" s="32" t="s">
        <v>4716</v>
      </c>
      <c r="G4735" s="33">
        <v>12</v>
      </c>
      <c r="H4735" s="33" t="s">
        <v>10821</v>
      </c>
      <c r="I4735" s="33">
        <v>1</v>
      </c>
      <c r="J4735" s="33"/>
      <c r="K4735" s="33" t="s">
        <v>10775</v>
      </c>
      <c r="L4735" s="33">
        <v>1</v>
      </c>
      <c r="M4735" t="s">
        <v>10826</v>
      </c>
    </row>
    <row r="4736" spans="1:13" x14ac:dyDescent="0.3">
      <c r="A4736" s="38">
        <v>47650983</v>
      </c>
      <c r="B4736">
        <v>20.3</v>
      </c>
      <c r="C4736" s="37">
        <f>VLOOKUP(G4736,Remise!$A$3:$D$17,4,FALSE)</f>
        <v>0</v>
      </c>
      <c r="D4736">
        <f t="shared" si="73"/>
        <v>20.3</v>
      </c>
      <c r="E4736">
        <v>1</v>
      </c>
      <c r="F4736" s="32" t="s">
        <v>4717</v>
      </c>
      <c r="G4736" s="33">
        <v>12</v>
      </c>
      <c r="H4736" s="33" t="s">
        <v>10821</v>
      </c>
      <c r="I4736" s="33">
        <v>0.13</v>
      </c>
      <c r="J4736" s="33"/>
      <c r="K4736" s="33" t="s">
        <v>10775</v>
      </c>
      <c r="L4736" s="33">
        <v>10</v>
      </c>
      <c r="M4736" t="s">
        <v>10826</v>
      </c>
    </row>
    <row r="4737" spans="1:13" x14ac:dyDescent="0.3">
      <c r="A4737" s="38">
        <v>47650986</v>
      </c>
      <c r="B4737">
        <v>14.5</v>
      </c>
      <c r="C4737" s="37">
        <f>VLOOKUP(G4737,Remise!$A$3:$D$17,4,FALSE)</f>
        <v>0</v>
      </c>
      <c r="D4737">
        <f t="shared" ref="D4737:D4800" si="74">IFERROR((1-C4737)*B4737,"Nous consulter")</f>
        <v>14.5</v>
      </c>
      <c r="E4737">
        <v>1</v>
      </c>
      <c r="F4737" s="32" t="s">
        <v>4718</v>
      </c>
      <c r="G4737" s="33">
        <v>12</v>
      </c>
      <c r="H4737" s="33" t="s">
        <v>10821</v>
      </c>
      <c r="I4737" s="33">
        <v>0.11</v>
      </c>
      <c r="J4737" s="33"/>
      <c r="K4737" s="33" t="s">
        <v>10775</v>
      </c>
      <c r="L4737" s="33">
        <v>1</v>
      </c>
      <c r="M4737" t="s">
        <v>10826</v>
      </c>
    </row>
    <row r="4738" spans="1:13" x14ac:dyDescent="0.3">
      <c r="A4738" s="38">
        <v>47650987</v>
      </c>
      <c r="B4738">
        <v>18.100000000000001</v>
      </c>
      <c r="C4738" s="37">
        <f>VLOOKUP(G4738,Remise!$A$3:$D$17,4,FALSE)</f>
        <v>0</v>
      </c>
      <c r="D4738">
        <f t="shared" si="74"/>
        <v>18.100000000000001</v>
      </c>
      <c r="E4738">
        <v>1</v>
      </c>
      <c r="F4738" s="32" t="s">
        <v>4719</v>
      </c>
      <c r="G4738" s="33">
        <v>12</v>
      </c>
      <c r="H4738" s="33" t="s">
        <v>10821</v>
      </c>
      <c r="I4738" s="33">
        <v>0.13</v>
      </c>
      <c r="J4738" s="33"/>
      <c r="K4738" s="33" t="s">
        <v>10775</v>
      </c>
      <c r="L4738" s="33">
        <v>1</v>
      </c>
      <c r="M4738" t="s">
        <v>10826</v>
      </c>
    </row>
    <row r="4739" spans="1:13" x14ac:dyDescent="0.3">
      <c r="A4739" s="38">
        <v>47650992</v>
      </c>
      <c r="B4739">
        <v>13.7</v>
      </c>
      <c r="C4739" s="37">
        <f>VLOOKUP(G4739,Remise!$A$3:$D$17,4,FALSE)</f>
        <v>0</v>
      </c>
      <c r="D4739">
        <f t="shared" si="74"/>
        <v>13.7</v>
      </c>
      <c r="E4739">
        <v>1</v>
      </c>
      <c r="F4739" s="32" t="s">
        <v>4720</v>
      </c>
      <c r="G4739" s="33">
        <v>12</v>
      </c>
      <c r="H4739" s="33" t="s">
        <v>10821</v>
      </c>
      <c r="I4739" s="33">
        <v>0.11</v>
      </c>
      <c r="J4739" s="33"/>
      <c r="K4739" s="33" t="s">
        <v>10775</v>
      </c>
      <c r="L4739" s="33">
        <v>1</v>
      </c>
      <c r="M4739" t="s">
        <v>10826</v>
      </c>
    </row>
    <row r="4740" spans="1:13" x14ac:dyDescent="0.3">
      <c r="A4740" s="38">
        <v>47650994</v>
      </c>
      <c r="B4740">
        <v>26.1</v>
      </c>
      <c r="C4740" s="37">
        <f>VLOOKUP(G4740,Remise!$A$3:$D$17,4,FALSE)</f>
        <v>0</v>
      </c>
      <c r="D4740">
        <f t="shared" si="74"/>
        <v>26.1</v>
      </c>
      <c r="E4740">
        <v>1</v>
      </c>
      <c r="F4740" s="32" t="s">
        <v>4721</v>
      </c>
      <c r="G4740" s="33">
        <v>12</v>
      </c>
      <c r="H4740" s="33" t="s">
        <v>10821</v>
      </c>
      <c r="I4740" s="33">
        <v>0.13</v>
      </c>
      <c r="J4740" s="33"/>
      <c r="K4740" s="33" t="s">
        <v>10775</v>
      </c>
      <c r="L4740" s="33">
        <v>1</v>
      </c>
      <c r="M4740" t="s">
        <v>10826</v>
      </c>
    </row>
    <row r="4741" spans="1:13" x14ac:dyDescent="0.3">
      <c r="A4741" s="38">
        <v>47650995</v>
      </c>
      <c r="B4741">
        <v>22</v>
      </c>
      <c r="C4741" s="37">
        <f>VLOOKUP(G4741,Remise!$A$3:$D$17,4,FALSE)</f>
        <v>0</v>
      </c>
      <c r="D4741">
        <f t="shared" si="74"/>
        <v>22</v>
      </c>
      <c r="E4741">
        <v>1</v>
      </c>
      <c r="F4741" s="32" t="s">
        <v>4722</v>
      </c>
      <c r="G4741" s="33">
        <v>12</v>
      </c>
      <c r="H4741" s="33" t="s">
        <v>10821</v>
      </c>
      <c r="I4741" s="33">
        <v>0.15</v>
      </c>
      <c r="J4741" s="33"/>
      <c r="K4741" s="33" t="s">
        <v>10775</v>
      </c>
      <c r="L4741" s="33">
        <v>1</v>
      </c>
      <c r="M4741" t="s">
        <v>10826</v>
      </c>
    </row>
    <row r="4742" spans="1:13" x14ac:dyDescent="0.3">
      <c r="A4742" s="38">
        <v>47650996</v>
      </c>
      <c r="B4742">
        <v>26.4</v>
      </c>
      <c r="C4742" s="37">
        <f>VLOOKUP(G4742,Remise!$A$3:$D$17,4,FALSE)</f>
        <v>0</v>
      </c>
      <c r="D4742">
        <f t="shared" si="74"/>
        <v>26.4</v>
      </c>
      <c r="E4742">
        <v>1</v>
      </c>
      <c r="F4742" s="32" t="s">
        <v>4723</v>
      </c>
      <c r="G4742" s="33">
        <v>12</v>
      </c>
      <c r="H4742" s="33" t="s">
        <v>10821</v>
      </c>
      <c r="I4742" s="33">
        <v>0.13</v>
      </c>
      <c r="J4742" s="33"/>
      <c r="K4742" s="33" t="s">
        <v>10775</v>
      </c>
      <c r="L4742" s="33">
        <v>1</v>
      </c>
      <c r="M4742" t="s">
        <v>10826</v>
      </c>
    </row>
    <row r="4743" spans="1:13" x14ac:dyDescent="0.3">
      <c r="A4743" s="38">
        <v>47651001</v>
      </c>
      <c r="B4743">
        <v>11.7</v>
      </c>
      <c r="C4743" s="37">
        <f>VLOOKUP(G4743,Remise!$A$3:$D$17,4,FALSE)</f>
        <v>0</v>
      </c>
      <c r="D4743">
        <f t="shared" si="74"/>
        <v>11.7</v>
      </c>
      <c r="E4743">
        <v>1</v>
      </c>
      <c r="F4743" s="32" t="s">
        <v>4724</v>
      </c>
      <c r="G4743" s="33">
        <v>12</v>
      </c>
      <c r="H4743" s="33" t="s">
        <v>10821</v>
      </c>
      <c r="I4743" s="33">
        <v>0.18</v>
      </c>
      <c r="J4743" s="33"/>
      <c r="K4743" s="33" t="s">
        <v>10775</v>
      </c>
      <c r="L4743" s="33">
        <v>1</v>
      </c>
      <c r="M4743" t="s">
        <v>10826</v>
      </c>
    </row>
    <row r="4744" spans="1:13" x14ac:dyDescent="0.3">
      <c r="A4744" s="38">
        <v>47651002</v>
      </c>
      <c r="B4744">
        <v>121.6</v>
      </c>
      <c r="C4744" s="37">
        <f>VLOOKUP(G4744,Remise!$A$3:$D$17,4,FALSE)</f>
        <v>0</v>
      </c>
      <c r="D4744">
        <f t="shared" si="74"/>
        <v>121.6</v>
      </c>
      <c r="E4744">
        <v>1</v>
      </c>
      <c r="F4744" s="32" t="s">
        <v>4725</v>
      </c>
      <c r="G4744" s="33">
        <v>12</v>
      </c>
      <c r="H4744" s="33" t="s">
        <v>10821</v>
      </c>
      <c r="I4744" s="33">
        <v>1.06</v>
      </c>
      <c r="J4744" s="33" t="s">
        <v>10160</v>
      </c>
      <c r="K4744" s="33" t="s">
        <v>10775</v>
      </c>
      <c r="L4744" s="33">
        <v>1</v>
      </c>
      <c r="M4744" t="s">
        <v>10826</v>
      </c>
    </row>
    <row r="4745" spans="1:13" x14ac:dyDescent="0.3">
      <c r="A4745" s="38">
        <v>47651003</v>
      </c>
      <c r="B4745">
        <v>20.3</v>
      </c>
      <c r="C4745" s="37">
        <f>VLOOKUP(G4745,Remise!$A$3:$D$17,4,FALSE)</f>
        <v>0</v>
      </c>
      <c r="D4745">
        <f t="shared" si="74"/>
        <v>20.3</v>
      </c>
      <c r="E4745">
        <v>1</v>
      </c>
      <c r="F4745" s="32" t="s">
        <v>4726</v>
      </c>
      <c r="G4745" s="33">
        <v>12</v>
      </c>
      <c r="H4745" s="33" t="s">
        <v>10821</v>
      </c>
      <c r="I4745" s="33">
        <v>0.13</v>
      </c>
      <c r="J4745" s="33"/>
      <c r="K4745" s="33" t="s">
        <v>10775</v>
      </c>
      <c r="L4745" s="33">
        <v>1</v>
      </c>
      <c r="M4745" t="s">
        <v>10826</v>
      </c>
    </row>
    <row r="4746" spans="1:13" x14ac:dyDescent="0.3">
      <c r="A4746" s="38">
        <v>47651004</v>
      </c>
      <c r="B4746">
        <v>136.5</v>
      </c>
      <c r="C4746" s="37">
        <f>VLOOKUP(G4746,Remise!$A$3:$D$17,4,FALSE)</f>
        <v>0</v>
      </c>
      <c r="D4746">
        <f t="shared" si="74"/>
        <v>136.5</v>
      </c>
      <c r="E4746">
        <v>1</v>
      </c>
      <c r="F4746" s="32" t="s">
        <v>4727</v>
      </c>
      <c r="G4746" s="33">
        <v>12</v>
      </c>
      <c r="H4746" s="33" t="s">
        <v>10821</v>
      </c>
      <c r="I4746" s="33">
        <v>0.87</v>
      </c>
      <c r="J4746" s="33"/>
      <c r="K4746" s="33" t="s">
        <v>10775</v>
      </c>
      <c r="L4746" s="33">
        <v>1</v>
      </c>
      <c r="M4746" t="s">
        <v>10826</v>
      </c>
    </row>
    <row r="4747" spans="1:13" x14ac:dyDescent="0.3">
      <c r="A4747" s="38">
        <v>47651005</v>
      </c>
      <c r="B4747">
        <v>121.6</v>
      </c>
      <c r="C4747" s="37">
        <f>VLOOKUP(G4747,Remise!$A$3:$D$17,4,FALSE)</f>
        <v>0</v>
      </c>
      <c r="D4747">
        <f t="shared" si="74"/>
        <v>121.6</v>
      </c>
      <c r="E4747">
        <v>1</v>
      </c>
      <c r="F4747" s="32" t="s">
        <v>4728</v>
      </c>
      <c r="G4747" s="33">
        <v>12</v>
      </c>
      <c r="H4747" s="33" t="s">
        <v>10821</v>
      </c>
      <c r="I4747" s="33">
        <v>0.99</v>
      </c>
      <c r="J4747" s="33"/>
      <c r="K4747" s="33" t="s">
        <v>10775</v>
      </c>
      <c r="L4747" s="33">
        <v>1</v>
      </c>
      <c r="M4747" t="s">
        <v>10826</v>
      </c>
    </row>
    <row r="4748" spans="1:13" x14ac:dyDescent="0.3">
      <c r="A4748" s="38">
        <v>47651006</v>
      </c>
      <c r="B4748">
        <v>139.80000000000001</v>
      </c>
      <c r="C4748" s="37">
        <f>VLOOKUP(G4748,Remise!$A$3:$D$17,4,FALSE)</f>
        <v>0</v>
      </c>
      <c r="D4748">
        <f t="shared" si="74"/>
        <v>139.80000000000001</v>
      </c>
      <c r="E4748">
        <v>1</v>
      </c>
      <c r="F4748" s="32" t="s">
        <v>4729</v>
      </c>
      <c r="G4748" s="33">
        <v>12</v>
      </c>
      <c r="H4748" s="33" t="s">
        <v>10821</v>
      </c>
      <c r="I4748" s="33">
        <v>0.99</v>
      </c>
      <c r="J4748" s="33" t="s">
        <v>10161</v>
      </c>
      <c r="K4748" s="33" t="s">
        <v>10775</v>
      </c>
      <c r="L4748" s="33">
        <v>1</v>
      </c>
      <c r="M4748" t="s">
        <v>10826</v>
      </c>
    </row>
    <row r="4749" spans="1:13" x14ac:dyDescent="0.3">
      <c r="A4749" s="38">
        <v>47651008</v>
      </c>
      <c r="B4749">
        <v>1.9</v>
      </c>
      <c r="C4749" s="37">
        <f>VLOOKUP(G4749,Remise!$A$3:$D$17,4,FALSE)</f>
        <v>0</v>
      </c>
      <c r="D4749">
        <f t="shared" si="74"/>
        <v>1.9</v>
      </c>
      <c r="E4749">
        <v>1</v>
      </c>
      <c r="F4749" s="32" t="s">
        <v>4730</v>
      </c>
      <c r="G4749" s="33">
        <v>11</v>
      </c>
      <c r="H4749" s="33" t="s">
        <v>10883</v>
      </c>
      <c r="I4749" s="33">
        <v>0.05</v>
      </c>
      <c r="J4749" s="33"/>
      <c r="K4749" s="33" t="s">
        <v>10681</v>
      </c>
      <c r="L4749" s="33">
        <v>12</v>
      </c>
      <c r="M4749" t="s">
        <v>10826</v>
      </c>
    </row>
    <row r="4750" spans="1:13" x14ac:dyDescent="0.3">
      <c r="A4750" s="38">
        <v>47651010</v>
      </c>
      <c r="B4750">
        <v>18.899999999999999</v>
      </c>
      <c r="C4750" s="37">
        <f>VLOOKUP(G4750,Remise!$A$3:$D$17,4,FALSE)</f>
        <v>0</v>
      </c>
      <c r="D4750">
        <f t="shared" si="74"/>
        <v>18.899999999999999</v>
      </c>
      <c r="E4750">
        <v>1</v>
      </c>
      <c r="F4750" s="32" t="s">
        <v>4731</v>
      </c>
      <c r="G4750" s="33">
        <v>12</v>
      </c>
      <c r="H4750" s="33" t="s">
        <v>10821</v>
      </c>
      <c r="I4750" s="33">
        <v>0.12</v>
      </c>
      <c r="J4750" s="33"/>
      <c r="K4750" s="33" t="s">
        <v>10775</v>
      </c>
      <c r="L4750" s="33">
        <v>1</v>
      </c>
      <c r="M4750" t="s">
        <v>10826</v>
      </c>
    </row>
    <row r="4751" spans="1:13" x14ac:dyDescent="0.3">
      <c r="A4751" s="38">
        <v>47651011</v>
      </c>
      <c r="B4751">
        <v>30.4</v>
      </c>
      <c r="C4751" s="37">
        <f>VLOOKUP(G4751,Remise!$A$3:$D$17,4,FALSE)</f>
        <v>0</v>
      </c>
      <c r="D4751">
        <f t="shared" si="74"/>
        <v>30.4</v>
      </c>
      <c r="E4751">
        <v>1</v>
      </c>
      <c r="F4751" s="32" t="s">
        <v>4732</v>
      </c>
      <c r="G4751" s="33">
        <v>12</v>
      </c>
      <c r="H4751" s="33" t="s">
        <v>10821</v>
      </c>
      <c r="I4751" s="33">
        <v>0.21</v>
      </c>
      <c r="J4751" s="33" t="s">
        <v>10162</v>
      </c>
      <c r="K4751" s="33" t="s">
        <v>10775</v>
      </c>
      <c r="L4751" s="33">
        <v>1</v>
      </c>
      <c r="M4751" t="s">
        <v>10826</v>
      </c>
    </row>
    <row r="4752" spans="1:13" x14ac:dyDescent="0.3">
      <c r="A4752" s="38">
        <v>47651012</v>
      </c>
      <c r="B4752">
        <v>131.30000000000001</v>
      </c>
      <c r="C4752" s="37">
        <f>VLOOKUP(G4752,Remise!$A$3:$D$17,4,FALSE)</f>
        <v>0</v>
      </c>
      <c r="D4752">
        <f t="shared" si="74"/>
        <v>131.30000000000001</v>
      </c>
      <c r="E4752">
        <v>1</v>
      </c>
      <c r="F4752" s="32" t="s">
        <v>4733</v>
      </c>
      <c r="G4752" s="33">
        <v>12</v>
      </c>
      <c r="H4752" s="33" t="s">
        <v>10821</v>
      </c>
      <c r="I4752" s="33">
        <v>1.02</v>
      </c>
      <c r="J4752" s="33" t="s">
        <v>10163</v>
      </c>
      <c r="K4752" s="33" t="s">
        <v>10775</v>
      </c>
      <c r="L4752" s="33">
        <v>1</v>
      </c>
      <c r="M4752" t="s">
        <v>10826</v>
      </c>
    </row>
    <row r="4753" spans="1:13" x14ac:dyDescent="0.3">
      <c r="A4753" s="38">
        <v>47651013</v>
      </c>
      <c r="B4753">
        <v>6.2</v>
      </c>
      <c r="C4753" s="37">
        <f>VLOOKUP(G4753,Remise!$A$3:$D$17,4,FALSE)</f>
        <v>0</v>
      </c>
      <c r="D4753">
        <f t="shared" si="74"/>
        <v>6.2</v>
      </c>
      <c r="E4753">
        <v>1</v>
      </c>
      <c r="F4753" s="32" t="s">
        <v>4734</v>
      </c>
      <c r="G4753" s="33">
        <v>12</v>
      </c>
      <c r="H4753" s="33" t="s">
        <v>10821</v>
      </c>
      <c r="I4753" s="33">
        <v>0.04</v>
      </c>
      <c r="J4753" s="33"/>
      <c r="K4753" s="33" t="s">
        <v>10775</v>
      </c>
      <c r="L4753" s="33">
        <v>1</v>
      </c>
      <c r="M4753" t="s">
        <v>10826</v>
      </c>
    </row>
    <row r="4754" spans="1:13" x14ac:dyDescent="0.3">
      <c r="A4754" s="38">
        <v>47651014</v>
      </c>
      <c r="B4754">
        <v>145.5</v>
      </c>
      <c r="C4754" s="37">
        <f>VLOOKUP(G4754,Remise!$A$3:$D$17,4,FALSE)</f>
        <v>0</v>
      </c>
      <c r="D4754">
        <f t="shared" si="74"/>
        <v>145.5</v>
      </c>
      <c r="E4754">
        <v>1</v>
      </c>
      <c r="F4754" s="32" t="s">
        <v>4735</v>
      </c>
      <c r="G4754" s="33">
        <v>12</v>
      </c>
      <c r="H4754" s="33" t="s">
        <v>10821</v>
      </c>
      <c r="I4754" s="33">
        <v>1.02</v>
      </c>
      <c r="J4754" s="33" t="s">
        <v>10164</v>
      </c>
      <c r="K4754" s="33" t="s">
        <v>10775</v>
      </c>
      <c r="L4754" s="33">
        <v>1</v>
      </c>
      <c r="M4754" t="s">
        <v>10826</v>
      </c>
    </row>
    <row r="4755" spans="1:13" x14ac:dyDescent="0.3">
      <c r="A4755" s="38">
        <v>47651015</v>
      </c>
      <c r="B4755">
        <v>15.4</v>
      </c>
      <c r="C4755" s="37">
        <f>VLOOKUP(G4755,Remise!$A$3:$D$17,4,FALSE)</f>
        <v>0</v>
      </c>
      <c r="D4755">
        <f t="shared" si="74"/>
        <v>15.4</v>
      </c>
      <c r="E4755">
        <v>1</v>
      </c>
      <c r="F4755" s="32" t="s">
        <v>4736</v>
      </c>
      <c r="G4755" s="33">
        <v>12</v>
      </c>
      <c r="H4755" s="33" t="s">
        <v>10821</v>
      </c>
      <c r="I4755" s="33">
        <v>0.24</v>
      </c>
      <c r="J4755" s="33" t="s">
        <v>10165</v>
      </c>
      <c r="K4755" s="33" t="s">
        <v>10775</v>
      </c>
      <c r="L4755" s="33">
        <v>1</v>
      </c>
      <c r="M4755" t="s">
        <v>10826</v>
      </c>
    </row>
    <row r="4756" spans="1:13" x14ac:dyDescent="0.3">
      <c r="A4756" s="38">
        <v>47651016</v>
      </c>
      <c r="B4756">
        <v>27.2</v>
      </c>
      <c r="C4756" s="37">
        <f>VLOOKUP(G4756,Remise!$A$3:$D$17,4,FALSE)</f>
        <v>0</v>
      </c>
      <c r="D4756">
        <f t="shared" si="74"/>
        <v>27.2</v>
      </c>
      <c r="E4756">
        <v>1</v>
      </c>
      <c r="F4756" s="32" t="s">
        <v>4737</v>
      </c>
      <c r="G4756" s="33">
        <v>12</v>
      </c>
      <c r="H4756" s="33" t="s">
        <v>10821</v>
      </c>
      <c r="I4756" s="33">
        <v>0.27</v>
      </c>
      <c r="J4756" s="33"/>
      <c r="K4756" s="33" t="s">
        <v>10775</v>
      </c>
      <c r="L4756" s="33">
        <v>1</v>
      </c>
      <c r="M4756" t="s">
        <v>10826</v>
      </c>
    </row>
    <row r="4757" spans="1:13" x14ac:dyDescent="0.3">
      <c r="A4757" s="38">
        <v>47651020</v>
      </c>
      <c r="B4757">
        <v>83.3</v>
      </c>
      <c r="C4757" s="37">
        <f>VLOOKUP(G4757,Remise!$A$3:$D$17,4,FALSE)</f>
        <v>0</v>
      </c>
      <c r="D4757">
        <f t="shared" si="74"/>
        <v>83.3</v>
      </c>
      <c r="E4757">
        <v>1</v>
      </c>
      <c r="F4757" s="32" t="s">
        <v>4738</v>
      </c>
      <c r="G4757" s="33">
        <v>11</v>
      </c>
      <c r="H4757" s="33" t="s">
        <v>10883</v>
      </c>
      <c r="I4757" s="33">
        <v>0.2</v>
      </c>
      <c r="J4757" s="33"/>
      <c r="K4757" s="33" t="s">
        <v>10775</v>
      </c>
      <c r="L4757" s="33">
        <v>1</v>
      </c>
      <c r="M4757" t="s">
        <v>10826</v>
      </c>
    </row>
    <row r="4758" spans="1:13" x14ac:dyDescent="0.3">
      <c r="A4758" s="38">
        <v>47651023</v>
      </c>
      <c r="B4758">
        <v>7.6</v>
      </c>
      <c r="C4758" s="37">
        <f>VLOOKUP(G4758,Remise!$A$3:$D$17,4,FALSE)</f>
        <v>0</v>
      </c>
      <c r="D4758">
        <f t="shared" si="74"/>
        <v>7.6</v>
      </c>
      <c r="E4758">
        <v>1</v>
      </c>
      <c r="F4758" s="32" t="s">
        <v>4739</v>
      </c>
      <c r="G4758" s="33">
        <v>12</v>
      </c>
      <c r="H4758" s="33" t="s">
        <v>10821</v>
      </c>
      <c r="I4758" s="33">
        <v>0.04</v>
      </c>
      <c r="J4758" s="33"/>
      <c r="K4758" s="33" t="s">
        <v>10775</v>
      </c>
      <c r="L4758" s="33">
        <v>1</v>
      </c>
      <c r="M4758" t="s">
        <v>10826</v>
      </c>
    </row>
    <row r="4759" spans="1:13" x14ac:dyDescent="0.3">
      <c r="A4759" s="38">
        <v>47651024</v>
      </c>
      <c r="B4759">
        <v>94.2</v>
      </c>
      <c r="C4759" s="37">
        <f>VLOOKUP(G4759,Remise!$A$3:$D$17,4,FALSE)</f>
        <v>0</v>
      </c>
      <c r="D4759">
        <f t="shared" si="74"/>
        <v>94.2</v>
      </c>
      <c r="E4759">
        <v>1</v>
      </c>
      <c r="F4759" s="32" t="s">
        <v>4740</v>
      </c>
      <c r="G4759" s="33">
        <v>12</v>
      </c>
      <c r="H4759" s="33" t="s">
        <v>10821</v>
      </c>
      <c r="I4759" s="33">
        <v>0.87</v>
      </c>
      <c r="J4759" s="33" t="s">
        <v>10166</v>
      </c>
      <c r="K4759" s="33" t="s">
        <v>10775</v>
      </c>
      <c r="L4759" s="33">
        <v>1</v>
      </c>
      <c r="M4759" t="s">
        <v>10826</v>
      </c>
    </row>
    <row r="4760" spans="1:13" x14ac:dyDescent="0.3">
      <c r="A4760" s="38">
        <v>47651025</v>
      </c>
      <c r="B4760">
        <v>18.3</v>
      </c>
      <c r="C4760" s="37">
        <f>VLOOKUP(G4760,Remise!$A$3:$D$17,4,FALSE)</f>
        <v>0</v>
      </c>
      <c r="D4760">
        <f t="shared" si="74"/>
        <v>18.3</v>
      </c>
      <c r="E4760">
        <v>1</v>
      </c>
      <c r="F4760" s="32" t="s">
        <v>4741</v>
      </c>
      <c r="G4760" s="33">
        <v>12</v>
      </c>
      <c r="H4760" s="33" t="s">
        <v>10821</v>
      </c>
      <c r="I4760" s="33">
        <v>0.06</v>
      </c>
      <c r="J4760" s="33"/>
      <c r="K4760" s="33" t="s">
        <v>10775</v>
      </c>
      <c r="L4760" s="33">
        <v>1</v>
      </c>
      <c r="M4760" t="s">
        <v>10826</v>
      </c>
    </row>
    <row r="4761" spans="1:13" x14ac:dyDescent="0.3">
      <c r="A4761" s="38">
        <v>47651026</v>
      </c>
      <c r="B4761">
        <v>10.8</v>
      </c>
      <c r="C4761" s="37">
        <f>VLOOKUP(G4761,Remise!$A$3:$D$17,4,FALSE)</f>
        <v>0</v>
      </c>
      <c r="D4761">
        <f t="shared" si="74"/>
        <v>10.8</v>
      </c>
      <c r="E4761">
        <v>1</v>
      </c>
      <c r="F4761" s="32" t="s">
        <v>4742</v>
      </c>
      <c r="G4761" s="33">
        <v>12</v>
      </c>
      <c r="H4761" s="33" t="s">
        <v>10821</v>
      </c>
      <c r="I4761" s="33">
        <v>0.13</v>
      </c>
      <c r="J4761" s="33" t="s">
        <v>10167</v>
      </c>
      <c r="K4761" s="33" t="s">
        <v>10775</v>
      </c>
      <c r="L4761" s="33">
        <v>1</v>
      </c>
      <c r="M4761" t="s">
        <v>10826</v>
      </c>
    </row>
    <row r="4762" spans="1:13" x14ac:dyDescent="0.3">
      <c r="A4762" s="38">
        <v>47651027</v>
      </c>
      <c r="B4762">
        <v>44.6</v>
      </c>
      <c r="C4762" s="37">
        <f>VLOOKUP(G4762,Remise!$A$3:$D$17,4,FALSE)</f>
        <v>0</v>
      </c>
      <c r="D4762">
        <f t="shared" si="74"/>
        <v>44.6</v>
      </c>
      <c r="E4762">
        <v>1</v>
      </c>
      <c r="F4762" s="32" t="s">
        <v>4743</v>
      </c>
      <c r="G4762" s="33">
        <v>12</v>
      </c>
      <c r="H4762" s="33" t="s">
        <v>10821</v>
      </c>
      <c r="I4762" s="33">
        <v>0.27</v>
      </c>
      <c r="J4762" s="33"/>
      <c r="K4762" s="33" t="s">
        <v>10775</v>
      </c>
      <c r="L4762" s="33">
        <v>1</v>
      </c>
      <c r="M4762" t="s">
        <v>10826</v>
      </c>
    </row>
    <row r="4763" spans="1:13" x14ac:dyDescent="0.3">
      <c r="A4763" s="38">
        <v>47651030</v>
      </c>
      <c r="B4763">
        <v>68.5</v>
      </c>
      <c r="C4763" s="37">
        <f>VLOOKUP(G4763,Remise!$A$3:$D$17,4,FALSE)</f>
        <v>0</v>
      </c>
      <c r="D4763">
        <f t="shared" si="74"/>
        <v>68.5</v>
      </c>
      <c r="E4763">
        <v>1</v>
      </c>
      <c r="F4763" s="32" t="s">
        <v>4744</v>
      </c>
      <c r="G4763" s="33">
        <v>12</v>
      </c>
      <c r="H4763" s="33" t="s">
        <v>10821</v>
      </c>
      <c r="I4763" s="33">
        <v>0.6</v>
      </c>
      <c r="J4763" s="33" t="s">
        <v>10168</v>
      </c>
      <c r="K4763" s="33" t="s">
        <v>10775</v>
      </c>
      <c r="L4763" s="33">
        <v>1</v>
      </c>
      <c r="M4763" t="s">
        <v>10826</v>
      </c>
    </row>
    <row r="4764" spans="1:13" x14ac:dyDescent="0.3">
      <c r="A4764" s="38">
        <v>47651031</v>
      </c>
      <c r="B4764">
        <v>95.3</v>
      </c>
      <c r="C4764" s="37">
        <f>VLOOKUP(G4764,Remise!$A$3:$D$17,4,FALSE)</f>
        <v>0</v>
      </c>
      <c r="D4764">
        <f t="shared" si="74"/>
        <v>95.3</v>
      </c>
      <c r="E4764">
        <v>1</v>
      </c>
      <c r="F4764" s="32" t="s">
        <v>4745</v>
      </c>
      <c r="G4764" s="33">
        <v>12</v>
      </c>
      <c r="H4764" s="33" t="s">
        <v>10821</v>
      </c>
      <c r="I4764" s="33">
        <v>0.6</v>
      </c>
      <c r="J4764" s="33" t="s">
        <v>10169</v>
      </c>
      <c r="K4764" s="33" t="s">
        <v>10775</v>
      </c>
      <c r="L4764" s="33">
        <v>1</v>
      </c>
      <c r="M4764" t="s">
        <v>10826</v>
      </c>
    </row>
    <row r="4765" spans="1:13" x14ac:dyDescent="0.3">
      <c r="A4765" s="38">
        <v>47651032</v>
      </c>
      <c r="B4765">
        <v>148.19999999999999</v>
      </c>
      <c r="C4765" s="37">
        <f>VLOOKUP(G4765,Remise!$A$3:$D$17,4,FALSE)</f>
        <v>0</v>
      </c>
      <c r="D4765">
        <f t="shared" si="74"/>
        <v>148.19999999999999</v>
      </c>
      <c r="E4765">
        <v>1</v>
      </c>
      <c r="F4765" s="32" t="s">
        <v>4746</v>
      </c>
      <c r="G4765" s="33">
        <v>12</v>
      </c>
      <c r="H4765" s="33" t="s">
        <v>10821</v>
      </c>
      <c r="I4765" s="33">
        <v>0.99</v>
      </c>
      <c r="J4765" s="33"/>
      <c r="K4765" s="33" t="s">
        <v>10775</v>
      </c>
      <c r="L4765" s="33">
        <v>1</v>
      </c>
      <c r="M4765" t="s">
        <v>10826</v>
      </c>
    </row>
    <row r="4766" spans="1:13" x14ac:dyDescent="0.3">
      <c r="A4766" s="38">
        <v>47651033</v>
      </c>
      <c r="B4766">
        <v>12</v>
      </c>
      <c r="C4766" s="37">
        <f>VLOOKUP(G4766,Remise!$A$3:$D$17,4,FALSE)</f>
        <v>0</v>
      </c>
      <c r="D4766">
        <f t="shared" si="74"/>
        <v>12</v>
      </c>
      <c r="E4766">
        <v>1</v>
      </c>
      <c r="F4766" s="32" t="s">
        <v>4747</v>
      </c>
      <c r="G4766" s="33">
        <v>12</v>
      </c>
      <c r="H4766" s="33" t="s">
        <v>10821</v>
      </c>
      <c r="I4766" s="33">
        <v>0.19</v>
      </c>
      <c r="J4766" s="33"/>
      <c r="K4766" s="33" t="s">
        <v>10775</v>
      </c>
      <c r="L4766" s="33">
        <v>1</v>
      </c>
      <c r="M4766" t="s">
        <v>10826</v>
      </c>
    </row>
    <row r="4767" spans="1:13" x14ac:dyDescent="0.3">
      <c r="A4767" s="38">
        <v>47651034</v>
      </c>
      <c r="B4767">
        <v>183.5</v>
      </c>
      <c r="C4767" s="37">
        <f>VLOOKUP(G4767,Remise!$A$3:$D$17,4,FALSE)</f>
        <v>0</v>
      </c>
      <c r="D4767">
        <f t="shared" si="74"/>
        <v>183.5</v>
      </c>
      <c r="E4767">
        <v>1</v>
      </c>
      <c r="F4767" s="32" t="s">
        <v>4748</v>
      </c>
      <c r="G4767" s="33">
        <v>11</v>
      </c>
      <c r="H4767" s="33" t="s">
        <v>10883</v>
      </c>
      <c r="I4767" s="33">
        <v>0.2</v>
      </c>
      <c r="J4767" s="33"/>
      <c r="K4767" s="33" t="s">
        <v>10775</v>
      </c>
      <c r="L4767" s="33">
        <v>10</v>
      </c>
      <c r="M4767" t="s">
        <v>10826</v>
      </c>
    </row>
    <row r="4768" spans="1:13" x14ac:dyDescent="0.3">
      <c r="A4768" s="38">
        <v>47651035</v>
      </c>
      <c r="B4768">
        <v>79.5</v>
      </c>
      <c r="C4768" s="37">
        <f>VLOOKUP(G4768,Remise!$A$3:$D$17,4,FALSE)</f>
        <v>0</v>
      </c>
      <c r="D4768">
        <f t="shared" si="74"/>
        <v>79.5</v>
      </c>
      <c r="E4768">
        <v>1</v>
      </c>
      <c r="F4768" s="32" t="s">
        <v>4749</v>
      </c>
      <c r="G4768" s="33">
        <v>12</v>
      </c>
      <c r="H4768" s="33" t="s">
        <v>10821</v>
      </c>
      <c r="I4768" s="33">
        <v>0.59</v>
      </c>
      <c r="J4768" s="33"/>
      <c r="K4768" s="33" t="s">
        <v>10775</v>
      </c>
      <c r="L4768" s="33">
        <v>1</v>
      </c>
      <c r="M4768" t="s">
        <v>10826</v>
      </c>
    </row>
    <row r="4769" spans="1:13" x14ac:dyDescent="0.3">
      <c r="A4769" s="38">
        <v>47651036</v>
      </c>
      <c r="B4769">
        <v>134.69999999999999</v>
      </c>
      <c r="C4769" s="37">
        <f>VLOOKUP(G4769,Remise!$A$3:$D$17,4,FALSE)</f>
        <v>0</v>
      </c>
      <c r="D4769">
        <f t="shared" si="74"/>
        <v>134.69999999999999</v>
      </c>
      <c r="E4769">
        <v>1</v>
      </c>
      <c r="F4769" s="32" t="s">
        <v>4750</v>
      </c>
      <c r="G4769" s="33">
        <v>12</v>
      </c>
      <c r="H4769" s="33" t="s">
        <v>10821</v>
      </c>
      <c r="I4769" s="33">
        <v>0.99</v>
      </c>
      <c r="J4769" s="33"/>
      <c r="K4769" s="33" t="s">
        <v>10775</v>
      </c>
      <c r="L4769" s="33">
        <v>1</v>
      </c>
      <c r="M4769" t="s">
        <v>10826</v>
      </c>
    </row>
    <row r="4770" spans="1:13" x14ac:dyDescent="0.3">
      <c r="A4770" s="38">
        <v>47651037</v>
      </c>
      <c r="B4770">
        <v>36.700000000000003</v>
      </c>
      <c r="C4770" s="37">
        <f>VLOOKUP(G4770,Remise!$A$3:$D$17,4,FALSE)</f>
        <v>0</v>
      </c>
      <c r="D4770">
        <f t="shared" si="74"/>
        <v>36.700000000000003</v>
      </c>
      <c r="E4770">
        <v>1</v>
      </c>
      <c r="F4770" s="32" t="s">
        <v>4751</v>
      </c>
      <c r="G4770" s="33">
        <v>12</v>
      </c>
      <c r="H4770" s="33" t="s">
        <v>10821</v>
      </c>
      <c r="I4770" s="33">
        <v>0.24</v>
      </c>
      <c r="J4770" s="33"/>
      <c r="K4770" s="33" t="s">
        <v>10775</v>
      </c>
      <c r="L4770" s="33">
        <v>1</v>
      </c>
      <c r="M4770" t="s">
        <v>10826</v>
      </c>
    </row>
    <row r="4771" spans="1:13" x14ac:dyDescent="0.3">
      <c r="A4771" s="38">
        <v>47651038</v>
      </c>
      <c r="B4771">
        <v>7.6</v>
      </c>
      <c r="C4771" s="37">
        <f>VLOOKUP(G4771,Remise!$A$3:$D$17,4,FALSE)</f>
        <v>0</v>
      </c>
      <c r="D4771">
        <f t="shared" si="74"/>
        <v>7.6</v>
      </c>
      <c r="E4771">
        <v>1</v>
      </c>
      <c r="F4771" s="32" t="s">
        <v>4752</v>
      </c>
      <c r="G4771" s="33">
        <v>12</v>
      </c>
      <c r="H4771" s="33" t="s">
        <v>10821</v>
      </c>
      <c r="I4771" s="33">
        <v>0.08</v>
      </c>
      <c r="J4771" s="33" t="s">
        <v>10170</v>
      </c>
      <c r="K4771" s="33" t="s">
        <v>10775</v>
      </c>
      <c r="L4771" s="33">
        <v>1</v>
      </c>
      <c r="M4771" t="s">
        <v>10826</v>
      </c>
    </row>
    <row r="4772" spans="1:13" x14ac:dyDescent="0.3">
      <c r="A4772" s="38">
        <v>47651039</v>
      </c>
      <c r="B4772">
        <v>39.5</v>
      </c>
      <c r="C4772" s="37">
        <f>VLOOKUP(G4772,Remise!$A$3:$D$17,4,FALSE)</f>
        <v>0</v>
      </c>
      <c r="D4772">
        <f t="shared" si="74"/>
        <v>39.5</v>
      </c>
      <c r="E4772">
        <v>1</v>
      </c>
      <c r="F4772" s="32" t="s">
        <v>4753</v>
      </c>
      <c r="G4772" s="33">
        <v>12</v>
      </c>
      <c r="H4772" s="33" t="s">
        <v>10821</v>
      </c>
      <c r="I4772" s="33">
        <v>0.21</v>
      </c>
      <c r="J4772" s="33"/>
      <c r="K4772" s="33" t="s">
        <v>10775</v>
      </c>
      <c r="L4772" s="33">
        <v>1</v>
      </c>
      <c r="M4772" t="s">
        <v>10826</v>
      </c>
    </row>
    <row r="4773" spans="1:13" x14ac:dyDescent="0.3">
      <c r="A4773" s="38">
        <v>47651040</v>
      </c>
      <c r="B4773">
        <v>6.8</v>
      </c>
      <c r="C4773" s="37">
        <f>VLOOKUP(G4773,Remise!$A$3:$D$17,4,FALSE)</f>
        <v>0</v>
      </c>
      <c r="D4773">
        <f t="shared" si="74"/>
        <v>6.8</v>
      </c>
      <c r="E4773">
        <v>1</v>
      </c>
      <c r="F4773" s="32" t="s">
        <v>4754</v>
      </c>
      <c r="G4773" s="33">
        <v>12</v>
      </c>
      <c r="H4773" s="33" t="s">
        <v>10821</v>
      </c>
      <c r="I4773" s="33">
        <v>0.04</v>
      </c>
      <c r="J4773" s="33" t="s">
        <v>10171</v>
      </c>
      <c r="K4773" s="33" t="s">
        <v>10775</v>
      </c>
      <c r="L4773" s="33">
        <v>1</v>
      </c>
      <c r="M4773" t="s">
        <v>10826</v>
      </c>
    </row>
    <row r="4774" spans="1:13" x14ac:dyDescent="0.3">
      <c r="A4774" s="38">
        <v>47651041</v>
      </c>
      <c r="B4774">
        <v>4.5</v>
      </c>
      <c r="C4774" s="37">
        <f>VLOOKUP(G4774,Remise!$A$3:$D$17,4,FALSE)</f>
        <v>0</v>
      </c>
      <c r="D4774">
        <f t="shared" si="74"/>
        <v>4.5</v>
      </c>
      <c r="E4774">
        <v>1</v>
      </c>
      <c r="F4774" s="32" t="s">
        <v>4755</v>
      </c>
      <c r="G4774" s="33">
        <v>12</v>
      </c>
      <c r="H4774" s="33" t="s">
        <v>10821</v>
      </c>
      <c r="I4774" s="33">
        <v>0.04</v>
      </c>
      <c r="J4774" s="33"/>
      <c r="K4774" s="33" t="s">
        <v>10775</v>
      </c>
      <c r="L4774" s="33">
        <v>1</v>
      </c>
      <c r="M4774" t="s">
        <v>10826</v>
      </c>
    </row>
    <row r="4775" spans="1:13" x14ac:dyDescent="0.3">
      <c r="A4775" s="38">
        <v>47651042</v>
      </c>
      <c r="B4775">
        <v>10.1</v>
      </c>
      <c r="C4775" s="37">
        <f>VLOOKUP(G4775,Remise!$A$3:$D$17,4,FALSE)</f>
        <v>0</v>
      </c>
      <c r="D4775">
        <f t="shared" si="74"/>
        <v>10.1</v>
      </c>
      <c r="E4775">
        <v>1</v>
      </c>
      <c r="F4775" s="32" t="s">
        <v>4756</v>
      </c>
      <c r="G4775" s="33">
        <v>12</v>
      </c>
      <c r="H4775" s="33" t="s">
        <v>10821</v>
      </c>
      <c r="I4775" s="33">
        <v>0.12</v>
      </c>
      <c r="J4775" s="33" t="s">
        <v>10172</v>
      </c>
      <c r="K4775" s="33" t="s">
        <v>10775</v>
      </c>
      <c r="L4775" s="33">
        <v>1</v>
      </c>
      <c r="M4775" t="s">
        <v>10826</v>
      </c>
    </row>
    <row r="4776" spans="1:13" x14ac:dyDescent="0.3">
      <c r="A4776" s="38">
        <v>47651043</v>
      </c>
      <c r="B4776">
        <v>11.1</v>
      </c>
      <c r="C4776" s="37">
        <f>VLOOKUP(G4776,Remise!$A$3:$D$17,4,FALSE)</f>
        <v>0</v>
      </c>
      <c r="D4776">
        <f t="shared" si="74"/>
        <v>11.1</v>
      </c>
      <c r="E4776">
        <v>1</v>
      </c>
      <c r="F4776" s="32" t="s">
        <v>4757</v>
      </c>
      <c r="G4776" s="33">
        <v>12</v>
      </c>
      <c r="H4776" s="33" t="s">
        <v>10821</v>
      </c>
      <c r="I4776" s="33">
        <v>0.15</v>
      </c>
      <c r="J4776" s="33" t="s">
        <v>10173</v>
      </c>
      <c r="K4776" s="33" t="s">
        <v>10775</v>
      </c>
      <c r="L4776" s="33">
        <v>1</v>
      </c>
      <c r="M4776" t="s">
        <v>10826</v>
      </c>
    </row>
    <row r="4777" spans="1:13" x14ac:dyDescent="0.3">
      <c r="A4777" s="38">
        <v>47651044</v>
      </c>
      <c r="B4777">
        <v>5.3</v>
      </c>
      <c r="C4777" s="37">
        <f>VLOOKUP(G4777,Remise!$A$3:$D$17,4,FALSE)</f>
        <v>0</v>
      </c>
      <c r="D4777">
        <f t="shared" si="74"/>
        <v>5.3</v>
      </c>
      <c r="E4777">
        <v>1</v>
      </c>
      <c r="F4777" s="32" t="s">
        <v>4758</v>
      </c>
      <c r="G4777" s="33">
        <v>12</v>
      </c>
      <c r="H4777" s="33" t="s">
        <v>10821</v>
      </c>
      <c r="I4777" s="33">
        <v>0.04</v>
      </c>
      <c r="J4777" s="33" t="s">
        <v>10174</v>
      </c>
      <c r="K4777" s="33" t="s">
        <v>10775</v>
      </c>
      <c r="L4777" s="33">
        <v>1</v>
      </c>
      <c r="M4777" t="s">
        <v>10826</v>
      </c>
    </row>
    <row r="4778" spans="1:13" x14ac:dyDescent="0.3">
      <c r="A4778" s="38">
        <v>47651045</v>
      </c>
      <c r="B4778">
        <v>6.6</v>
      </c>
      <c r="C4778" s="37">
        <f>VLOOKUP(G4778,Remise!$A$3:$D$17,4,FALSE)</f>
        <v>0</v>
      </c>
      <c r="D4778">
        <f t="shared" si="74"/>
        <v>6.6</v>
      </c>
      <c r="E4778">
        <v>1</v>
      </c>
      <c r="F4778" s="32" t="s">
        <v>4759</v>
      </c>
      <c r="G4778" s="33">
        <v>12</v>
      </c>
      <c r="H4778" s="33" t="s">
        <v>10821</v>
      </c>
      <c r="I4778" s="33">
        <v>0.04</v>
      </c>
      <c r="J4778" s="33"/>
      <c r="K4778" s="33" t="s">
        <v>10775</v>
      </c>
      <c r="L4778" s="33">
        <v>1</v>
      </c>
      <c r="M4778" t="s">
        <v>10826</v>
      </c>
    </row>
    <row r="4779" spans="1:13" x14ac:dyDescent="0.3">
      <c r="A4779" s="38">
        <v>47651046</v>
      </c>
      <c r="B4779">
        <v>12.2</v>
      </c>
      <c r="C4779" s="37">
        <f>VLOOKUP(G4779,Remise!$A$3:$D$17,4,FALSE)</f>
        <v>0</v>
      </c>
      <c r="D4779">
        <f t="shared" si="74"/>
        <v>12.2</v>
      </c>
      <c r="E4779">
        <v>1</v>
      </c>
      <c r="F4779" s="32" t="s">
        <v>4760</v>
      </c>
      <c r="G4779" s="33">
        <v>12</v>
      </c>
      <c r="H4779" s="33" t="s">
        <v>10821</v>
      </c>
      <c r="I4779" s="33">
        <v>0.17</v>
      </c>
      <c r="J4779" s="33" t="s">
        <v>10175</v>
      </c>
      <c r="K4779" s="33" t="s">
        <v>10775</v>
      </c>
      <c r="L4779" s="33">
        <v>1</v>
      </c>
      <c r="M4779" t="s">
        <v>10826</v>
      </c>
    </row>
    <row r="4780" spans="1:13" x14ac:dyDescent="0.3">
      <c r="A4780" s="38">
        <v>47651047</v>
      </c>
      <c r="B4780" t="e">
        <v>#N/A</v>
      </c>
      <c r="C4780" s="37">
        <f>VLOOKUP(G4780,Remise!$A$3:$D$17,4,FALSE)</f>
        <v>0</v>
      </c>
      <c r="D4780" t="str">
        <f t="shared" si="74"/>
        <v>Nous consulter</v>
      </c>
      <c r="E4780">
        <v>1</v>
      </c>
      <c r="F4780" s="32" t="s">
        <v>4761</v>
      </c>
      <c r="G4780" s="33">
        <v>12</v>
      </c>
      <c r="H4780" s="33" t="s">
        <v>10821</v>
      </c>
      <c r="I4780" s="33">
        <v>0.04</v>
      </c>
      <c r="J4780" s="33"/>
      <c r="K4780" s="33" t="s">
        <v>10775</v>
      </c>
      <c r="L4780" s="33">
        <v>100</v>
      </c>
      <c r="M4780" t="s">
        <v>10826</v>
      </c>
    </row>
    <row r="4781" spans="1:13" x14ac:dyDescent="0.3">
      <c r="A4781" s="38">
        <v>47651049</v>
      </c>
      <c r="B4781">
        <v>1.5</v>
      </c>
      <c r="C4781" s="37">
        <f>VLOOKUP(G4781,Remise!$A$3:$D$17,4,FALSE)</f>
        <v>0</v>
      </c>
      <c r="D4781">
        <f t="shared" si="74"/>
        <v>1.5</v>
      </c>
      <c r="E4781">
        <v>1</v>
      </c>
      <c r="F4781" s="32" t="s">
        <v>4762</v>
      </c>
      <c r="G4781" s="33">
        <v>11</v>
      </c>
      <c r="H4781" s="33" t="s">
        <v>10883</v>
      </c>
      <c r="I4781" s="33">
        <v>0.03</v>
      </c>
      <c r="J4781" s="33"/>
      <c r="K4781" s="33" t="s">
        <v>10782</v>
      </c>
      <c r="L4781" s="33">
        <v>1</v>
      </c>
      <c r="M4781" t="s">
        <v>10826</v>
      </c>
    </row>
    <row r="4782" spans="1:13" x14ac:dyDescent="0.3">
      <c r="A4782" s="38">
        <v>47651050</v>
      </c>
      <c r="B4782">
        <v>0.6</v>
      </c>
      <c r="C4782" s="37">
        <f>VLOOKUP(G4782,Remise!$A$3:$D$17,4,FALSE)</f>
        <v>0</v>
      </c>
      <c r="D4782">
        <f t="shared" si="74"/>
        <v>0.6</v>
      </c>
      <c r="E4782">
        <v>1</v>
      </c>
      <c r="F4782" s="32" t="s">
        <v>4763</v>
      </c>
      <c r="G4782" s="33">
        <v>12</v>
      </c>
      <c r="H4782" s="33" t="s">
        <v>10821</v>
      </c>
      <c r="I4782" s="33">
        <v>0.05</v>
      </c>
      <c r="J4782" s="33" t="s">
        <v>10176</v>
      </c>
      <c r="K4782" s="33" t="s">
        <v>10758</v>
      </c>
      <c r="L4782" s="33">
        <v>1</v>
      </c>
      <c r="M4782" t="s">
        <v>10826</v>
      </c>
    </row>
    <row r="4783" spans="1:13" x14ac:dyDescent="0.3">
      <c r="A4783" s="38">
        <v>47651053</v>
      </c>
      <c r="B4783">
        <v>9</v>
      </c>
      <c r="C4783" s="37">
        <f>VLOOKUP(G4783,Remise!$A$3:$D$17,4,FALSE)</f>
        <v>0</v>
      </c>
      <c r="D4783">
        <f t="shared" si="74"/>
        <v>9</v>
      </c>
      <c r="E4783">
        <v>1</v>
      </c>
      <c r="F4783" s="32" t="s">
        <v>4764</v>
      </c>
      <c r="G4783" s="33">
        <v>12</v>
      </c>
      <c r="H4783" s="33" t="s">
        <v>10821</v>
      </c>
      <c r="I4783" s="33">
        <v>0.12</v>
      </c>
      <c r="J4783" s="33" t="s">
        <v>10177</v>
      </c>
      <c r="K4783" s="33" t="s">
        <v>10775</v>
      </c>
      <c r="L4783" s="33">
        <v>1</v>
      </c>
      <c r="M4783" t="s">
        <v>10826</v>
      </c>
    </row>
    <row r="4784" spans="1:13" x14ac:dyDescent="0.3">
      <c r="A4784" s="38">
        <v>47651054</v>
      </c>
      <c r="B4784">
        <v>0.9</v>
      </c>
      <c r="C4784" s="37">
        <f>VLOOKUP(G4784,Remise!$A$3:$D$17,4,FALSE)</f>
        <v>0</v>
      </c>
      <c r="D4784">
        <f t="shared" si="74"/>
        <v>0.9</v>
      </c>
      <c r="E4784">
        <v>1</v>
      </c>
      <c r="F4784" s="32" t="s">
        <v>4765</v>
      </c>
      <c r="G4784" s="33">
        <v>11</v>
      </c>
      <c r="H4784" s="33" t="s">
        <v>10883</v>
      </c>
      <c r="I4784" s="33">
        <v>0.02</v>
      </c>
      <c r="J4784" s="33"/>
      <c r="K4784" s="33" t="s">
        <v>10782</v>
      </c>
      <c r="L4784" s="33">
        <v>1</v>
      </c>
      <c r="M4784" t="s">
        <v>10826</v>
      </c>
    </row>
    <row r="4785" spans="1:13" x14ac:dyDescent="0.3">
      <c r="A4785" s="38">
        <v>47651055</v>
      </c>
      <c r="B4785">
        <v>1.4</v>
      </c>
      <c r="C4785" s="37">
        <f>VLOOKUP(G4785,Remise!$A$3:$D$17,4,FALSE)</f>
        <v>0</v>
      </c>
      <c r="D4785">
        <f t="shared" si="74"/>
        <v>1.4</v>
      </c>
      <c r="E4785">
        <v>1</v>
      </c>
      <c r="F4785" s="32" t="s">
        <v>4766</v>
      </c>
      <c r="G4785" s="33">
        <v>11</v>
      </c>
      <c r="H4785" s="33" t="s">
        <v>10883</v>
      </c>
      <c r="I4785" s="33">
        <v>0.02</v>
      </c>
      <c r="J4785" s="33"/>
      <c r="K4785" s="33" t="s">
        <v>10782</v>
      </c>
      <c r="L4785" s="33">
        <v>1</v>
      </c>
      <c r="M4785" t="s">
        <v>10826</v>
      </c>
    </row>
    <row r="4786" spans="1:13" x14ac:dyDescent="0.3">
      <c r="A4786" s="38">
        <v>47651056</v>
      </c>
      <c r="B4786">
        <v>96.1</v>
      </c>
      <c r="C4786" s="37">
        <f>VLOOKUP(G4786,Remise!$A$3:$D$17,4,FALSE)</f>
        <v>0</v>
      </c>
      <c r="D4786">
        <f t="shared" si="74"/>
        <v>96.1</v>
      </c>
      <c r="E4786">
        <v>1</v>
      </c>
      <c r="F4786" s="32" t="s">
        <v>4767</v>
      </c>
      <c r="G4786" s="33">
        <v>12</v>
      </c>
      <c r="H4786" s="33" t="s">
        <v>10821</v>
      </c>
      <c r="I4786" s="33">
        <v>0.78</v>
      </c>
      <c r="J4786" s="33" t="s">
        <v>10178</v>
      </c>
      <c r="K4786" s="33" t="s">
        <v>10775</v>
      </c>
      <c r="L4786" s="33">
        <v>1</v>
      </c>
      <c r="M4786" t="s">
        <v>10826</v>
      </c>
    </row>
    <row r="4787" spans="1:13" x14ac:dyDescent="0.3">
      <c r="A4787" s="38">
        <v>47651057</v>
      </c>
      <c r="B4787">
        <v>12.1</v>
      </c>
      <c r="C4787" s="37">
        <f>VLOOKUP(G4787,Remise!$A$3:$D$17,4,FALSE)</f>
        <v>0</v>
      </c>
      <c r="D4787">
        <f t="shared" si="74"/>
        <v>12.1</v>
      </c>
      <c r="E4787">
        <v>1</v>
      </c>
      <c r="F4787" s="32" t="s">
        <v>4768</v>
      </c>
      <c r="G4787" s="33">
        <v>12</v>
      </c>
      <c r="H4787" s="33" t="s">
        <v>10821</v>
      </c>
      <c r="I4787" s="33">
        <v>0.18</v>
      </c>
      <c r="J4787" s="33" t="s">
        <v>10179</v>
      </c>
      <c r="K4787" s="33" t="s">
        <v>10775</v>
      </c>
      <c r="L4787" s="33">
        <v>1</v>
      </c>
      <c r="M4787" t="s">
        <v>10826</v>
      </c>
    </row>
    <row r="4788" spans="1:13" x14ac:dyDescent="0.3">
      <c r="A4788" s="38">
        <v>47651058</v>
      </c>
      <c r="B4788">
        <v>10.199999999999999</v>
      </c>
      <c r="C4788" s="37">
        <f>VLOOKUP(G4788,Remise!$A$3:$D$17,4,FALSE)</f>
        <v>0</v>
      </c>
      <c r="D4788">
        <f t="shared" si="74"/>
        <v>10.199999999999999</v>
      </c>
      <c r="E4788">
        <v>1</v>
      </c>
      <c r="F4788" s="32" t="s">
        <v>4769</v>
      </c>
      <c r="G4788" s="33">
        <v>12</v>
      </c>
      <c r="H4788" s="33" t="s">
        <v>10821</v>
      </c>
      <c r="I4788" s="33">
        <v>0.13</v>
      </c>
      <c r="J4788" s="33" t="s">
        <v>10180</v>
      </c>
      <c r="K4788" s="33" t="s">
        <v>10775</v>
      </c>
      <c r="L4788" s="33">
        <v>1</v>
      </c>
      <c r="M4788" t="s">
        <v>10826</v>
      </c>
    </row>
    <row r="4789" spans="1:13" x14ac:dyDescent="0.3">
      <c r="A4789" s="38">
        <v>47651059</v>
      </c>
      <c r="B4789">
        <v>10.7</v>
      </c>
      <c r="C4789" s="37">
        <f>VLOOKUP(G4789,Remise!$A$3:$D$17,4,FALSE)</f>
        <v>0</v>
      </c>
      <c r="D4789">
        <f t="shared" si="74"/>
        <v>10.7</v>
      </c>
      <c r="E4789">
        <v>1</v>
      </c>
      <c r="F4789" s="32" t="s">
        <v>4770</v>
      </c>
      <c r="G4789" s="33">
        <v>12</v>
      </c>
      <c r="H4789" s="33" t="s">
        <v>10821</v>
      </c>
      <c r="I4789" s="33">
        <v>0.2</v>
      </c>
      <c r="J4789" s="33"/>
      <c r="K4789" s="33" t="s">
        <v>10775</v>
      </c>
      <c r="L4789" s="33">
        <v>1</v>
      </c>
      <c r="M4789" t="s">
        <v>10826</v>
      </c>
    </row>
    <row r="4790" spans="1:13" x14ac:dyDescent="0.3">
      <c r="A4790" s="38">
        <v>47651060</v>
      </c>
      <c r="B4790">
        <v>8.5</v>
      </c>
      <c r="C4790" s="37">
        <f>VLOOKUP(G4790,Remise!$A$3:$D$17,4,FALSE)</f>
        <v>0</v>
      </c>
      <c r="D4790">
        <f t="shared" si="74"/>
        <v>8.5</v>
      </c>
      <c r="E4790">
        <v>1</v>
      </c>
      <c r="F4790" s="32" t="s">
        <v>4771</v>
      </c>
      <c r="G4790" s="33">
        <v>12</v>
      </c>
      <c r="H4790" s="33" t="s">
        <v>10821</v>
      </c>
      <c r="I4790" s="33">
        <v>0.1</v>
      </c>
      <c r="J4790" s="33" t="s">
        <v>10181</v>
      </c>
      <c r="K4790" s="33" t="s">
        <v>10775</v>
      </c>
      <c r="L4790" s="33">
        <v>1</v>
      </c>
      <c r="M4790" t="s">
        <v>10826</v>
      </c>
    </row>
    <row r="4791" spans="1:13" x14ac:dyDescent="0.3">
      <c r="A4791" s="38">
        <v>47651061</v>
      </c>
      <c r="B4791">
        <v>6.6</v>
      </c>
      <c r="C4791" s="37">
        <f>VLOOKUP(G4791,Remise!$A$3:$D$17,4,FALSE)</f>
        <v>0</v>
      </c>
      <c r="D4791">
        <f t="shared" si="74"/>
        <v>6.6</v>
      </c>
      <c r="E4791">
        <v>1</v>
      </c>
      <c r="F4791" s="32" t="s">
        <v>4772</v>
      </c>
      <c r="G4791" s="33">
        <v>12</v>
      </c>
      <c r="H4791" s="33" t="s">
        <v>10821</v>
      </c>
      <c r="I4791" s="33">
        <v>0.1</v>
      </c>
      <c r="J4791" s="33" t="s">
        <v>10182</v>
      </c>
      <c r="K4791" s="33" t="s">
        <v>10775</v>
      </c>
      <c r="L4791" s="33">
        <v>1</v>
      </c>
      <c r="M4791" t="s">
        <v>10826</v>
      </c>
    </row>
    <row r="4792" spans="1:13" x14ac:dyDescent="0.3">
      <c r="A4792" s="38">
        <v>47651062</v>
      </c>
      <c r="B4792">
        <v>7.4</v>
      </c>
      <c r="C4792" s="37">
        <f>VLOOKUP(G4792,Remise!$A$3:$D$17,4,FALSE)</f>
        <v>0</v>
      </c>
      <c r="D4792">
        <f t="shared" si="74"/>
        <v>7.4</v>
      </c>
      <c r="E4792">
        <v>1</v>
      </c>
      <c r="F4792" s="32" t="s">
        <v>4773</v>
      </c>
      <c r="G4792" s="33">
        <v>12</v>
      </c>
      <c r="H4792" s="33" t="s">
        <v>10821</v>
      </c>
      <c r="I4792" s="33">
        <v>0.12</v>
      </c>
      <c r="J4792" s="33" t="s">
        <v>10183</v>
      </c>
      <c r="K4792" s="33" t="s">
        <v>10775</v>
      </c>
      <c r="L4792" s="33">
        <v>1</v>
      </c>
      <c r="M4792" t="s">
        <v>10826</v>
      </c>
    </row>
    <row r="4793" spans="1:13" x14ac:dyDescent="0.3">
      <c r="A4793" s="38">
        <v>47651063</v>
      </c>
      <c r="B4793">
        <v>10.199999999999999</v>
      </c>
      <c r="C4793" s="37">
        <f>VLOOKUP(G4793,Remise!$A$3:$D$17,4,FALSE)</f>
        <v>0</v>
      </c>
      <c r="D4793">
        <f t="shared" si="74"/>
        <v>10.199999999999999</v>
      </c>
      <c r="E4793">
        <v>1</v>
      </c>
      <c r="F4793" s="32" t="s">
        <v>4774</v>
      </c>
      <c r="G4793" s="33">
        <v>12</v>
      </c>
      <c r="H4793" s="33" t="s">
        <v>10821</v>
      </c>
      <c r="I4793" s="33">
        <v>0.18</v>
      </c>
      <c r="J4793" s="33" t="s">
        <v>10184</v>
      </c>
      <c r="K4793" s="33" t="s">
        <v>10775</v>
      </c>
      <c r="L4793" s="33">
        <v>1</v>
      </c>
      <c r="M4793" t="s">
        <v>10826</v>
      </c>
    </row>
    <row r="4794" spans="1:13" x14ac:dyDescent="0.3">
      <c r="A4794" s="38">
        <v>47651064</v>
      </c>
      <c r="B4794">
        <v>8.6999999999999993</v>
      </c>
      <c r="C4794" s="37">
        <f>VLOOKUP(G4794,Remise!$A$3:$D$17,4,FALSE)</f>
        <v>0</v>
      </c>
      <c r="D4794">
        <f t="shared" si="74"/>
        <v>8.6999999999999993</v>
      </c>
      <c r="E4794">
        <v>1</v>
      </c>
      <c r="F4794" s="32" t="s">
        <v>4775</v>
      </c>
      <c r="G4794" s="33">
        <v>12</v>
      </c>
      <c r="H4794" s="33" t="s">
        <v>10821</v>
      </c>
      <c r="I4794" s="33">
        <v>0.15</v>
      </c>
      <c r="J4794" s="33" t="s">
        <v>10185</v>
      </c>
      <c r="K4794" s="33" t="s">
        <v>10775</v>
      </c>
      <c r="L4794" s="33">
        <v>1</v>
      </c>
      <c r="M4794" t="s">
        <v>10826</v>
      </c>
    </row>
    <row r="4795" spans="1:13" x14ac:dyDescent="0.3">
      <c r="A4795" s="38">
        <v>47651065</v>
      </c>
      <c r="B4795">
        <v>9.8000000000000007</v>
      </c>
      <c r="C4795" s="37">
        <f>VLOOKUP(G4795,Remise!$A$3:$D$17,4,FALSE)</f>
        <v>0</v>
      </c>
      <c r="D4795">
        <f t="shared" si="74"/>
        <v>9.8000000000000007</v>
      </c>
      <c r="E4795">
        <v>1</v>
      </c>
      <c r="F4795" s="32" t="s">
        <v>4776</v>
      </c>
      <c r="G4795" s="33">
        <v>12</v>
      </c>
      <c r="H4795" s="33" t="s">
        <v>10821</v>
      </c>
      <c r="I4795" s="33">
        <v>0.13</v>
      </c>
      <c r="J4795" s="33" t="s">
        <v>10186</v>
      </c>
      <c r="K4795" s="33" t="s">
        <v>10775</v>
      </c>
      <c r="L4795" s="33">
        <v>1</v>
      </c>
      <c r="M4795" t="s">
        <v>10826</v>
      </c>
    </row>
    <row r="4796" spans="1:13" x14ac:dyDescent="0.3">
      <c r="A4796" s="38">
        <v>47651066</v>
      </c>
      <c r="B4796">
        <v>11.3</v>
      </c>
      <c r="C4796" s="37">
        <f>VLOOKUP(G4796,Remise!$A$3:$D$17,4,FALSE)</f>
        <v>0</v>
      </c>
      <c r="D4796">
        <f t="shared" si="74"/>
        <v>11.3</v>
      </c>
      <c r="E4796">
        <v>1</v>
      </c>
      <c r="F4796" s="32" t="s">
        <v>4777</v>
      </c>
      <c r="G4796" s="33">
        <v>12</v>
      </c>
      <c r="H4796" s="33" t="s">
        <v>10821</v>
      </c>
      <c r="I4796" s="33">
        <v>0.16</v>
      </c>
      <c r="J4796" s="33" t="s">
        <v>10187</v>
      </c>
      <c r="K4796" s="33" t="s">
        <v>10775</v>
      </c>
      <c r="L4796" s="33">
        <v>1</v>
      </c>
      <c r="M4796" t="s">
        <v>10826</v>
      </c>
    </row>
    <row r="4797" spans="1:13" x14ac:dyDescent="0.3">
      <c r="A4797" s="38">
        <v>47651067</v>
      </c>
      <c r="B4797">
        <v>13</v>
      </c>
      <c r="C4797" s="37">
        <f>VLOOKUP(G4797,Remise!$A$3:$D$17,4,FALSE)</f>
        <v>0</v>
      </c>
      <c r="D4797">
        <f t="shared" si="74"/>
        <v>13</v>
      </c>
      <c r="E4797">
        <v>1</v>
      </c>
      <c r="F4797" s="32" t="s">
        <v>4778</v>
      </c>
      <c r="G4797" s="33">
        <v>12</v>
      </c>
      <c r="H4797" s="33" t="s">
        <v>10821</v>
      </c>
      <c r="I4797" s="33">
        <v>0.22</v>
      </c>
      <c r="J4797" s="33" t="s">
        <v>10188</v>
      </c>
      <c r="K4797" s="33" t="s">
        <v>10775</v>
      </c>
      <c r="L4797" s="33">
        <v>1</v>
      </c>
      <c r="M4797" t="s">
        <v>10826</v>
      </c>
    </row>
    <row r="4798" spans="1:13" x14ac:dyDescent="0.3">
      <c r="A4798" s="38">
        <v>47651068</v>
      </c>
      <c r="B4798">
        <v>14.3</v>
      </c>
      <c r="C4798" s="37">
        <f>VLOOKUP(G4798,Remise!$A$3:$D$17,4,FALSE)</f>
        <v>0</v>
      </c>
      <c r="D4798">
        <f t="shared" si="74"/>
        <v>14.3</v>
      </c>
      <c r="E4798">
        <v>1</v>
      </c>
      <c r="F4798" s="32" t="s">
        <v>4779</v>
      </c>
      <c r="G4798" s="33">
        <v>12</v>
      </c>
      <c r="H4798" s="33" t="s">
        <v>10821</v>
      </c>
      <c r="I4798" s="33">
        <v>0.27</v>
      </c>
      <c r="J4798" s="33" t="s">
        <v>10189</v>
      </c>
      <c r="K4798" s="33" t="s">
        <v>10775</v>
      </c>
      <c r="L4798" s="33">
        <v>1</v>
      </c>
      <c r="M4798" t="s">
        <v>10826</v>
      </c>
    </row>
    <row r="4799" spans="1:13" x14ac:dyDescent="0.3">
      <c r="A4799" s="38">
        <v>47651069</v>
      </c>
      <c r="B4799">
        <v>13.8</v>
      </c>
      <c r="C4799" s="37">
        <f>VLOOKUP(G4799,Remise!$A$3:$D$17,4,FALSE)</f>
        <v>0</v>
      </c>
      <c r="D4799">
        <f t="shared" si="74"/>
        <v>13.8</v>
      </c>
      <c r="E4799">
        <v>1</v>
      </c>
      <c r="F4799" s="32" t="s">
        <v>4780</v>
      </c>
      <c r="G4799" s="33">
        <v>12</v>
      </c>
      <c r="H4799" s="33" t="s">
        <v>10821</v>
      </c>
      <c r="I4799" s="33">
        <v>0.24</v>
      </c>
      <c r="J4799" s="33" t="s">
        <v>10190</v>
      </c>
      <c r="K4799" s="33" t="s">
        <v>10775</v>
      </c>
      <c r="L4799" s="33">
        <v>1</v>
      </c>
      <c r="M4799" t="s">
        <v>10826</v>
      </c>
    </row>
    <row r="4800" spans="1:13" x14ac:dyDescent="0.3">
      <c r="A4800" s="38">
        <v>47651072</v>
      </c>
      <c r="B4800">
        <v>77.7</v>
      </c>
      <c r="C4800" s="37">
        <f>VLOOKUP(G4800,Remise!$A$3:$D$17,4,FALSE)</f>
        <v>0</v>
      </c>
      <c r="D4800">
        <f t="shared" si="74"/>
        <v>77.7</v>
      </c>
      <c r="E4800">
        <v>1</v>
      </c>
      <c r="F4800" s="32" t="s">
        <v>4781</v>
      </c>
      <c r="G4800" s="33">
        <v>11</v>
      </c>
      <c r="H4800" s="33" t="s">
        <v>10883</v>
      </c>
      <c r="I4800" s="33">
        <v>2.1</v>
      </c>
      <c r="J4800" s="33"/>
      <c r="K4800" s="33" t="s">
        <v>10681</v>
      </c>
      <c r="L4800" s="33">
        <v>1</v>
      </c>
      <c r="M4800" t="s">
        <v>10826</v>
      </c>
    </row>
    <row r="4801" spans="1:13" x14ac:dyDescent="0.3">
      <c r="A4801" s="38">
        <v>47651074</v>
      </c>
      <c r="B4801">
        <v>10</v>
      </c>
      <c r="C4801" s="37">
        <f>VLOOKUP(G4801,Remise!$A$3:$D$17,4,FALSE)</f>
        <v>0</v>
      </c>
      <c r="D4801">
        <f t="shared" ref="D4801:D4864" si="75">IFERROR((1-C4801)*B4801,"Nous consulter")</f>
        <v>10</v>
      </c>
      <c r="E4801">
        <v>1</v>
      </c>
      <c r="F4801" s="32" t="s">
        <v>4782</v>
      </c>
      <c r="G4801" s="33">
        <v>12</v>
      </c>
      <c r="H4801" s="33" t="s">
        <v>10821</v>
      </c>
      <c r="I4801" s="33">
        <v>0.13</v>
      </c>
      <c r="J4801" s="33" t="s">
        <v>10191</v>
      </c>
      <c r="K4801" s="33" t="s">
        <v>10775</v>
      </c>
      <c r="L4801" s="33">
        <v>1</v>
      </c>
      <c r="M4801" t="s">
        <v>10826</v>
      </c>
    </row>
    <row r="4802" spans="1:13" x14ac:dyDescent="0.3">
      <c r="A4802" s="38">
        <v>47651075</v>
      </c>
      <c r="B4802">
        <v>11.9</v>
      </c>
      <c r="C4802" s="37">
        <f>VLOOKUP(G4802,Remise!$A$3:$D$17,4,FALSE)</f>
        <v>0</v>
      </c>
      <c r="D4802">
        <f t="shared" si="75"/>
        <v>11.9</v>
      </c>
      <c r="E4802">
        <v>1</v>
      </c>
      <c r="F4802" s="32" t="s">
        <v>4783</v>
      </c>
      <c r="G4802" s="33">
        <v>12</v>
      </c>
      <c r="H4802" s="33" t="s">
        <v>10821</v>
      </c>
      <c r="I4802" s="33">
        <v>0.19</v>
      </c>
      <c r="J4802" s="33" t="s">
        <v>10192</v>
      </c>
      <c r="K4802" s="33" t="s">
        <v>10775</v>
      </c>
      <c r="L4802" s="33">
        <v>1</v>
      </c>
      <c r="M4802" t="s">
        <v>10826</v>
      </c>
    </row>
    <row r="4803" spans="1:13" x14ac:dyDescent="0.3">
      <c r="A4803" s="38">
        <v>47651077</v>
      </c>
      <c r="B4803">
        <v>13.8</v>
      </c>
      <c r="C4803" s="37">
        <f>VLOOKUP(G4803,Remise!$A$3:$D$17,4,FALSE)</f>
        <v>0</v>
      </c>
      <c r="D4803">
        <f t="shared" si="75"/>
        <v>13.8</v>
      </c>
      <c r="E4803">
        <v>1</v>
      </c>
      <c r="F4803" s="32" t="s">
        <v>4784</v>
      </c>
      <c r="G4803" s="33">
        <v>12</v>
      </c>
      <c r="H4803" s="33" t="s">
        <v>10821</v>
      </c>
      <c r="I4803" s="33">
        <v>0.24</v>
      </c>
      <c r="J4803" s="33"/>
      <c r="K4803" s="33" t="s">
        <v>10775</v>
      </c>
      <c r="L4803" s="33">
        <v>1</v>
      </c>
      <c r="M4803" t="s">
        <v>10826</v>
      </c>
    </row>
    <row r="4804" spans="1:13" x14ac:dyDescent="0.3">
      <c r="A4804" s="38">
        <v>47651079</v>
      </c>
      <c r="B4804">
        <v>23.1</v>
      </c>
      <c r="C4804" s="37">
        <f>VLOOKUP(G4804,Remise!$A$3:$D$17,4,FALSE)</f>
        <v>0</v>
      </c>
      <c r="D4804">
        <f t="shared" si="75"/>
        <v>23.1</v>
      </c>
      <c r="E4804">
        <v>1</v>
      </c>
      <c r="F4804" s="32" t="s">
        <v>4785</v>
      </c>
      <c r="G4804" s="33">
        <v>12</v>
      </c>
      <c r="H4804" s="33" t="s">
        <v>10821</v>
      </c>
      <c r="I4804" s="33">
        <v>0.2</v>
      </c>
      <c r="J4804" s="33"/>
      <c r="K4804" s="33" t="s">
        <v>10775</v>
      </c>
      <c r="L4804" s="33">
        <v>1</v>
      </c>
      <c r="M4804" t="s">
        <v>10826</v>
      </c>
    </row>
    <row r="4805" spans="1:13" x14ac:dyDescent="0.3">
      <c r="A4805" s="38">
        <v>47651080</v>
      </c>
      <c r="B4805">
        <v>8.6999999999999993</v>
      </c>
      <c r="C4805" s="37">
        <f>VLOOKUP(G4805,Remise!$A$3:$D$17,4,FALSE)</f>
        <v>0</v>
      </c>
      <c r="D4805">
        <f t="shared" si="75"/>
        <v>8.6999999999999993</v>
      </c>
      <c r="E4805">
        <v>1</v>
      </c>
      <c r="F4805" s="32" t="s">
        <v>4786</v>
      </c>
      <c r="G4805" s="33">
        <v>12</v>
      </c>
      <c r="H4805" s="33" t="s">
        <v>10821</v>
      </c>
      <c r="I4805" s="33">
        <v>0.11</v>
      </c>
      <c r="J4805" s="33"/>
      <c r="K4805" s="33" t="s">
        <v>10775</v>
      </c>
      <c r="L4805" s="33">
        <v>1</v>
      </c>
      <c r="M4805" t="s">
        <v>10826</v>
      </c>
    </row>
    <row r="4806" spans="1:13" x14ac:dyDescent="0.3">
      <c r="A4806" s="38">
        <v>47651081</v>
      </c>
      <c r="B4806">
        <v>11.2</v>
      </c>
      <c r="C4806" s="37">
        <f>VLOOKUP(G4806,Remise!$A$3:$D$17,4,FALSE)</f>
        <v>0</v>
      </c>
      <c r="D4806">
        <f t="shared" si="75"/>
        <v>11.2</v>
      </c>
      <c r="E4806">
        <v>1</v>
      </c>
      <c r="F4806" s="32" t="s">
        <v>4787</v>
      </c>
      <c r="G4806" s="33">
        <v>12</v>
      </c>
      <c r="H4806" s="33" t="s">
        <v>10821</v>
      </c>
      <c r="I4806" s="33">
        <v>0.18</v>
      </c>
      <c r="J4806" s="33" t="s">
        <v>10193</v>
      </c>
      <c r="K4806" s="33" t="s">
        <v>10775</v>
      </c>
      <c r="L4806" s="33">
        <v>1</v>
      </c>
      <c r="M4806" t="s">
        <v>10826</v>
      </c>
    </row>
    <row r="4807" spans="1:13" x14ac:dyDescent="0.3">
      <c r="A4807" s="38">
        <v>47651082</v>
      </c>
      <c r="B4807">
        <v>12.4</v>
      </c>
      <c r="C4807" s="37">
        <f>VLOOKUP(G4807,Remise!$A$3:$D$17,4,FALSE)</f>
        <v>0</v>
      </c>
      <c r="D4807">
        <f t="shared" si="75"/>
        <v>12.4</v>
      </c>
      <c r="E4807">
        <v>1</v>
      </c>
      <c r="F4807" s="32" t="s">
        <v>4788</v>
      </c>
      <c r="G4807" s="33">
        <v>12</v>
      </c>
      <c r="H4807" s="33" t="s">
        <v>10821</v>
      </c>
      <c r="I4807" s="33">
        <v>0.24</v>
      </c>
      <c r="J4807" s="33" t="s">
        <v>10194</v>
      </c>
      <c r="K4807" s="33" t="s">
        <v>10775</v>
      </c>
      <c r="L4807" s="33">
        <v>1</v>
      </c>
      <c r="M4807" t="s">
        <v>10826</v>
      </c>
    </row>
    <row r="4808" spans="1:13" x14ac:dyDescent="0.3">
      <c r="A4808" s="38">
        <v>47651091</v>
      </c>
      <c r="B4808">
        <v>40.4</v>
      </c>
      <c r="C4808" s="37">
        <f>VLOOKUP(G4808,Remise!$A$3:$D$17,4,FALSE)</f>
        <v>0</v>
      </c>
      <c r="D4808">
        <f t="shared" si="75"/>
        <v>40.4</v>
      </c>
      <c r="E4808">
        <v>1</v>
      </c>
      <c r="F4808" s="32" t="s">
        <v>4789</v>
      </c>
      <c r="G4808" s="33">
        <v>12</v>
      </c>
      <c r="H4808" s="33" t="s">
        <v>10821</v>
      </c>
      <c r="I4808" s="33">
        <v>0.24</v>
      </c>
      <c r="J4808" s="33"/>
      <c r="K4808" s="33" t="s">
        <v>10775</v>
      </c>
      <c r="L4808" s="33">
        <v>1</v>
      </c>
      <c r="M4808" t="s">
        <v>10826</v>
      </c>
    </row>
    <row r="4809" spans="1:13" x14ac:dyDescent="0.3">
      <c r="A4809" s="38">
        <v>47651092</v>
      </c>
      <c r="B4809">
        <v>59.3</v>
      </c>
      <c r="C4809" s="37">
        <f>VLOOKUP(G4809,Remise!$A$3:$D$17,4,FALSE)</f>
        <v>0</v>
      </c>
      <c r="D4809">
        <f t="shared" si="75"/>
        <v>59.3</v>
      </c>
      <c r="E4809">
        <v>1</v>
      </c>
      <c r="F4809" s="32" t="s">
        <v>4790</v>
      </c>
      <c r="G4809" s="33">
        <v>12</v>
      </c>
      <c r="H4809" s="33" t="s">
        <v>10821</v>
      </c>
      <c r="I4809" s="33">
        <v>0.28999999999999998</v>
      </c>
      <c r="J4809" s="33" t="s">
        <v>10195</v>
      </c>
      <c r="K4809" s="33" t="s">
        <v>10775</v>
      </c>
      <c r="L4809" s="33">
        <v>1</v>
      </c>
      <c r="M4809" t="s">
        <v>10826</v>
      </c>
    </row>
    <row r="4810" spans="1:13" x14ac:dyDescent="0.3">
      <c r="A4810" s="38">
        <v>47651093</v>
      </c>
      <c r="B4810">
        <v>114.8</v>
      </c>
      <c r="C4810" s="37">
        <f>VLOOKUP(G4810,Remise!$A$3:$D$17,4,FALSE)</f>
        <v>0</v>
      </c>
      <c r="D4810">
        <f t="shared" si="75"/>
        <v>114.8</v>
      </c>
      <c r="E4810">
        <v>1</v>
      </c>
      <c r="F4810" s="32" t="s">
        <v>4791</v>
      </c>
      <c r="G4810" s="33">
        <v>12</v>
      </c>
      <c r="H4810" s="33" t="s">
        <v>10821</v>
      </c>
      <c r="I4810" s="33">
        <v>0.63</v>
      </c>
      <c r="J4810" s="33" t="s">
        <v>10196</v>
      </c>
      <c r="K4810" s="33" t="s">
        <v>10775</v>
      </c>
      <c r="L4810" s="33">
        <v>1</v>
      </c>
      <c r="M4810" t="s">
        <v>10826</v>
      </c>
    </row>
    <row r="4811" spans="1:13" x14ac:dyDescent="0.3">
      <c r="A4811" s="38">
        <v>47651094</v>
      </c>
      <c r="B4811">
        <v>145</v>
      </c>
      <c r="C4811" s="37">
        <f>VLOOKUP(G4811,Remise!$A$3:$D$17,4,FALSE)</f>
        <v>0</v>
      </c>
      <c r="D4811">
        <f t="shared" si="75"/>
        <v>145</v>
      </c>
      <c r="E4811">
        <v>1</v>
      </c>
      <c r="F4811" s="32" t="s">
        <v>4792</v>
      </c>
      <c r="G4811" s="33">
        <v>12</v>
      </c>
      <c r="H4811" s="33" t="s">
        <v>10821</v>
      </c>
      <c r="I4811" s="33">
        <v>0.99</v>
      </c>
      <c r="J4811" s="33" t="s">
        <v>10197</v>
      </c>
      <c r="K4811" s="33" t="s">
        <v>10775</v>
      </c>
      <c r="L4811" s="33">
        <v>1</v>
      </c>
      <c r="M4811" t="s">
        <v>10826</v>
      </c>
    </row>
    <row r="4812" spans="1:13" x14ac:dyDescent="0.3">
      <c r="A4812" s="38">
        <v>47651095</v>
      </c>
      <c r="B4812">
        <v>10.8</v>
      </c>
      <c r="C4812" s="37">
        <f>VLOOKUP(G4812,Remise!$A$3:$D$17,4,FALSE)</f>
        <v>0</v>
      </c>
      <c r="D4812">
        <f t="shared" si="75"/>
        <v>10.8</v>
      </c>
      <c r="E4812">
        <v>1</v>
      </c>
      <c r="F4812" s="32" t="s">
        <v>4793</v>
      </c>
      <c r="G4812" s="33">
        <v>12</v>
      </c>
      <c r="H4812" s="33" t="s">
        <v>10821</v>
      </c>
      <c r="I4812" s="33">
        <v>0.14000000000000001</v>
      </c>
      <c r="J4812" s="33"/>
      <c r="K4812" s="33" t="s">
        <v>10775</v>
      </c>
      <c r="L4812" s="33">
        <v>1</v>
      </c>
      <c r="M4812" t="s">
        <v>10826</v>
      </c>
    </row>
    <row r="4813" spans="1:13" x14ac:dyDescent="0.3">
      <c r="A4813" s="38">
        <v>47651096</v>
      </c>
      <c r="B4813">
        <v>14.4</v>
      </c>
      <c r="C4813" s="37">
        <f>VLOOKUP(G4813,Remise!$A$3:$D$17,4,FALSE)</f>
        <v>0</v>
      </c>
      <c r="D4813">
        <f t="shared" si="75"/>
        <v>14.4</v>
      </c>
      <c r="E4813">
        <v>1</v>
      </c>
      <c r="F4813" s="32" t="s">
        <v>4794</v>
      </c>
      <c r="G4813" s="33">
        <v>12</v>
      </c>
      <c r="H4813" s="33" t="s">
        <v>10821</v>
      </c>
      <c r="I4813" s="33">
        <v>0.22</v>
      </c>
      <c r="J4813" s="33" t="s">
        <v>10198</v>
      </c>
      <c r="K4813" s="33" t="s">
        <v>10775</v>
      </c>
      <c r="L4813" s="33">
        <v>1</v>
      </c>
      <c r="M4813" t="s">
        <v>10826</v>
      </c>
    </row>
    <row r="4814" spans="1:13" x14ac:dyDescent="0.3">
      <c r="A4814" s="38">
        <v>47651097</v>
      </c>
      <c r="B4814">
        <v>16</v>
      </c>
      <c r="C4814" s="37">
        <f>VLOOKUP(G4814,Remise!$A$3:$D$17,4,FALSE)</f>
        <v>0</v>
      </c>
      <c r="D4814">
        <f t="shared" si="75"/>
        <v>16</v>
      </c>
      <c r="E4814">
        <v>1</v>
      </c>
      <c r="F4814" s="32" t="s">
        <v>4795</v>
      </c>
      <c r="G4814" s="33">
        <v>12</v>
      </c>
      <c r="H4814" s="33" t="s">
        <v>10821</v>
      </c>
      <c r="I4814" s="33">
        <v>0.27</v>
      </c>
      <c r="J4814" s="33" t="s">
        <v>10199</v>
      </c>
      <c r="K4814" s="33" t="s">
        <v>10775</v>
      </c>
      <c r="L4814" s="33">
        <v>1</v>
      </c>
      <c r="M4814" t="s">
        <v>10826</v>
      </c>
    </row>
    <row r="4815" spans="1:13" x14ac:dyDescent="0.3">
      <c r="A4815" s="38">
        <v>47651098</v>
      </c>
      <c r="B4815">
        <v>17.100000000000001</v>
      </c>
      <c r="C4815" s="37">
        <f>VLOOKUP(G4815,Remise!$A$3:$D$17,4,FALSE)</f>
        <v>0</v>
      </c>
      <c r="D4815">
        <f t="shared" si="75"/>
        <v>17.100000000000001</v>
      </c>
      <c r="E4815">
        <v>1</v>
      </c>
      <c r="F4815" s="32" t="s">
        <v>4796</v>
      </c>
      <c r="G4815" s="33">
        <v>12</v>
      </c>
      <c r="H4815" s="33" t="s">
        <v>10821</v>
      </c>
      <c r="I4815" s="33">
        <v>0.16</v>
      </c>
      <c r="J4815" s="33" t="s">
        <v>10200</v>
      </c>
      <c r="K4815" s="33" t="s">
        <v>10775</v>
      </c>
      <c r="L4815" s="33">
        <v>1</v>
      </c>
      <c r="M4815" t="s">
        <v>10826</v>
      </c>
    </row>
    <row r="4816" spans="1:13" x14ac:dyDescent="0.3">
      <c r="A4816" s="38">
        <v>47651100</v>
      </c>
      <c r="B4816">
        <v>13.2</v>
      </c>
      <c r="C4816" s="37">
        <f>VLOOKUP(G4816,Remise!$A$3:$D$17,4,FALSE)</f>
        <v>0</v>
      </c>
      <c r="D4816">
        <f t="shared" si="75"/>
        <v>13.2</v>
      </c>
      <c r="E4816">
        <v>1</v>
      </c>
      <c r="F4816" s="32" t="s">
        <v>4760</v>
      </c>
      <c r="G4816" s="33">
        <v>12</v>
      </c>
      <c r="H4816" s="33" t="s">
        <v>10821</v>
      </c>
      <c r="I4816" s="33">
        <v>0.17</v>
      </c>
      <c r="J4816" s="33" t="s">
        <v>10201</v>
      </c>
      <c r="K4816" s="33" t="s">
        <v>10775</v>
      </c>
      <c r="L4816" s="33">
        <v>1</v>
      </c>
      <c r="M4816" t="s">
        <v>10826</v>
      </c>
    </row>
    <row r="4817" spans="1:13" x14ac:dyDescent="0.3">
      <c r="A4817" s="38">
        <v>47651102</v>
      </c>
      <c r="B4817">
        <v>13.2</v>
      </c>
      <c r="C4817" s="37">
        <f>VLOOKUP(G4817,Remise!$A$3:$D$17,4,FALSE)</f>
        <v>0</v>
      </c>
      <c r="D4817">
        <f t="shared" si="75"/>
        <v>13.2</v>
      </c>
      <c r="E4817">
        <v>1</v>
      </c>
      <c r="F4817" s="32" t="s">
        <v>4797</v>
      </c>
      <c r="G4817" s="33">
        <v>12</v>
      </c>
      <c r="H4817" s="33" t="s">
        <v>10821</v>
      </c>
      <c r="I4817" s="33">
        <v>0.17</v>
      </c>
      <c r="J4817" s="33" t="s">
        <v>10202</v>
      </c>
      <c r="K4817" s="33" t="s">
        <v>10775</v>
      </c>
      <c r="L4817" s="33">
        <v>1</v>
      </c>
      <c r="M4817" t="s">
        <v>10826</v>
      </c>
    </row>
    <row r="4818" spans="1:13" x14ac:dyDescent="0.3">
      <c r="A4818" s="38">
        <v>47651104</v>
      </c>
      <c r="B4818">
        <v>244.7</v>
      </c>
      <c r="C4818" s="37">
        <f>VLOOKUP(G4818,Remise!$A$3:$D$17,4,FALSE)</f>
        <v>0</v>
      </c>
      <c r="D4818">
        <f t="shared" si="75"/>
        <v>244.7</v>
      </c>
      <c r="E4818">
        <v>1</v>
      </c>
      <c r="F4818" s="32" t="s">
        <v>4798</v>
      </c>
      <c r="G4818" s="33">
        <v>11</v>
      </c>
      <c r="H4818" s="33" t="s">
        <v>10883</v>
      </c>
      <c r="I4818" s="33">
        <v>1.7</v>
      </c>
      <c r="J4818" s="33" t="s">
        <v>10203</v>
      </c>
      <c r="K4818" s="33" t="s">
        <v>10775</v>
      </c>
      <c r="L4818" s="33">
        <v>1</v>
      </c>
      <c r="M4818" t="s">
        <v>10826</v>
      </c>
    </row>
    <row r="4819" spans="1:13" x14ac:dyDescent="0.3">
      <c r="A4819" s="38">
        <v>47651111</v>
      </c>
      <c r="B4819">
        <v>174.4</v>
      </c>
      <c r="C4819" s="37">
        <f>VLOOKUP(G4819,Remise!$A$3:$D$17,4,FALSE)</f>
        <v>0</v>
      </c>
      <c r="D4819">
        <f t="shared" si="75"/>
        <v>174.4</v>
      </c>
      <c r="E4819">
        <v>1</v>
      </c>
      <c r="F4819" s="32" t="s">
        <v>4799</v>
      </c>
      <c r="G4819" s="33">
        <v>12</v>
      </c>
      <c r="H4819" s="33" t="s">
        <v>10821</v>
      </c>
      <c r="I4819" s="33">
        <v>1.26</v>
      </c>
      <c r="J4819" s="33" t="s">
        <v>10204</v>
      </c>
      <c r="K4819" s="33" t="s">
        <v>10775</v>
      </c>
      <c r="L4819" s="33">
        <v>1</v>
      </c>
      <c r="M4819" t="s">
        <v>10826</v>
      </c>
    </row>
    <row r="4820" spans="1:13" x14ac:dyDescent="0.3">
      <c r="A4820" s="38">
        <v>47651115</v>
      </c>
      <c r="B4820">
        <v>28.6</v>
      </c>
      <c r="C4820" s="37">
        <f>VLOOKUP(G4820,Remise!$A$3:$D$17,4,FALSE)</f>
        <v>0</v>
      </c>
      <c r="D4820">
        <f t="shared" si="75"/>
        <v>28.6</v>
      </c>
      <c r="E4820">
        <v>1</v>
      </c>
      <c r="F4820" s="32" t="s">
        <v>4800</v>
      </c>
      <c r="G4820" s="33">
        <v>12</v>
      </c>
      <c r="H4820" s="33" t="s">
        <v>10821</v>
      </c>
      <c r="I4820" s="33">
        <v>0.25</v>
      </c>
      <c r="J4820" s="33" t="s">
        <v>10205</v>
      </c>
      <c r="K4820" s="33" t="s">
        <v>10779</v>
      </c>
      <c r="L4820" s="33">
        <v>1</v>
      </c>
      <c r="M4820" t="s">
        <v>10826</v>
      </c>
    </row>
    <row r="4821" spans="1:13" x14ac:dyDescent="0.3">
      <c r="A4821" s="38">
        <v>47651116</v>
      </c>
      <c r="B4821">
        <v>44.3</v>
      </c>
      <c r="C4821" s="37">
        <f>VLOOKUP(G4821,Remise!$A$3:$D$17,4,FALSE)</f>
        <v>0</v>
      </c>
      <c r="D4821">
        <f t="shared" si="75"/>
        <v>44.3</v>
      </c>
      <c r="E4821">
        <v>1</v>
      </c>
      <c r="F4821" s="32" t="s">
        <v>4801</v>
      </c>
      <c r="G4821" s="33">
        <v>12</v>
      </c>
      <c r="H4821" s="33" t="s">
        <v>10821</v>
      </c>
      <c r="I4821" s="33">
        <v>0.56999999999999995</v>
      </c>
      <c r="J4821" s="33" t="s">
        <v>10206</v>
      </c>
      <c r="K4821" s="33" t="s">
        <v>10775</v>
      </c>
      <c r="L4821" s="33">
        <v>1</v>
      </c>
      <c r="M4821" t="s">
        <v>10826</v>
      </c>
    </row>
    <row r="4822" spans="1:13" x14ac:dyDescent="0.3">
      <c r="A4822" s="38">
        <v>47651117</v>
      </c>
      <c r="B4822">
        <v>128.6</v>
      </c>
      <c r="C4822" s="37">
        <f>VLOOKUP(G4822,Remise!$A$3:$D$17,4,FALSE)</f>
        <v>0</v>
      </c>
      <c r="D4822">
        <f t="shared" si="75"/>
        <v>128.6</v>
      </c>
      <c r="E4822">
        <v>1</v>
      </c>
      <c r="F4822" s="32" t="s">
        <v>4802</v>
      </c>
      <c r="G4822" s="33">
        <v>12</v>
      </c>
      <c r="H4822" s="33" t="s">
        <v>10821</v>
      </c>
      <c r="I4822" s="33">
        <v>0.95</v>
      </c>
      <c r="J4822" s="33" t="s">
        <v>10207</v>
      </c>
      <c r="K4822" s="33" t="s">
        <v>10775</v>
      </c>
      <c r="L4822" s="33">
        <v>1</v>
      </c>
      <c r="M4822" t="s">
        <v>10826</v>
      </c>
    </row>
    <row r="4823" spans="1:13" x14ac:dyDescent="0.3">
      <c r="A4823" s="38">
        <v>47651118</v>
      </c>
      <c r="B4823">
        <v>61.1</v>
      </c>
      <c r="C4823" s="37">
        <f>VLOOKUP(G4823,Remise!$A$3:$D$17,4,FALSE)</f>
        <v>0</v>
      </c>
      <c r="D4823">
        <f t="shared" si="75"/>
        <v>61.1</v>
      </c>
      <c r="E4823">
        <v>1</v>
      </c>
      <c r="F4823" s="32" t="s">
        <v>4803</v>
      </c>
      <c r="G4823" s="33">
        <v>12</v>
      </c>
      <c r="H4823" s="33" t="s">
        <v>10821</v>
      </c>
      <c r="I4823" s="33">
        <v>0.72</v>
      </c>
      <c r="J4823" s="33" t="s">
        <v>10208</v>
      </c>
      <c r="K4823" s="33" t="s">
        <v>10775</v>
      </c>
      <c r="L4823" s="33">
        <v>1</v>
      </c>
      <c r="M4823" t="s">
        <v>10826</v>
      </c>
    </row>
    <row r="4824" spans="1:13" x14ac:dyDescent="0.3">
      <c r="A4824" s="38">
        <v>47651119</v>
      </c>
      <c r="B4824">
        <v>65.2</v>
      </c>
      <c r="C4824" s="37">
        <f>VLOOKUP(G4824,Remise!$A$3:$D$17,4,FALSE)</f>
        <v>0</v>
      </c>
      <c r="D4824">
        <f t="shared" si="75"/>
        <v>65.2</v>
      </c>
      <c r="E4824">
        <v>1</v>
      </c>
      <c r="F4824" s="32" t="s">
        <v>4804</v>
      </c>
      <c r="G4824" s="33">
        <v>12</v>
      </c>
      <c r="H4824" s="33" t="s">
        <v>10821</v>
      </c>
      <c r="I4824" s="33">
        <v>0.76</v>
      </c>
      <c r="J4824" s="33" t="s">
        <v>10209</v>
      </c>
      <c r="K4824" s="33" t="s">
        <v>10775</v>
      </c>
      <c r="L4824" s="33">
        <v>1</v>
      </c>
      <c r="M4824" t="s">
        <v>10826</v>
      </c>
    </row>
    <row r="4825" spans="1:13" x14ac:dyDescent="0.3">
      <c r="A4825" s="38">
        <v>47651120</v>
      </c>
      <c r="B4825">
        <v>24</v>
      </c>
      <c r="C4825" s="37">
        <f>VLOOKUP(G4825,Remise!$A$3:$D$17,4,FALSE)</f>
        <v>0</v>
      </c>
      <c r="D4825">
        <f t="shared" si="75"/>
        <v>24</v>
      </c>
      <c r="E4825">
        <v>1</v>
      </c>
      <c r="F4825" s="32" t="s">
        <v>4805</v>
      </c>
      <c r="G4825" s="33">
        <v>12</v>
      </c>
      <c r="H4825" s="33" t="s">
        <v>10821</v>
      </c>
      <c r="I4825" s="33">
        <v>0.14000000000000001</v>
      </c>
      <c r="J4825" s="33"/>
      <c r="K4825" s="33" t="s">
        <v>10775</v>
      </c>
      <c r="L4825" s="33">
        <v>10</v>
      </c>
      <c r="M4825" t="s">
        <v>10826</v>
      </c>
    </row>
    <row r="4826" spans="1:13" x14ac:dyDescent="0.3">
      <c r="A4826" s="38">
        <v>47651121</v>
      </c>
      <c r="B4826">
        <v>29</v>
      </c>
      <c r="C4826" s="37">
        <f>VLOOKUP(G4826,Remise!$A$3:$D$17,4,FALSE)</f>
        <v>0</v>
      </c>
      <c r="D4826">
        <f t="shared" si="75"/>
        <v>29</v>
      </c>
      <c r="E4826">
        <v>1</v>
      </c>
      <c r="F4826" s="32" t="s">
        <v>4806</v>
      </c>
      <c r="G4826" s="33">
        <v>11</v>
      </c>
      <c r="H4826" s="33" t="s">
        <v>10883</v>
      </c>
      <c r="I4826" s="33">
        <v>0.13</v>
      </c>
      <c r="J4826" s="33" t="s">
        <v>10210</v>
      </c>
      <c r="K4826" s="33" t="s">
        <v>10677</v>
      </c>
      <c r="L4826" s="33">
        <v>1</v>
      </c>
      <c r="M4826" t="s">
        <v>10826</v>
      </c>
    </row>
    <row r="4827" spans="1:13" x14ac:dyDescent="0.3">
      <c r="A4827" s="38">
        <v>47651122</v>
      </c>
      <c r="B4827">
        <v>36.700000000000003</v>
      </c>
      <c r="C4827" s="37">
        <f>VLOOKUP(G4827,Remise!$A$3:$D$17,4,FALSE)</f>
        <v>0</v>
      </c>
      <c r="D4827">
        <f t="shared" si="75"/>
        <v>36.700000000000003</v>
      </c>
      <c r="E4827">
        <v>1</v>
      </c>
      <c r="F4827" s="32" t="s">
        <v>4807</v>
      </c>
      <c r="G4827" s="33">
        <v>11</v>
      </c>
      <c r="H4827" s="33" t="s">
        <v>10883</v>
      </c>
      <c r="I4827" s="33">
        <v>0.2</v>
      </c>
      <c r="J4827" s="33"/>
      <c r="K4827" s="33" t="s">
        <v>10677</v>
      </c>
      <c r="L4827" s="33">
        <v>1</v>
      </c>
      <c r="M4827" t="s">
        <v>10826</v>
      </c>
    </row>
    <row r="4828" spans="1:13" x14ac:dyDescent="0.3">
      <c r="A4828" s="38">
        <v>47651125</v>
      </c>
      <c r="B4828">
        <v>31</v>
      </c>
      <c r="C4828" s="37">
        <f>VLOOKUP(G4828,Remise!$A$3:$D$17,4,FALSE)</f>
        <v>0</v>
      </c>
      <c r="D4828">
        <f t="shared" si="75"/>
        <v>31</v>
      </c>
      <c r="E4828">
        <v>1</v>
      </c>
      <c r="F4828" s="32" t="s">
        <v>4808</v>
      </c>
      <c r="G4828" s="33">
        <v>12</v>
      </c>
      <c r="H4828" s="33" t="s">
        <v>10821</v>
      </c>
      <c r="I4828" s="33">
        <v>0.25</v>
      </c>
      <c r="J4828" s="33"/>
      <c r="K4828" s="33" t="s">
        <v>10775</v>
      </c>
      <c r="L4828" s="33">
        <v>10</v>
      </c>
      <c r="M4828" t="s">
        <v>10826</v>
      </c>
    </row>
    <row r="4829" spans="1:13" x14ac:dyDescent="0.3">
      <c r="A4829" s="38">
        <v>47651126</v>
      </c>
      <c r="B4829">
        <v>24.3</v>
      </c>
      <c r="C4829" s="37">
        <f>VLOOKUP(G4829,Remise!$A$3:$D$17,4,FALSE)</f>
        <v>0</v>
      </c>
      <c r="D4829">
        <f t="shared" si="75"/>
        <v>24.3</v>
      </c>
      <c r="E4829">
        <v>1</v>
      </c>
      <c r="F4829" s="32" t="s">
        <v>4809</v>
      </c>
      <c r="G4829" s="33">
        <v>12</v>
      </c>
      <c r="H4829" s="33" t="s">
        <v>10821</v>
      </c>
      <c r="I4829" s="33">
        <v>0.14000000000000001</v>
      </c>
      <c r="J4829" s="33"/>
      <c r="K4829" s="33" t="s">
        <v>10775</v>
      </c>
      <c r="L4829" s="33">
        <v>10</v>
      </c>
      <c r="M4829" t="s">
        <v>10826</v>
      </c>
    </row>
    <row r="4830" spans="1:13" x14ac:dyDescent="0.3">
      <c r="A4830" s="38">
        <v>47651127</v>
      </c>
      <c r="B4830">
        <v>21.5</v>
      </c>
      <c r="C4830" s="37">
        <f>VLOOKUP(G4830,Remise!$A$3:$D$17,4,FALSE)</f>
        <v>0</v>
      </c>
      <c r="D4830">
        <f t="shared" si="75"/>
        <v>21.5</v>
      </c>
      <c r="E4830">
        <v>1</v>
      </c>
      <c r="F4830" s="32" t="s">
        <v>4810</v>
      </c>
      <c r="G4830" s="33">
        <v>12</v>
      </c>
      <c r="H4830" s="33" t="s">
        <v>10821</v>
      </c>
      <c r="I4830" s="33">
        <v>0.14000000000000001</v>
      </c>
      <c r="J4830" s="33"/>
      <c r="K4830" s="33" t="s">
        <v>10775</v>
      </c>
      <c r="L4830" s="33">
        <v>10</v>
      </c>
      <c r="M4830" t="s">
        <v>10826</v>
      </c>
    </row>
    <row r="4831" spans="1:13" x14ac:dyDescent="0.3">
      <c r="A4831" s="38">
        <v>47651132</v>
      </c>
      <c r="B4831">
        <v>19.7</v>
      </c>
      <c r="C4831" s="37">
        <f>VLOOKUP(G4831,Remise!$A$3:$D$17,4,FALSE)</f>
        <v>0</v>
      </c>
      <c r="D4831">
        <f t="shared" si="75"/>
        <v>19.7</v>
      </c>
      <c r="E4831">
        <v>1</v>
      </c>
      <c r="F4831" s="32" t="s">
        <v>4811</v>
      </c>
      <c r="G4831" s="33">
        <v>12</v>
      </c>
      <c r="H4831" s="33" t="s">
        <v>10821</v>
      </c>
      <c r="I4831" s="33">
        <v>0.22</v>
      </c>
      <c r="J4831" s="33" t="s">
        <v>10211</v>
      </c>
      <c r="K4831" s="33" t="s">
        <v>10775</v>
      </c>
      <c r="L4831" s="33">
        <v>1</v>
      </c>
      <c r="M4831" t="s">
        <v>10826</v>
      </c>
    </row>
    <row r="4832" spans="1:13" x14ac:dyDescent="0.3">
      <c r="A4832" s="38">
        <v>47651133</v>
      </c>
      <c r="B4832">
        <v>33.9</v>
      </c>
      <c r="C4832" s="37">
        <f>VLOOKUP(G4832,Remise!$A$3:$D$17,4,FALSE)</f>
        <v>0</v>
      </c>
      <c r="D4832">
        <f t="shared" si="75"/>
        <v>33.9</v>
      </c>
      <c r="E4832">
        <v>1</v>
      </c>
      <c r="F4832" s="32" t="s">
        <v>4812</v>
      </c>
      <c r="G4832" s="33">
        <v>11</v>
      </c>
      <c r="H4832" s="33" t="s">
        <v>10883</v>
      </c>
      <c r="I4832" s="33">
        <v>0.4</v>
      </c>
      <c r="J4832" s="33" t="s">
        <v>10212</v>
      </c>
      <c r="K4832" s="33" t="s">
        <v>10690</v>
      </c>
      <c r="L4832" s="33">
        <v>1</v>
      </c>
      <c r="M4832" t="s">
        <v>10826</v>
      </c>
    </row>
    <row r="4833" spans="1:13" x14ac:dyDescent="0.3">
      <c r="A4833" s="38">
        <v>47651140</v>
      </c>
      <c r="B4833">
        <v>21.4</v>
      </c>
      <c r="C4833" s="37">
        <f>VLOOKUP(G4833,Remise!$A$3:$D$17,4,FALSE)</f>
        <v>0</v>
      </c>
      <c r="D4833">
        <f t="shared" si="75"/>
        <v>21.4</v>
      </c>
      <c r="E4833">
        <v>1</v>
      </c>
      <c r="F4833" s="32" t="s">
        <v>4813</v>
      </c>
      <c r="G4833" s="33">
        <v>12</v>
      </c>
      <c r="H4833" s="33" t="s">
        <v>10821</v>
      </c>
      <c r="I4833" s="33">
        <v>0.31</v>
      </c>
      <c r="J4833" s="33"/>
      <c r="K4833" s="33" t="s">
        <v>10775</v>
      </c>
      <c r="L4833" s="33">
        <v>1</v>
      </c>
      <c r="M4833" t="s">
        <v>10826</v>
      </c>
    </row>
    <row r="4834" spans="1:13" x14ac:dyDescent="0.3">
      <c r="A4834" s="38">
        <v>47651176</v>
      </c>
      <c r="B4834">
        <v>55</v>
      </c>
      <c r="C4834" s="37">
        <f>VLOOKUP(G4834,Remise!$A$3:$D$17,4,FALSE)</f>
        <v>0</v>
      </c>
      <c r="D4834">
        <f t="shared" si="75"/>
        <v>55</v>
      </c>
      <c r="E4834">
        <v>1</v>
      </c>
      <c r="F4834" s="32" t="s">
        <v>4814</v>
      </c>
      <c r="G4834" s="33">
        <v>12</v>
      </c>
      <c r="H4834" s="33" t="s">
        <v>10821</v>
      </c>
      <c r="I4834" s="33">
        <v>0.18</v>
      </c>
      <c r="J4834" s="33" t="s">
        <v>10213</v>
      </c>
      <c r="K4834" s="33" t="s">
        <v>10775</v>
      </c>
      <c r="L4834" s="33">
        <v>1</v>
      </c>
      <c r="M4834" t="s">
        <v>10826</v>
      </c>
    </row>
    <row r="4835" spans="1:13" x14ac:dyDescent="0.3">
      <c r="A4835" s="38">
        <v>47651177</v>
      </c>
      <c r="B4835">
        <v>66.2</v>
      </c>
      <c r="C4835" s="37">
        <f>VLOOKUP(G4835,Remise!$A$3:$D$17,4,FALSE)</f>
        <v>0</v>
      </c>
      <c r="D4835">
        <f t="shared" si="75"/>
        <v>66.2</v>
      </c>
      <c r="E4835">
        <v>1</v>
      </c>
      <c r="F4835" s="32" t="s">
        <v>4815</v>
      </c>
      <c r="G4835" s="33">
        <v>12</v>
      </c>
      <c r="H4835" s="33" t="s">
        <v>10821</v>
      </c>
      <c r="I4835" s="33">
        <v>0.18</v>
      </c>
      <c r="J4835" s="33" t="s">
        <v>10214</v>
      </c>
      <c r="K4835" s="33" t="s">
        <v>10775</v>
      </c>
      <c r="L4835" s="33">
        <v>1</v>
      </c>
      <c r="M4835" t="s">
        <v>10826</v>
      </c>
    </row>
    <row r="4836" spans="1:13" x14ac:dyDescent="0.3">
      <c r="A4836" s="38">
        <v>47651178</v>
      </c>
      <c r="B4836">
        <v>55.2</v>
      </c>
      <c r="C4836" s="37">
        <f>VLOOKUP(G4836,Remise!$A$3:$D$17,4,FALSE)</f>
        <v>0</v>
      </c>
      <c r="D4836">
        <f t="shared" si="75"/>
        <v>55.2</v>
      </c>
      <c r="E4836">
        <v>1</v>
      </c>
      <c r="F4836" s="32" t="s">
        <v>4816</v>
      </c>
      <c r="G4836" s="33">
        <v>12</v>
      </c>
      <c r="H4836" s="33" t="s">
        <v>10821</v>
      </c>
      <c r="I4836" s="33">
        <v>0.14000000000000001</v>
      </c>
      <c r="J4836" s="33"/>
      <c r="K4836" s="33" t="s">
        <v>10775</v>
      </c>
      <c r="L4836" s="33">
        <v>1</v>
      </c>
      <c r="M4836" t="s">
        <v>10826</v>
      </c>
    </row>
    <row r="4837" spans="1:13" x14ac:dyDescent="0.3">
      <c r="A4837" s="38">
        <v>47651179</v>
      </c>
      <c r="B4837">
        <v>55.2</v>
      </c>
      <c r="C4837" s="37">
        <f>VLOOKUP(G4837,Remise!$A$3:$D$17,4,FALSE)</f>
        <v>0</v>
      </c>
      <c r="D4837">
        <f t="shared" si="75"/>
        <v>55.2</v>
      </c>
      <c r="E4837">
        <v>1</v>
      </c>
      <c r="F4837" s="32" t="s">
        <v>4817</v>
      </c>
      <c r="G4837" s="33">
        <v>12</v>
      </c>
      <c r="H4837" s="33" t="s">
        <v>10821</v>
      </c>
      <c r="I4837" s="33">
        <v>0.15</v>
      </c>
      <c r="J4837" s="33"/>
      <c r="K4837" s="33" t="s">
        <v>10775</v>
      </c>
      <c r="L4837" s="33">
        <v>1</v>
      </c>
      <c r="M4837" t="s">
        <v>10826</v>
      </c>
    </row>
    <row r="4838" spans="1:13" x14ac:dyDescent="0.3">
      <c r="A4838" s="38">
        <v>47651181</v>
      </c>
      <c r="B4838">
        <v>63.1</v>
      </c>
      <c r="C4838" s="37">
        <f>VLOOKUP(G4838,Remise!$A$3:$D$17,4,FALSE)</f>
        <v>0</v>
      </c>
      <c r="D4838">
        <f t="shared" si="75"/>
        <v>63.1</v>
      </c>
      <c r="E4838">
        <v>1</v>
      </c>
      <c r="F4838" s="32" t="s">
        <v>4818</v>
      </c>
      <c r="G4838" s="33">
        <v>12</v>
      </c>
      <c r="H4838" s="33" t="s">
        <v>10821</v>
      </c>
      <c r="I4838" s="33">
        <v>0.23</v>
      </c>
      <c r="J4838" s="33"/>
      <c r="K4838" s="33" t="s">
        <v>10775</v>
      </c>
      <c r="L4838" s="33">
        <v>1</v>
      </c>
      <c r="M4838" t="s">
        <v>10826</v>
      </c>
    </row>
    <row r="4839" spans="1:13" x14ac:dyDescent="0.3">
      <c r="A4839" s="38">
        <v>47651182</v>
      </c>
      <c r="B4839">
        <v>74.7</v>
      </c>
      <c r="C4839" s="37">
        <f>VLOOKUP(G4839,Remise!$A$3:$D$17,4,FALSE)</f>
        <v>0</v>
      </c>
      <c r="D4839">
        <f t="shared" si="75"/>
        <v>74.7</v>
      </c>
      <c r="E4839">
        <v>1</v>
      </c>
      <c r="F4839" s="32" t="s">
        <v>4819</v>
      </c>
      <c r="G4839" s="33">
        <v>12</v>
      </c>
      <c r="H4839" s="33" t="s">
        <v>10821</v>
      </c>
      <c r="I4839" s="33">
        <v>0.25</v>
      </c>
      <c r="J4839" s="33"/>
      <c r="K4839" s="33" t="s">
        <v>10775</v>
      </c>
      <c r="L4839" s="33">
        <v>1</v>
      </c>
      <c r="M4839" t="s">
        <v>10826</v>
      </c>
    </row>
    <row r="4840" spans="1:13" x14ac:dyDescent="0.3">
      <c r="A4840" s="38">
        <v>47651183</v>
      </c>
      <c r="B4840">
        <v>74.5</v>
      </c>
      <c r="C4840" s="37">
        <f>VLOOKUP(G4840,Remise!$A$3:$D$17,4,FALSE)</f>
        <v>0</v>
      </c>
      <c r="D4840">
        <f t="shared" si="75"/>
        <v>74.5</v>
      </c>
      <c r="E4840">
        <v>1</v>
      </c>
      <c r="F4840" s="32" t="s">
        <v>4820</v>
      </c>
      <c r="G4840" s="33">
        <v>12</v>
      </c>
      <c r="H4840" s="33" t="s">
        <v>10821</v>
      </c>
      <c r="I4840" s="33">
        <v>0.23</v>
      </c>
      <c r="J4840" s="33"/>
      <c r="K4840" s="33" t="s">
        <v>10775</v>
      </c>
      <c r="L4840" s="33">
        <v>1</v>
      </c>
      <c r="M4840" t="s">
        <v>10826</v>
      </c>
    </row>
    <row r="4841" spans="1:13" x14ac:dyDescent="0.3">
      <c r="A4841" s="38">
        <v>47651184</v>
      </c>
      <c r="B4841">
        <v>57.7</v>
      </c>
      <c r="C4841" s="37">
        <f>VLOOKUP(G4841,Remise!$A$3:$D$17,4,FALSE)</f>
        <v>0</v>
      </c>
      <c r="D4841">
        <f t="shared" si="75"/>
        <v>57.7</v>
      </c>
      <c r="E4841">
        <v>1</v>
      </c>
      <c r="F4841" s="32" t="s">
        <v>4821</v>
      </c>
      <c r="G4841" s="33">
        <v>12</v>
      </c>
      <c r="H4841" s="33" t="s">
        <v>10821</v>
      </c>
      <c r="I4841" s="33">
        <v>0.21</v>
      </c>
      <c r="J4841" s="33" t="s">
        <v>10215</v>
      </c>
      <c r="K4841" s="33" t="s">
        <v>10775</v>
      </c>
      <c r="L4841" s="33">
        <v>1</v>
      </c>
      <c r="M4841" t="s">
        <v>10826</v>
      </c>
    </row>
    <row r="4842" spans="1:13" x14ac:dyDescent="0.3">
      <c r="A4842" s="38">
        <v>47651186</v>
      </c>
      <c r="B4842">
        <v>83.6</v>
      </c>
      <c r="C4842" s="37">
        <f>VLOOKUP(G4842,Remise!$A$3:$D$17,4,FALSE)</f>
        <v>0</v>
      </c>
      <c r="D4842">
        <f t="shared" si="75"/>
        <v>83.6</v>
      </c>
      <c r="E4842">
        <v>1</v>
      </c>
      <c r="F4842" s="32" t="s">
        <v>4822</v>
      </c>
      <c r="G4842" s="33">
        <v>12</v>
      </c>
      <c r="H4842" s="33" t="s">
        <v>10821</v>
      </c>
      <c r="I4842" s="33">
        <v>0.21</v>
      </c>
      <c r="J4842" s="33"/>
      <c r="K4842" s="33" t="s">
        <v>10775</v>
      </c>
      <c r="L4842" s="33">
        <v>1</v>
      </c>
      <c r="M4842" t="s">
        <v>10826</v>
      </c>
    </row>
    <row r="4843" spans="1:13" x14ac:dyDescent="0.3">
      <c r="A4843" s="38">
        <v>47651187</v>
      </c>
      <c r="B4843">
        <v>59.7</v>
      </c>
      <c r="C4843" s="37">
        <f>VLOOKUP(G4843,Remise!$A$3:$D$17,4,FALSE)</f>
        <v>0</v>
      </c>
      <c r="D4843">
        <f t="shared" si="75"/>
        <v>59.7</v>
      </c>
      <c r="E4843">
        <v>1</v>
      </c>
      <c r="F4843" s="32" t="s">
        <v>4823</v>
      </c>
      <c r="G4843" s="33">
        <v>12</v>
      </c>
      <c r="H4843" s="33" t="s">
        <v>10821</v>
      </c>
      <c r="I4843" s="33">
        <v>0.17</v>
      </c>
      <c r="J4843" s="33" t="s">
        <v>10216</v>
      </c>
      <c r="K4843" s="33" t="s">
        <v>10775</v>
      </c>
      <c r="L4843" s="33">
        <v>1</v>
      </c>
      <c r="M4843" t="s">
        <v>10826</v>
      </c>
    </row>
    <row r="4844" spans="1:13" x14ac:dyDescent="0.3">
      <c r="A4844" s="38">
        <v>47651188</v>
      </c>
      <c r="B4844">
        <v>59.7</v>
      </c>
      <c r="C4844" s="37">
        <f>VLOOKUP(G4844,Remise!$A$3:$D$17,4,FALSE)</f>
        <v>0</v>
      </c>
      <c r="D4844">
        <f t="shared" si="75"/>
        <v>59.7</v>
      </c>
      <c r="E4844">
        <v>1</v>
      </c>
      <c r="F4844" s="32" t="s">
        <v>4824</v>
      </c>
      <c r="G4844" s="33">
        <v>12</v>
      </c>
      <c r="H4844" s="33" t="s">
        <v>10821</v>
      </c>
      <c r="I4844" s="33">
        <v>0.17</v>
      </c>
      <c r="J4844" s="33" t="s">
        <v>10217</v>
      </c>
      <c r="K4844" s="33" t="s">
        <v>10775</v>
      </c>
      <c r="L4844" s="33">
        <v>1</v>
      </c>
      <c r="M4844" t="s">
        <v>10826</v>
      </c>
    </row>
    <row r="4845" spans="1:13" x14ac:dyDescent="0.3">
      <c r="A4845" s="38">
        <v>47651189</v>
      </c>
      <c r="B4845">
        <v>64.5</v>
      </c>
      <c r="C4845" s="37">
        <f>VLOOKUP(G4845,Remise!$A$3:$D$17,4,FALSE)</f>
        <v>0</v>
      </c>
      <c r="D4845">
        <f t="shared" si="75"/>
        <v>64.5</v>
      </c>
      <c r="E4845">
        <v>1</v>
      </c>
      <c r="F4845" s="32" t="s">
        <v>4825</v>
      </c>
      <c r="G4845" s="33">
        <v>12</v>
      </c>
      <c r="H4845" s="33" t="s">
        <v>10821</v>
      </c>
      <c r="I4845" s="33">
        <v>0.26</v>
      </c>
      <c r="J4845" s="33" t="s">
        <v>10218</v>
      </c>
      <c r="K4845" s="33" t="s">
        <v>10775</v>
      </c>
      <c r="L4845" s="33">
        <v>1</v>
      </c>
      <c r="M4845" t="s">
        <v>10826</v>
      </c>
    </row>
    <row r="4846" spans="1:13" x14ac:dyDescent="0.3">
      <c r="A4846" s="38">
        <v>47651191</v>
      </c>
      <c r="B4846">
        <v>69.400000000000006</v>
      </c>
      <c r="C4846" s="37">
        <f>VLOOKUP(G4846,Remise!$A$3:$D$17,4,FALSE)</f>
        <v>0</v>
      </c>
      <c r="D4846">
        <f t="shared" si="75"/>
        <v>69.400000000000006</v>
      </c>
      <c r="E4846">
        <v>1</v>
      </c>
      <c r="F4846" s="32" t="s">
        <v>4826</v>
      </c>
      <c r="G4846" s="33">
        <v>12</v>
      </c>
      <c r="H4846" s="33" t="s">
        <v>10821</v>
      </c>
      <c r="I4846" s="33">
        <v>0.35</v>
      </c>
      <c r="J4846" s="33" t="s">
        <v>10219</v>
      </c>
      <c r="K4846" s="33" t="s">
        <v>10775</v>
      </c>
      <c r="L4846" s="33">
        <v>1</v>
      </c>
      <c r="M4846" t="s">
        <v>10826</v>
      </c>
    </row>
    <row r="4847" spans="1:13" x14ac:dyDescent="0.3">
      <c r="A4847" s="38">
        <v>47651192</v>
      </c>
      <c r="B4847">
        <v>69.599999999999994</v>
      </c>
      <c r="C4847" s="37">
        <f>VLOOKUP(G4847,Remise!$A$3:$D$17,4,FALSE)</f>
        <v>0</v>
      </c>
      <c r="D4847">
        <f t="shared" si="75"/>
        <v>69.599999999999994</v>
      </c>
      <c r="E4847">
        <v>1</v>
      </c>
      <c r="F4847" s="32" t="s">
        <v>4827</v>
      </c>
      <c r="G4847" s="33">
        <v>12</v>
      </c>
      <c r="H4847" s="33" t="s">
        <v>10821</v>
      </c>
      <c r="I4847" s="33">
        <v>0.21</v>
      </c>
      <c r="J4847" s="33"/>
      <c r="K4847" s="33" t="s">
        <v>10775</v>
      </c>
      <c r="L4847" s="33">
        <v>1</v>
      </c>
      <c r="M4847" t="s">
        <v>10826</v>
      </c>
    </row>
    <row r="4848" spans="1:13" x14ac:dyDescent="0.3">
      <c r="A4848" s="38">
        <v>47651193</v>
      </c>
      <c r="B4848">
        <v>91.7</v>
      </c>
      <c r="C4848" s="37">
        <f>VLOOKUP(G4848,Remise!$A$3:$D$17,4,FALSE)</f>
        <v>0</v>
      </c>
      <c r="D4848">
        <f t="shared" si="75"/>
        <v>91.7</v>
      </c>
      <c r="E4848">
        <v>1</v>
      </c>
      <c r="F4848" s="32" t="s">
        <v>4828</v>
      </c>
      <c r="G4848" s="33">
        <v>12</v>
      </c>
      <c r="H4848" s="33" t="s">
        <v>10821</v>
      </c>
      <c r="I4848" s="33">
        <v>0.22</v>
      </c>
      <c r="J4848" s="33"/>
      <c r="K4848" s="33" t="s">
        <v>10775</v>
      </c>
      <c r="L4848" s="33">
        <v>1</v>
      </c>
      <c r="M4848" t="s">
        <v>10826</v>
      </c>
    </row>
    <row r="4849" spans="1:13" x14ac:dyDescent="0.3">
      <c r="A4849" s="38">
        <v>47651194</v>
      </c>
      <c r="B4849">
        <v>71.900000000000006</v>
      </c>
      <c r="C4849" s="37">
        <f>VLOOKUP(G4849,Remise!$A$3:$D$17,4,FALSE)</f>
        <v>0</v>
      </c>
      <c r="D4849">
        <f t="shared" si="75"/>
        <v>71.900000000000006</v>
      </c>
      <c r="E4849">
        <v>1</v>
      </c>
      <c r="F4849" s="32" t="s">
        <v>4829</v>
      </c>
      <c r="G4849" s="33">
        <v>12</v>
      </c>
      <c r="H4849" s="33" t="s">
        <v>10821</v>
      </c>
      <c r="I4849" s="33">
        <v>0.18</v>
      </c>
      <c r="J4849" s="33"/>
      <c r="K4849" s="33" t="s">
        <v>10775</v>
      </c>
      <c r="L4849" s="33">
        <v>1</v>
      </c>
      <c r="M4849" t="s">
        <v>10826</v>
      </c>
    </row>
    <row r="4850" spans="1:13" x14ac:dyDescent="0.3">
      <c r="A4850" s="38">
        <v>47651195</v>
      </c>
      <c r="B4850">
        <v>82.1</v>
      </c>
      <c r="C4850" s="37">
        <f>VLOOKUP(G4850,Remise!$A$3:$D$17,4,FALSE)</f>
        <v>0</v>
      </c>
      <c r="D4850">
        <f t="shared" si="75"/>
        <v>82.1</v>
      </c>
      <c r="E4850">
        <v>1</v>
      </c>
      <c r="F4850" s="32" t="s">
        <v>4830</v>
      </c>
      <c r="G4850" s="33">
        <v>12</v>
      </c>
      <c r="H4850" s="33" t="s">
        <v>10821</v>
      </c>
      <c r="I4850" s="33">
        <v>0.27</v>
      </c>
      <c r="J4850" s="33" t="s">
        <v>10220</v>
      </c>
      <c r="K4850" s="33" t="s">
        <v>10775</v>
      </c>
      <c r="L4850" s="33">
        <v>1</v>
      </c>
      <c r="M4850" t="s">
        <v>10826</v>
      </c>
    </row>
    <row r="4851" spans="1:13" x14ac:dyDescent="0.3">
      <c r="A4851" s="38">
        <v>47651196</v>
      </c>
      <c r="B4851">
        <v>75.3</v>
      </c>
      <c r="C4851" s="37">
        <f>VLOOKUP(G4851,Remise!$A$3:$D$17,4,FALSE)</f>
        <v>0</v>
      </c>
      <c r="D4851">
        <f t="shared" si="75"/>
        <v>75.3</v>
      </c>
      <c r="E4851">
        <v>1</v>
      </c>
      <c r="F4851" s="32" t="s">
        <v>4831</v>
      </c>
      <c r="G4851" s="33">
        <v>12</v>
      </c>
      <c r="H4851" s="33" t="s">
        <v>10821</v>
      </c>
      <c r="I4851" s="33">
        <v>0.25</v>
      </c>
      <c r="J4851" s="33" t="s">
        <v>10221</v>
      </c>
      <c r="K4851" s="33" t="s">
        <v>10775</v>
      </c>
      <c r="L4851" s="33">
        <v>1</v>
      </c>
      <c r="M4851" t="s">
        <v>10826</v>
      </c>
    </row>
    <row r="4852" spans="1:13" x14ac:dyDescent="0.3">
      <c r="A4852" s="38">
        <v>47651197</v>
      </c>
      <c r="B4852">
        <v>108.1</v>
      </c>
      <c r="C4852" s="37">
        <f>VLOOKUP(G4852,Remise!$A$3:$D$17,4,FALSE)</f>
        <v>0</v>
      </c>
      <c r="D4852">
        <f t="shared" si="75"/>
        <v>108.1</v>
      </c>
      <c r="E4852">
        <v>1</v>
      </c>
      <c r="F4852" s="32" t="s">
        <v>4832</v>
      </c>
      <c r="G4852" s="33">
        <v>12</v>
      </c>
      <c r="H4852" s="33" t="s">
        <v>10821</v>
      </c>
      <c r="I4852" s="33">
        <v>0.25</v>
      </c>
      <c r="J4852" s="33"/>
      <c r="K4852" s="33" t="s">
        <v>10775</v>
      </c>
      <c r="L4852" s="33">
        <v>1</v>
      </c>
      <c r="M4852" t="s">
        <v>10826</v>
      </c>
    </row>
    <row r="4853" spans="1:13" x14ac:dyDescent="0.3">
      <c r="A4853" s="38">
        <v>47651199</v>
      </c>
      <c r="B4853">
        <v>77.2</v>
      </c>
      <c r="C4853" s="37">
        <f>VLOOKUP(G4853,Remise!$A$3:$D$17,4,FALSE)</f>
        <v>0</v>
      </c>
      <c r="D4853">
        <f t="shared" si="75"/>
        <v>77.2</v>
      </c>
      <c r="E4853">
        <v>1</v>
      </c>
      <c r="F4853" s="32" t="s">
        <v>4833</v>
      </c>
      <c r="G4853" s="33">
        <v>12</v>
      </c>
      <c r="H4853" s="33" t="s">
        <v>10821</v>
      </c>
      <c r="I4853" s="33">
        <v>0.21</v>
      </c>
      <c r="J4853" s="33"/>
      <c r="K4853" s="33" t="s">
        <v>10775</v>
      </c>
      <c r="L4853" s="33">
        <v>1</v>
      </c>
      <c r="M4853" t="s">
        <v>10826</v>
      </c>
    </row>
    <row r="4854" spans="1:13" x14ac:dyDescent="0.3">
      <c r="A4854" s="38">
        <v>47651200</v>
      </c>
      <c r="B4854">
        <v>83.6</v>
      </c>
      <c r="C4854" s="37">
        <f>VLOOKUP(G4854,Remise!$A$3:$D$17,4,FALSE)</f>
        <v>0</v>
      </c>
      <c r="D4854">
        <f t="shared" si="75"/>
        <v>83.6</v>
      </c>
      <c r="E4854">
        <v>1</v>
      </c>
      <c r="F4854" s="32" t="s">
        <v>4834</v>
      </c>
      <c r="G4854" s="33">
        <v>12</v>
      </c>
      <c r="H4854" s="33" t="s">
        <v>10821</v>
      </c>
      <c r="I4854" s="33">
        <v>0.3</v>
      </c>
      <c r="J4854" s="33" t="s">
        <v>10222</v>
      </c>
      <c r="K4854" s="33" t="s">
        <v>10775</v>
      </c>
      <c r="L4854" s="33">
        <v>1</v>
      </c>
      <c r="M4854" t="s">
        <v>10826</v>
      </c>
    </row>
    <row r="4855" spans="1:13" x14ac:dyDescent="0.3">
      <c r="A4855" s="38">
        <v>47651221</v>
      </c>
      <c r="B4855">
        <v>171.5</v>
      </c>
      <c r="C4855" s="37">
        <f>VLOOKUP(G4855,Remise!$A$3:$D$17,4,FALSE)</f>
        <v>0</v>
      </c>
      <c r="D4855">
        <f t="shared" si="75"/>
        <v>171.5</v>
      </c>
      <c r="E4855">
        <v>1</v>
      </c>
      <c r="F4855" s="32" t="s">
        <v>4835</v>
      </c>
      <c r="G4855" s="33">
        <v>11</v>
      </c>
      <c r="H4855" s="33" t="s">
        <v>10883</v>
      </c>
      <c r="I4855" s="33">
        <v>2.5499999999999998</v>
      </c>
      <c r="J4855" s="33" t="s">
        <v>10223</v>
      </c>
      <c r="K4855" s="33" t="s">
        <v>10783</v>
      </c>
      <c r="L4855" s="33">
        <v>1</v>
      </c>
      <c r="M4855" t="s">
        <v>10826</v>
      </c>
    </row>
    <row r="4856" spans="1:13" x14ac:dyDescent="0.3">
      <c r="A4856" s="38">
        <v>47651230</v>
      </c>
      <c r="B4856">
        <v>244.8</v>
      </c>
      <c r="C4856" s="37">
        <f>VLOOKUP(G4856,Remise!$A$3:$D$17,4,FALSE)</f>
        <v>0</v>
      </c>
      <c r="D4856">
        <f t="shared" si="75"/>
        <v>244.8</v>
      </c>
      <c r="E4856">
        <v>1</v>
      </c>
      <c r="F4856" s="32" t="s">
        <v>4836</v>
      </c>
      <c r="G4856" s="33">
        <v>12</v>
      </c>
      <c r="H4856" s="33" t="s">
        <v>10821</v>
      </c>
      <c r="I4856" s="33">
        <v>6</v>
      </c>
      <c r="J4856" s="33"/>
      <c r="K4856" s="33" t="s">
        <v>10783</v>
      </c>
      <c r="L4856" s="33">
        <v>1</v>
      </c>
      <c r="M4856" t="s">
        <v>10826</v>
      </c>
    </row>
    <row r="4857" spans="1:13" x14ac:dyDescent="0.3">
      <c r="A4857" s="38">
        <v>47651231</v>
      </c>
      <c r="B4857">
        <v>146.80000000000001</v>
      </c>
      <c r="C4857" s="37">
        <f>VLOOKUP(G4857,Remise!$A$3:$D$17,4,FALSE)</f>
        <v>0</v>
      </c>
      <c r="D4857">
        <f t="shared" si="75"/>
        <v>146.80000000000001</v>
      </c>
      <c r="E4857">
        <v>1</v>
      </c>
      <c r="F4857" s="32" t="s">
        <v>4837</v>
      </c>
      <c r="G4857" s="33">
        <v>11</v>
      </c>
      <c r="H4857" s="33" t="s">
        <v>10883</v>
      </c>
      <c r="I4857" s="33">
        <v>2.1</v>
      </c>
      <c r="J4857" s="33"/>
      <c r="K4857" s="33" t="s">
        <v>10783</v>
      </c>
      <c r="L4857" s="33">
        <v>1</v>
      </c>
      <c r="M4857" t="s">
        <v>10826</v>
      </c>
    </row>
    <row r="4858" spans="1:13" x14ac:dyDescent="0.3">
      <c r="A4858" s="38">
        <v>47651233</v>
      </c>
      <c r="B4858">
        <v>3</v>
      </c>
      <c r="C4858" s="37">
        <f>VLOOKUP(G4858,Remise!$A$3:$D$17,4,FALSE)</f>
        <v>0</v>
      </c>
      <c r="D4858">
        <f t="shared" si="75"/>
        <v>3</v>
      </c>
      <c r="E4858">
        <v>1</v>
      </c>
      <c r="F4858" s="32" t="s">
        <v>4838</v>
      </c>
      <c r="G4858" s="33">
        <v>11</v>
      </c>
      <c r="H4858" s="33" t="s">
        <v>10883</v>
      </c>
      <c r="I4858" s="33">
        <v>0.01</v>
      </c>
      <c r="J4858" s="33" t="s">
        <v>10224</v>
      </c>
      <c r="K4858" s="33" t="s">
        <v>10775</v>
      </c>
      <c r="L4858" s="33">
        <v>2</v>
      </c>
      <c r="M4858" t="s">
        <v>10826</v>
      </c>
    </row>
    <row r="4859" spans="1:13" x14ac:dyDescent="0.3">
      <c r="A4859" s="38">
        <v>47651240</v>
      </c>
      <c r="B4859">
        <v>4.7</v>
      </c>
      <c r="C4859" s="37">
        <f>VLOOKUP(G4859,Remise!$A$3:$D$17,4,FALSE)</f>
        <v>0</v>
      </c>
      <c r="D4859">
        <f t="shared" si="75"/>
        <v>4.7</v>
      </c>
      <c r="E4859">
        <v>1</v>
      </c>
      <c r="F4859" s="32" t="s">
        <v>4839</v>
      </c>
      <c r="G4859" s="33">
        <v>12</v>
      </c>
      <c r="H4859" s="33" t="s">
        <v>10821</v>
      </c>
      <c r="I4859" s="33">
        <v>0.04</v>
      </c>
      <c r="J4859" s="33"/>
      <c r="K4859" s="33" t="s">
        <v>10775</v>
      </c>
      <c r="L4859" s="33">
        <v>1</v>
      </c>
      <c r="M4859" t="s">
        <v>10826</v>
      </c>
    </row>
    <row r="4860" spans="1:13" x14ac:dyDescent="0.3">
      <c r="A4860" s="38">
        <v>47651241</v>
      </c>
      <c r="B4860">
        <v>4.7</v>
      </c>
      <c r="C4860" s="37">
        <f>VLOOKUP(G4860,Remise!$A$3:$D$17,4,FALSE)</f>
        <v>0</v>
      </c>
      <c r="D4860">
        <f t="shared" si="75"/>
        <v>4.7</v>
      </c>
      <c r="E4860">
        <v>1</v>
      </c>
      <c r="F4860" s="32" t="s">
        <v>4840</v>
      </c>
      <c r="G4860" s="33">
        <v>12</v>
      </c>
      <c r="H4860" s="33" t="s">
        <v>10821</v>
      </c>
      <c r="I4860" s="33">
        <v>0.04</v>
      </c>
      <c r="J4860" s="33"/>
      <c r="K4860" s="33" t="s">
        <v>10775</v>
      </c>
      <c r="L4860" s="33">
        <v>1</v>
      </c>
      <c r="M4860" t="s">
        <v>10826</v>
      </c>
    </row>
    <row r="4861" spans="1:13" x14ac:dyDescent="0.3">
      <c r="A4861" s="38">
        <v>47651242</v>
      </c>
      <c r="B4861">
        <v>5.0999999999999996</v>
      </c>
      <c r="C4861" s="37">
        <f>VLOOKUP(G4861,Remise!$A$3:$D$17,4,FALSE)</f>
        <v>0</v>
      </c>
      <c r="D4861">
        <f t="shared" si="75"/>
        <v>5.0999999999999996</v>
      </c>
      <c r="E4861">
        <v>1</v>
      </c>
      <c r="F4861" s="32" t="s">
        <v>4841</v>
      </c>
      <c r="G4861" s="33">
        <v>12</v>
      </c>
      <c r="H4861" s="33" t="s">
        <v>10821</v>
      </c>
      <c r="I4861" s="33">
        <v>0.04</v>
      </c>
      <c r="J4861" s="33"/>
      <c r="K4861" s="33" t="s">
        <v>10775</v>
      </c>
      <c r="L4861" s="33">
        <v>1</v>
      </c>
      <c r="M4861" t="s">
        <v>10826</v>
      </c>
    </row>
    <row r="4862" spans="1:13" x14ac:dyDescent="0.3">
      <c r="A4862" s="38">
        <v>47651252</v>
      </c>
      <c r="B4862">
        <v>5.9</v>
      </c>
      <c r="C4862" s="37">
        <f>VLOOKUP(G4862,Remise!$A$3:$D$17,4,FALSE)</f>
        <v>0</v>
      </c>
      <c r="D4862">
        <f t="shared" si="75"/>
        <v>5.9</v>
      </c>
      <c r="E4862">
        <v>1</v>
      </c>
      <c r="F4862" s="32" t="s">
        <v>4842</v>
      </c>
      <c r="G4862" s="33">
        <v>12</v>
      </c>
      <c r="H4862" s="33" t="s">
        <v>10821</v>
      </c>
      <c r="I4862" s="33">
        <v>0.09</v>
      </c>
      <c r="J4862" s="33"/>
      <c r="K4862" s="33" t="s">
        <v>10784</v>
      </c>
      <c r="L4862" s="33">
        <v>1</v>
      </c>
      <c r="M4862" t="s">
        <v>10826</v>
      </c>
    </row>
    <row r="4863" spans="1:13" x14ac:dyDescent="0.3">
      <c r="A4863" s="38">
        <v>47651256</v>
      </c>
      <c r="B4863">
        <v>18</v>
      </c>
      <c r="C4863" s="37">
        <f>VLOOKUP(G4863,Remise!$A$3:$D$17,4,FALSE)</f>
        <v>0</v>
      </c>
      <c r="D4863">
        <f t="shared" si="75"/>
        <v>18</v>
      </c>
      <c r="E4863">
        <v>1</v>
      </c>
      <c r="F4863" s="32" t="s">
        <v>4843</v>
      </c>
      <c r="G4863" s="33">
        <v>12</v>
      </c>
      <c r="H4863" s="33" t="s">
        <v>10821</v>
      </c>
      <c r="I4863" s="33">
        <v>0.36</v>
      </c>
      <c r="J4863" s="33" t="s">
        <v>10225</v>
      </c>
      <c r="K4863" s="33" t="s">
        <v>10775</v>
      </c>
      <c r="L4863" s="33">
        <v>1</v>
      </c>
      <c r="M4863" t="s">
        <v>10826</v>
      </c>
    </row>
    <row r="4864" spans="1:13" x14ac:dyDescent="0.3">
      <c r="A4864" s="38">
        <v>47651262</v>
      </c>
      <c r="B4864">
        <v>10.9</v>
      </c>
      <c r="C4864" s="37">
        <f>VLOOKUP(G4864,Remise!$A$3:$D$17,4,FALSE)</f>
        <v>0</v>
      </c>
      <c r="D4864">
        <f t="shared" si="75"/>
        <v>10.9</v>
      </c>
      <c r="E4864">
        <v>1</v>
      </c>
      <c r="F4864" s="32" t="s">
        <v>4844</v>
      </c>
      <c r="G4864" s="33">
        <v>12</v>
      </c>
      <c r="H4864" s="33" t="s">
        <v>10821</v>
      </c>
      <c r="I4864" s="33">
        <v>0.02</v>
      </c>
      <c r="J4864" s="33" t="s">
        <v>10226</v>
      </c>
      <c r="K4864" s="33" t="s">
        <v>10750</v>
      </c>
      <c r="L4864" s="33">
        <v>1</v>
      </c>
      <c r="M4864" t="s">
        <v>10826</v>
      </c>
    </row>
    <row r="4865" spans="1:13" x14ac:dyDescent="0.3">
      <c r="A4865" s="38">
        <v>47651336</v>
      </c>
      <c r="B4865">
        <v>104.6</v>
      </c>
      <c r="C4865" s="37">
        <f>VLOOKUP(G4865,Remise!$A$3:$D$17,4,FALSE)</f>
        <v>0</v>
      </c>
      <c r="D4865">
        <f t="shared" ref="D4865:D4928" si="76">IFERROR((1-C4865)*B4865,"Nous consulter")</f>
        <v>104.6</v>
      </c>
      <c r="E4865">
        <v>1</v>
      </c>
      <c r="F4865" s="32" t="s">
        <v>4845</v>
      </c>
      <c r="G4865" s="33">
        <v>12</v>
      </c>
      <c r="H4865" s="33" t="s">
        <v>10821</v>
      </c>
      <c r="I4865" s="33">
        <v>0.81</v>
      </c>
      <c r="J4865" s="33" t="s">
        <v>10227</v>
      </c>
      <c r="K4865" s="33" t="s">
        <v>10775</v>
      </c>
      <c r="L4865" s="33">
        <v>1</v>
      </c>
      <c r="M4865" t="s">
        <v>10826</v>
      </c>
    </row>
    <row r="4866" spans="1:13" x14ac:dyDescent="0.3">
      <c r="A4866" s="38">
        <v>47651346</v>
      </c>
      <c r="B4866">
        <v>108.4</v>
      </c>
      <c r="C4866" s="37">
        <f>VLOOKUP(G4866,Remise!$A$3:$D$17,4,FALSE)</f>
        <v>0</v>
      </c>
      <c r="D4866">
        <f t="shared" si="76"/>
        <v>108.4</v>
      </c>
      <c r="E4866">
        <v>1</v>
      </c>
      <c r="F4866" s="32" t="s">
        <v>4846</v>
      </c>
      <c r="G4866" s="33">
        <v>12</v>
      </c>
      <c r="H4866" s="33" t="s">
        <v>10821</v>
      </c>
      <c r="I4866" s="33">
        <v>0.85</v>
      </c>
      <c r="J4866" s="33" t="s">
        <v>10228</v>
      </c>
      <c r="K4866" s="33" t="s">
        <v>10775</v>
      </c>
      <c r="L4866" s="33">
        <v>1</v>
      </c>
      <c r="M4866" t="s">
        <v>10826</v>
      </c>
    </row>
    <row r="4867" spans="1:13" x14ac:dyDescent="0.3">
      <c r="A4867" s="38">
        <v>47651350</v>
      </c>
      <c r="B4867">
        <v>8.8000000000000007</v>
      </c>
      <c r="C4867" s="37">
        <f>VLOOKUP(G4867,Remise!$A$3:$D$17,4,FALSE)</f>
        <v>0</v>
      </c>
      <c r="D4867">
        <f t="shared" si="76"/>
        <v>8.8000000000000007</v>
      </c>
      <c r="E4867">
        <v>1</v>
      </c>
      <c r="F4867" s="32" t="s">
        <v>4847</v>
      </c>
      <c r="G4867" s="33">
        <v>12</v>
      </c>
      <c r="H4867" s="33" t="s">
        <v>10821</v>
      </c>
      <c r="I4867" s="33">
        <v>0.11</v>
      </c>
      <c r="J4867" s="33" t="s">
        <v>10229</v>
      </c>
      <c r="K4867" s="33" t="s">
        <v>10775</v>
      </c>
      <c r="L4867" s="33">
        <v>1</v>
      </c>
      <c r="M4867" t="s">
        <v>10826</v>
      </c>
    </row>
    <row r="4868" spans="1:13" x14ac:dyDescent="0.3">
      <c r="A4868" s="38">
        <v>47651352</v>
      </c>
      <c r="B4868">
        <v>10.1</v>
      </c>
      <c r="C4868" s="37">
        <f>VLOOKUP(G4868,Remise!$A$3:$D$17,4,FALSE)</f>
        <v>0</v>
      </c>
      <c r="D4868">
        <f t="shared" si="76"/>
        <v>10.1</v>
      </c>
      <c r="E4868">
        <v>1</v>
      </c>
      <c r="F4868" s="32" t="s">
        <v>4848</v>
      </c>
      <c r="G4868" s="33">
        <v>12</v>
      </c>
      <c r="H4868" s="33" t="s">
        <v>10821</v>
      </c>
      <c r="I4868" s="33">
        <v>0.14000000000000001</v>
      </c>
      <c r="J4868" s="33" t="s">
        <v>10230</v>
      </c>
      <c r="K4868" s="33" t="s">
        <v>10775</v>
      </c>
      <c r="L4868" s="33">
        <v>1</v>
      </c>
      <c r="M4868" t="s">
        <v>10826</v>
      </c>
    </row>
    <row r="4869" spans="1:13" x14ac:dyDescent="0.3">
      <c r="A4869" s="38">
        <v>47651353</v>
      </c>
      <c r="B4869">
        <v>11.2</v>
      </c>
      <c r="C4869" s="37">
        <f>VLOOKUP(G4869,Remise!$A$3:$D$17,4,FALSE)</f>
        <v>0</v>
      </c>
      <c r="D4869">
        <f t="shared" si="76"/>
        <v>11.2</v>
      </c>
      <c r="E4869">
        <v>1</v>
      </c>
      <c r="F4869" s="32" t="s">
        <v>4849</v>
      </c>
      <c r="G4869" s="33">
        <v>12</v>
      </c>
      <c r="H4869" s="33" t="s">
        <v>10821</v>
      </c>
      <c r="I4869" s="33">
        <v>0.16</v>
      </c>
      <c r="J4869" s="33" t="s">
        <v>10231</v>
      </c>
      <c r="K4869" s="33" t="s">
        <v>10775</v>
      </c>
      <c r="L4869" s="33">
        <v>1</v>
      </c>
      <c r="M4869" t="s">
        <v>10826</v>
      </c>
    </row>
    <row r="4870" spans="1:13" x14ac:dyDescent="0.3">
      <c r="A4870" s="38">
        <v>47651359</v>
      </c>
      <c r="B4870">
        <v>13.6</v>
      </c>
      <c r="C4870" s="37">
        <f>VLOOKUP(G4870,Remise!$A$3:$D$17,4,FALSE)</f>
        <v>0</v>
      </c>
      <c r="D4870">
        <f t="shared" si="76"/>
        <v>13.6</v>
      </c>
      <c r="E4870">
        <v>1</v>
      </c>
      <c r="F4870" s="32" t="s">
        <v>4850</v>
      </c>
      <c r="G4870" s="33">
        <v>12</v>
      </c>
      <c r="H4870" s="33" t="s">
        <v>10821</v>
      </c>
      <c r="I4870" s="33">
        <v>0.16</v>
      </c>
      <c r="J4870" s="33"/>
      <c r="K4870" s="33" t="s">
        <v>10775</v>
      </c>
      <c r="L4870" s="33">
        <v>1</v>
      </c>
      <c r="M4870" t="s">
        <v>10826</v>
      </c>
    </row>
    <row r="4871" spans="1:13" x14ac:dyDescent="0.3">
      <c r="A4871" s="38">
        <v>47651368</v>
      </c>
      <c r="B4871">
        <v>10.199999999999999</v>
      </c>
      <c r="C4871" s="37">
        <f>VLOOKUP(G4871,Remise!$A$3:$D$17,4,FALSE)</f>
        <v>0</v>
      </c>
      <c r="D4871">
        <f t="shared" si="76"/>
        <v>10.199999999999999</v>
      </c>
      <c r="E4871">
        <v>1</v>
      </c>
      <c r="F4871" s="32" t="s">
        <v>4851</v>
      </c>
      <c r="G4871" s="33">
        <v>12</v>
      </c>
      <c r="H4871" s="33" t="s">
        <v>10821</v>
      </c>
      <c r="I4871" s="33">
        <v>0.12</v>
      </c>
      <c r="J4871" s="33"/>
      <c r="K4871" s="33" t="s">
        <v>10775</v>
      </c>
      <c r="L4871" s="33">
        <v>50</v>
      </c>
      <c r="M4871" t="s">
        <v>10826</v>
      </c>
    </row>
    <row r="4872" spans="1:13" x14ac:dyDescent="0.3">
      <c r="A4872" s="38">
        <v>47651369</v>
      </c>
      <c r="B4872">
        <v>13.4</v>
      </c>
      <c r="C4872" s="37">
        <f>VLOOKUP(G4872,Remise!$A$3:$D$17,4,FALSE)</f>
        <v>0</v>
      </c>
      <c r="D4872">
        <f t="shared" si="76"/>
        <v>13.4</v>
      </c>
      <c r="E4872">
        <v>1</v>
      </c>
      <c r="F4872" s="32" t="s">
        <v>4852</v>
      </c>
      <c r="G4872" s="33">
        <v>12</v>
      </c>
      <c r="H4872" s="33" t="s">
        <v>10821</v>
      </c>
      <c r="I4872" s="33">
        <v>0.16</v>
      </c>
      <c r="J4872" s="33"/>
      <c r="K4872" s="33" t="s">
        <v>10775</v>
      </c>
      <c r="L4872" s="33">
        <v>50</v>
      </c>
      <c r="M4872" t="s">
        <v>10826</v>
      </c>
    </row>
    <row r="4873" spans="1:13" x14ac:dyDescent="0.3">
      <c r="A4873" s="38">
        <v>47651400</v>
      </c>
      <c r="B4873">
        <v>15.5</v>
      </c>
      <c r="C4873" s="37">
        <f>VLOOKUP(G4873,Remise!$A$3:$D$17,4,FALSE)</f>
        <v>0</v>
      </c>
      <c r="D4873">
        <f t="shared" si="76"/>
        <v>15.5</v>
      </c>
      <c r="E4873">
        <v>1</v>
      </c>
      <c r="F4873" s="32" t="s">
        <v>4853</v>
      </c>
      <c r="G4873" s="33">
        <v>12</v>
      </c>
      <c r="H4873" s="33" t="s">
        <v>10821</v>
      </c>
      <c r="I4873" s="33">
        <v>0.14000000000000001</v>
      </c>
      <c r="J4873" s="33"/>
      <c r="K4873" s="33" t="s">
        <v>10775</v>
      </c>
      <c r="L4873" s="33">
        <v>1</v>
      </c>
      <c r="M4873" t="s">
        <v>10826</v>
      </c>
    </row>
    <row r="4874" spans="1:13" x14ac:dyDescent="0.3">
      <c r="A4874" s="38">
        <v>47651401</v>
      </c>
      <c r="B4874">
        <v>15.1</v>
      </c>
      <c r="C4874" s="37">
        <f>VLOOKUP(G4874,Remise!$A$3:$D$17,4,FALSE)</f>
        <v>0</v>
      </c>
      <c r="D4874">
        <f t="shared" si="76"/>
        <v>15.1</v>
      </c>
      <c r="E4874">
        <v>1</v>
      </c>
      <c r="F4874" s="32" t="s">
        <v>4854</v>
      </c>
      <c r="G4874" s="33">
        <v>12</v>
      </c>
      <c r="H4874" s="33" t="s">
        <v>10821</v>
      </c>
      <c r="I4874" s="33">
        <v>0.14000000000000001</v>
      </c>
      <c r="J4874" s="33" t="s">
        <v>10232</v>
      </c>
      <c r="K4874" s="33" t="s">
        <v>10775</v>
      </c>
      <c r="L4874" s="33">
        <v>1</v>
      </c>
      <c r="M4874" t="s">
        <v>10826</v>
      </c>
    </row>
    <row r="4875" spans="1:13" x14ac:dyDescent="0.3">
      <c r="A4875" s="38">
        <v>47651405</v>
      </c>
      <c r="B4875">
        <v>18.600000000000001</v>
      </c>
      <c r="C4875" s="37">
        <f>VLOOKUP(G4875,Remise!$A$3:$D$17,4,FALSE)</f>
        <v>0</v>
      </c>
      <c r="D4875">
        <f t="shared" si="76"/>
        <v>18.600000000000001</v>
      </c>
      <c r="E4875">
        <v>1</v>
      </c>
      <c r="F4875" s="32" t="s">
        <v>4855</v>
      </c>
      <c r="G4875" s="33">
        <v>12</v>
      </c>
      <c r="H4875" s="33" t="s">
        <v>10821</v>
      </c>
      <c r="I4875" s="33">
        <v>0.17</v>
      </c>
      <c r="J4875" s="33"/>
      <c r="K4875" s="33" t="s">
        <v>10775</v>
      </c>
      <c r="L4875" s="33">
        <v>1</v>
      </c>
      <c r="M4875" t="s">
        <v>10826</v>
      </c>
    </row>
    <row r="4876" spans="1:13" x14ac:dyDescent="0.3">
      <c r="A4876" s="38">
        <v>47651410</v>
      </c>
      <c r="B4876">
        <v>14.3</v>
      </c>
      <c r="C4876" s="37">
        <f>VLOOKUP(G4876,Remise!$A$3:$D$17,4,FALSE)</f>
        <v>0</v>
      </c>
      <c r="D4876">
        <f t="shared" si="76"/>
        <v>14.3</v>
      </c>
      <c r="E4876">
        <v>1</v>
      </c>
      <c r="F4876" s="32" t="s">
        <v>4856</v>
      </c>
      <c r="G4876" s="33">
        <v>12</v>
      </c>
      <c r="H4876" s="33" t="s">
        <v>10821</v>
      </c>
      <c r="I4876" s="33">
        <v>0.11</v>
      </c>
      <c r="J4876" s="33"/>
      <c r="K4876" s="33" t="s">
        <v>10775</v>
      </c>
      <c r="L4876" s="33">
        <v>1</v>
      </c>
      <c r="M4876" t="s">
        <v>10826</v>
      </c>
    </row>
    <row r="4877" spans="1:13" x14ac:dyDescent="0.3">
      <c r="A4877" s="38">
        <v>47651420</v>
      </c>
      <c r="B4877">
        <v>20.2</v>
      </c>
      <c r="C4877" s="37">
        <f>VLOOKUP(G4877,Remise!$A$3:$D$17,4,FALSE)</f>
        <v>0</v>
      </c>
      <c r="D4877">
        <f t="shared" si="76"/>
        <v>20.2</v>
      </c>
      <c r="E4877">
        <v>1</v>
      </c>
      <c r="F4877" s="32" t="s">
        <v>4857</v>
      </c>
      <c r="G4877" s="33">
        <v>12</v>
      </c>
      <c r="H4877" s="33" t="s">
        <v>10821</v>
      </c>
      <c r="I4877" s="33">
        <v>0.19</v>
      </c>
      <c r="J4877" s="33"/>
      <c r="K4877" s="33" t="s">
        <v>10775</v>
      </c>
      <c r="L4877" s="33">
        <v>1</v>
      </c>
      <c r="M4877" t="s">
        <v>10826</v>
      </c>
    </row>
    <row r="4878" spans="1:13" x14ac:dyDescent="0.3">
      <c r="A4878" s="38">
        <v>47651421</v>
      </c>
      <c r="B4878">
        <v>21.1</v>
      </c>
      <c r="C4878" s="37">
        <f>VLOOKUP(G4878,Remise!$A$3:$D$17,4,FALSE)</f>
        <v>0</v>
      </c>
      <c r="D4878">
        <f t="shared" si="76"/>
        <v>21.1</v>
      </c>
      <c r="E4878">
        <v>1</v>
      </c>
      <c r="F4878" s="32" t="s">
        <v>4858</v>
      </c>
      <c r="G4878" s="33">
        <v>12</v>
      </c>
      <c r="H4878" s="33" t="s">
        <v>10821</v>
      </c>
      <c r="I4878" s="33">
        <v>0.22</v>
      </c>
      <c r="J4878" s="33" t="s">
        <v>10233</v>
      </c>
      <c r="K4878" s="33" t="s">
        <v>10775</v>
      </c>
      <c r="L4878" s="33">
        <v>1</v>
      </c>
      <c r="M4878" t="s">
        <v>10826</v>
      </c>
    </row>
    <row r="4879" spans="1:13" x14ac:dyDescent="0.3">
      <c r="A4879" s="38">
        <v>47651422</v>
      </c>
      <c r="B4879">
        <v>33.1</v>
      </c>
      <c r="C4879" s="37">
        <f>VLOOKUP(G4879,Remise!$A$3:$D$17,4,FALSE)</f>
        <v>0</v>
      </c>
      <c r="D4879">
        <f t="shared" si="76"/>
        <v>33.1</v>
      </c>
      <c r="E4879">
        <v>1</v>
      </c>
      <c r="F4879" s="32" t="s">
        <v>4859</v>
      </c>
      <c r="G4879" s="33">
        <v>12</v>
      </c>
      <c r="H4879" s="33" t="s">
        <v>10821</v>
      </c>
      <c r="I4879" s="33">
        <v>0.23</v>
      </c>
      <c r="J4879" s="33"/>
      <c r="K4879" s="33" t="s">
        <v>10775</v>
      </c>
      <c r="L4879" s="33">
        <v>10</v>
      </c>
      <c r="M4879" t="s">
        <v>10826</v>
      </c>
    </row>
    <row r="4880" spans="1:13" x14ac:dyDescent="0.3">
      <c r="A4880" s="38">
        <v>47651423</v>
      </c>
      <c r="B4880">
        <v>0.3</v>
      </c>
      <c r="C4880" s="37">
        <f>VLOOKUP(G4880,Remise!$A$3:$D$17,4,FALSE)</f>
        <v>0</v>
      </c>
      <c r="D4880">
        <f t="shared" si="76"/>
        <v>0.3</v>
      </c>
      <c r="E4880">
        <v>1</v>
      </c>
      <c r="F4880" s="32" t="s">
        <v>4860</v>
      </c>
      <c r="G4880" s="33">
        <v>12</v>
      </c>
      <c r="H4880" s="33" t="s">
        <v>10821</v>
      </c>
      <c r="I4880" s="33">
        <v>0.23</v>
      </c>
      <c r="J4880" s="33"/>
      <c r="K4880" s="33" t="s">
        <v>10758</v>
      </c>
      <c r="L4880" s="33">
        <v>10</v>
      </c>
      <c r="M4880" t="s">
        <v>10826</v>
      </c>
    </row>
    <row r="4881" spans="1:13" x14ac:dyDescent="0.3">
      <c r="A4881" s="38">
        <v>47651450</v>
      </c>
      <c r="B4881">
        <v>12.9</v>
      </c>
      <c r="C4881" s="37">
        <f>VLOOKUP(G4881,Remise!$A$3:$D$17,4,FALSE)</f>
        <v>0</v>
      </c>
      <c r="D4881">
        <f t="shared" si="76"/>
        <v>12.9</v>
      </c>
      <c r="E4881">
        <v>1</v>
      </c>
      <c r="F4881" s="32" t="s">
        <v>4861</v>
      </c>
      <c r="G4881" s="33">
        <v>12</v>
      </c>
      <c r="H4881" s="33" t="s">
        <v>10821</v>
      </c>
      <c r="I4881" s="33">
        <v>0.11</v>
      </c>
      <c r="J4881" s="33"/>
      <c r="K4881" s="33" t="s">
        <v>10775</v>
      </c>
      <c r="L4881" s="33">
        <v>1</v>
      </c>
      <c r="M4881" t="s">
        <v>10826</v>
      </c>
    </row>
    <row r="4882" spans="1:13" x14ac:dyDescent="0.3">
      <c r="A4882" s="38">
        <v>47651516</v>
      </c>
      <c r="B4882">
        <v>86.6</v>
      </c>
      <c r="C4882" s="37">
        <f>VLOOKUP(G4882,Remise!$A$3:$D$17,4,FALSE)</f>
        <v>0</v>
      </c>
      <c r="D4882">
        <f t="shared" si="76"/>
        <v>86.6</v>
      </c>
      <c r="E4882">
        <v>1</v>
      </c>
      <c r="F4882" s="32" t="s">
        <v>4862</v>
      </c>
      <c r="G4882" s="33">
        <v>11</v>
      </c>
      <c r="H4882" s="33" t="s">
        <v>10883</v>
      </c>
      <c r="I4882" s="33">
        <v>1.45</v>
      </c>
      <c r="J4882" s="33" t="s">
        <v>10234</v>
      </c>
      <c r="K4882" s="33" t="s">
        <v>10681</v>
      </c>
      <c r="L4882" s="33">
        <v>1</v>
      </c>
      <c r="M4882" t="s">
        <v>10826</v>
      </c>
    </row>
    <row r="4883" spans="1:13" x14ac:dyDescent="0.3">
      <c r="A4883" s="38">
        <v>47651521</v>
      </c>
      <c r="B4883">
        <v>380.6</v>
      </c>
      <c r="C4883" s="37">
        <f>VLOOKUP(G4883,Remise!$A$3:$D$17,4,FALSE)</f>
        <v>0</v>
      </c>
      <c r="D4883">
        <f t="shared" si="76"/>
        <v>380.6</v>
      </c>
      <c r="E4883">
        <v>1</v>
      </c>
      <c r="F4883" s="32" t="s">
        <v>4863</v>
      </c>
      <c r="G4883" s="33">
        <v>11</v>
      </c>
      <c r="H4883" s="33" t="s">
        <v>10883</v>
      </c>
      <c r="I4883" s="33">
        <v>4.5</v>
      </c>
      <c r="J4883" s="33"/>
      <c r="K4883" s="33" t="s">
        <v>10674</v>
      </c>
      <c r="L4883" s="33">
        <v>1</v>
      </c>
      <c r="M4883" t="s">
        <v>10826</v>
      </c>
    </row>
    <row r="4884" spans="1:13" x14ac:dyDescent="0.3">
      <c r="A4884" s="38">
        <v>47651540</v>
      </c>
      <c r="B4884">
        <v>76.7</v>
      </c>
      <c r="C4884" s="37">
        <f>VLOOKUP(G4884,Remise!$A$3:$D$17,4,FALSE)</f>
        <v>0</v>
      </c>
      <c r="D4884">
        <f t="shared" si="76"/>
        <v>76.7</v>
      </c>
      <c r="E4884">
        <v>1</v>
      </c>
      <c r="F4884" s="32" t="s">
        <v>4864</v>
      </c>
      <c r="G4884" s="33">
        <v>12</v>
      </c>
      <c r="H4884" s="33" t="s">
        <v>10821</v>
      </c>
      <c r="I4884" s="33">
        <v>0.69</v>
      </c>
      <c r="J4884" s="33"/>
      <c r="K4884" s="33" t="s">
        <v>10775</v>
      </c>
      <c r="L4884" s="33">
        <v>1</v>
      </c>
      <c r="M4884" t="s">
        <v>10826</v>
      </c>
    </row>
    <row r="4885" spans="1:13" x14ac:dyDescent="0.3">
      <c r="A4885" s="38">
        <v>47651543</v>
      </c>
      <c r="B4885">
        <v>189.3</v>
      </c>
      <c r="C4885" s="37">
        <f>VLOOKUP(G4885,Remise!$A$3:$D$17,4,FALSE)</f>
        <v>0</v>
      </c>
      <c r="D4885">
        <f t="shared" si="76"/>
        <v>189.3</v>
      </c>
      <c r="E4885">
        <v>1</v>
      </c>
      <c r="F4885" s="32" t="s">
        <v>4865</v>
      </c>
      <c r="G4885" s="33">
        <v>11</v>
      </c>
      <c r="H4885" s="33" t="s">
        <v>10883</v>
      </c>
      <c r="I4885" s="33">
        <v>2.9</v>
      </c>
      <c r="J4885" s="33"/>
      <c r="K4885" s="33" t="s">
        <v>10674</v>
      </c>
      <c r="L4885" s="33">
        <v>1</v>
      </c>
      <c r="M4885" t="s">
        <v>10826</v>
      </c>
    </row>
    <row r="4886" spans="1:13" x14ac:dyDescent="0.3">
      <c r="A4886" s="38">
        <v>47651582</v>
      </c>
      <c r="B4886">
        <v>857.2</v>
      </c>
      <c r="C4886" s="37">
        <f>VLOOKUP(G4886,Remise!$A$3:$D$17,4,FALSE)</f>
        <v>0</v>
      </c>
      <c r="D4886">
        <f t="shared" si="76"/>
        <v>857.2</v>
      </c>
      <c r="E4886">
        <v>1</v>
      </c>
      <c r="F4886" s="32" t="s">
        <v>4866</v>
      </c>
      <c r="G4886" s="33">
        <v>11</v>
      </c>
      <c r="H4886" s="33" t="s">
        <v>10883</v>
      </c>
      <c r="I4886" s="33">
        <v>3.5</v>
      </c>
      <c r="J4886" s="33"/>
      <c r="K4886" s="33" t="s">
        <v>10783</v>
      </c>
      <c r="L4886" s="33">
        <v>1</v>
      </c>
      <c r="M4886" t="s">
        <v>10826</v>
      </c>
    </row>
    <row r="4887" spans="1:13" x14ac:dyDescent="0.3">
      <c r="A4887" s="38">
        <v>47651583</v>
      </c>
      <c r="B4887">
        <v>1233.8</v>
      </c>
      <c r="C4887" s="37">
        <f>VLOOKUP(G4887,Remise!$A$3:$D$17,4,FALSE)</f>
        <v>0</v>
      </c>
      <c r="D4887">
        <f t="shared" si="76"/>
        <v>1233.8</v>
      </c>
      <c r="E4887">
        <v>1</v>
      </c>
      <c r="F4887" s="32" t="s">
        <v>4867</v>
      </c>
      <c r="G4887" s="33">
        <v>11</v>
      </c>
      <c r="H4887" s="33" t="s">
        <v>10883</v>
      </c>
      <c r="I4887" s="33">
        <v>20.100000000000001</v>
      </c>
      <c r="J4887" s="33" t="s">
        <v>10235</v>
      </c>
      <c r="K4887" s="33" t="s">
        <v>10674</v>
      </c>
      <c r="L4887" s="33">
        <v>1</v>
      </c>
      <c r="M4887" t="s">
        <v>10826</v>
      </c>
    </row>
    <row r="4888" spans="1:13" x14ac:dyDescent="0.3">
      <c r="A4888" s="38">
        <v>47651584</v>
      </c>
      <c r="B4888">
        <v>407.9</v>
      </c>
      <c r="C4888" s="37">
        <f>VLOOKUP(G4888,Remise!$A$3:$D$17,4,FALSE)</f>
        <v>0</v>
      </c>
      <c r="D4888">
        <f t="shared" si="76"/>
        <v>407.9</v>
      </c>
      <c r="E4888">
        <v>1</v>
      </c>
      <c r="F4888" s="32" t="s">
        <v>4868</v>
      </c>
      <c r="G4888" s="33">
        <v>11</v>
      </c>
      <c r="H4888" s="33" t="s">
        <v>10883</v>
      </c>
      <c r="I4888" s="33">
        <v>6.2</v>
      </c>
      <c r="J4888" s="33" t="s">
        <v>10236</v>
      </c>
      <c r="K4888" s="33" t="s">
        <v>10674</v>
      </c>
      <c r="L4888" s="33">
        <v>1</v>
      </c>
      <c r="M4888" t="s">
        <v>10826</v>
      </c>
    </row>
    <row r="4889" spans="1:13" x14ac:dyDescent="0.3">
      <c r="A4889" s="38">
        <v>47651586</v>
      </c>
      <c r="B4889">
        <v>1175.9000000000001</v>
      </c>
      <c r="C4889" s="37">
        <f>VLOOKUP(G4889,Remise!$A$3:$D$17,4,FALSE)</f>
        <v>0</v>
      </c>
      <c r="D4889">
        <f t="shared" si="76"/>
        <v>1175.9000000000001</v>
      </c>
      <c r="E4889">
        <v>1</v>
      </c>
      <c r="F4889" s="32" t="s">
        <v>4869</v>
      </c>
      <c r="G4889" s="33">
        <v>11</v>
      </c>
      <c r="H4889" s="33" t="s">
        <v>10883</v>
      </c>
      <c r="I4889" s="33">
        <v>20.100000000000001</v>
      </c>
      <c r="J4889" s="33"/>
      <c r="K4889" s="33" t="s">
        <v>10674</v>
      </c>
      <c r="L4889" s="33">
        <v>1</v>
      </c>
      <c r="M4889" t="s">
        <v>10826</v>
      </c>
    </row>
    <row r="4890" spans="1:13" x14ac:dyDescent="0.3">
      <c r="A4890" s="38">
        <v>47651613</v>
      </c>
      <c r="B4890">
        <v>2</v>
      </c>
      <c r="C4890" s="37">
        <f>VLOOKUP(G4890,Remise!$A$3:$D$17,4,FALSE)</f>
        <v>0</v>
      </c>
      <c r="D4890">
        <f t="shared" si="76"/>
        <v>2</v>
      </c>
      <c r="E4890">
        <v>1</v>
      </c>
      <c r="F4890" s="32" t="s">
        <v>4870</v>
      </c>
      <c r="G4890" s="33">
        <v>12</v>
      </c>
      <c r="H4890" s="33" t="s">
        <v>10821</v>
      </c>
      <c r="I4890" s="33">
        <v>0.01</v>
      </c>
      <c r="J4890" s="33"/>
      <c r="K4890" s="33" t="s">
        <v>10784</v>
      </c>
      <c r="L4890" s="33">
        <v>1</v>
      </c>
      <c r="M4890" t="s">
        <v>10826</v>
      </c>
    </row>
    <row r="4891" spans="1:13" x14ac:dyDescent="0.3">
      <c r="A4891" s="38">
        <v>47651614</v>
      </c>
      <c r="B4891">
        <v>2</v>
      </c>
      <c r="C4891" s="37">
        <f>VLOOKUP(G4891,Remise!$A$3:$D$17,4,FALSE)</f>
        <v>0</v>
      </c>
      <c r="D4891">
        <f t="shared" si="76"/>
        <v>2</v>
      </c>
      <c r="E4891">
        <v>1</v>
      </c>
      <c r="F4891" s="32" t="s">
        <v>4871</v>
      </c>
      <c r="G4891" s="33">
        <v>12</v>
      </c>
      <c r="H4891" s="33" t="s">
        <v>10821</v>
      </c>
      <c r="I4891" s="33">
        <v>0.01</v>
      </c>
      <c r="J4891" s="33"/>
      <c r="K4891" s="33" t="s">
        <v>10784</v>
      </c>
      <c r="L4891" s="33">
        <v>1</v>
      </c>
      <c r="M4891" t="s">
        <v>10826</v>
      </c>
    </row>
    <row r="4892" spans="1:13" x14ac:dyDescent="0.3">
      <c r="A4892" s="38">
        <v>47651615</v>
      </c>
      <c r="B4892">
        <v>2</v>
      </c>
      <c r="C4892" s="37">
        <f>VLOOKUP(G4892,Remise!$A$3:$D$17,4,FALSE)</f>
        <v>0</v>
      </c>
      <c r="D4892">
        <f t="shared" si="76"/>
        <v>2</v>
      </c>
      <c r="E4892">
        <v>1</v>
      </c>
      <c r="F4892" s="32" t="s">
        <v>4872</v>
      </c>
      <c r="G4892" s="33">
        <v>12</v>
      </c>
      <c r="H4892" s="33" t="s">
        <v>10821</v>
      </c>
      <c r="I4892" s="33">
        <v>0.01</v>
      </c>
      <c r="J4892" s="33"/>
      <c r="K4892" s="33" t="s">
        <v>10784</v>
      </c>
      <c r="L4892" s="33">
        <v>1</v>
      </c>
      <c r="M4892" t="s">
        <v>10826</v>
      </c>
    </row>
    <row r="4893" spans="1:13" x14ac:dyDescent="0.3">
      <c r="A4893" s="38">
        <v>47651616</v>
      </c>
      <c r="B4893">
        <v>1.4</v>
      </c>
      <c r="C4893" s="37">
        <f>VLOOKUP(G4893,Remise!$A$3:$D$17,4,FALSE)</f>
        <v>0</v>
      </c>
      <c r="D4893">
        <f t="shared" si="76"/>
        <v>1.4</v>
      </c>
      <c r="E4893">
        <v>1</v>
      </c>
      <c r="F4893" s="32" t="s">
        <v>4873</v>
      </c>
      <c r="G4893" s="33">
        <v>12</v>
      </c>
      <c r="H4893" s="33" t="s">
        <v>10821</v>
      </c>
      <c r="I4893" s="33">
        <v>0.01</v>
      </c>
      <c r="J4893" s="33"/>
      <c r="K4893" s="33" t="s">
        <v>10784</v>
      </c>
      <c r="L4893" s="33">
        <v>1</v>
      </c>
      <c r="M4893" t="s">
        <v>10826</v>
      </c>
    </row>
    <row r="4894" spans="1:13" x14ac:dyDescent="0.3">
      <c r="A4894" s="38">
        <v>47651625</v>
      </c>
      <c r="B4894">
        <v>2.5</v>
      </c>
      <c r="C4894" s="37">
        <f>VLOOKUP(G4894,Remise!$A$3:$D$17,4,FALSE)</f>
        <v>0</v>
      </c>
      <c r="D4894">
        <f t="shared" si="76"/>
        <v>2.5</v>
      </c>
      <c r="E4894">
        <v>1</v>
      </c>
      <c r="F4894" s="32" t="s">
        <v>4874</v>
      </c>
      <c r="G4894" s="33">
        <v>12</v>
      </c>
      <c r="H4894" s="33" t="s">
        <v>10821</v>
      </c>
      <c r="I4894" s="33">
        <v>0.01</v>
      </c>
      <c r="J4894" s="33" t="s">
        <v>10237</v>
      </c>
      <c r="K4894" s="33" t="s">
        <v>10775</v>
      </c>
      <c r="L4894" s="33">
        <v>1</v>
      </c>
      <c r="M4894" t="s">
        <v>10826</v>
      </c>
    </row>
    <row r="4895" spans="1:13" x14ac:dyDescent="0.3">
      <c r="A4895" s="38">
        <v>47651644</v>
      </c>
      <c r="B4895">
        <v>3.2</v>
      </c>
      <c r="C4895" s="37">
        <f>VLOOKUP(G4895,Remise!$A$3:$D$17,4,FALSE)</f>
        <v>0</v>
      </c>
      <c r="D4895">
        <f t="shared" si="76"/>
        <v>3.2</v>
      </c>
      <c r="E4895">
        <v>1</v>
      </c>
      <c r="F4895" s="32" t="s">
        <v>4875</v>
      </c>
      <c r="G4895" s="33">
        <v>12</v>
      </c>
      <c r="H4895" s="33" t="s">
        <v>10821</v>
      </c>
      <c r="I4895" s="33">
        <v>0.02</v>
      </c>
      <c r="J4895" s="33"/>
      <c r="K4895" s="33" t="s">
        <v>10784</v>
      </c>
      <c r="L4895" s="33">
        <v>1</v>
      </c>
      <c r="M4895" t="s">
        <v>10826</v>
      </c>
    </row>
    <row r="4896" spans="1:13" x14ac:dyDescent="0.3">
      <c r="A4896" s="38">
        <v>47651700</v>
      </c>
      <c r="B4896">
        <v>1266.7</v>
      </c>
      <c r="C4896" s="37">
        <f>VLOOKUP(G4896,Remise!$A$3:$D$17,4,FALSE)</f>
        <v>0</v>
      </c>
      <c r="D4896">
        <f t="shared" si="76"/>
        <v>1266.7</v>
      </c>
      <c r="E4896">
        <v>1</v>
      </c>
      <c r="F4896" s="32" t="s">
        <v>4876</v>
      </c>
      <c r="G4896" s="33">
        <v>11</v>
      </c>
      <c r="H4896" s="33" t="s">
        <v>10883</v>
      </c>
      <c r="I4896" s="33">
        <v>9</v>
      </c>
      <c r="J4896" s="33"/>
      <c r="K4896" s="33" t="s">
        <v>10785</v>
      </c>
      <c r="L4896" s="33">
        <v>1</v>
      </c>
      <c r="M4896" t="s">
        <v>10826</v>
      </c>
    </row>
    <row r="4897" spans="1:13" x14ac:dyDescent="0.3">
      <c r="A4897" s="38">
        <v>47651800</v>
      </c>
      <c r="B4897">
        <v>41.3</v>
      </c>
      <c r="C4897" s="37">
        <f>VLOOKUP(G4897,Remise!$A$3:$D$17,4,FALSE)</f>
        <v>0</v>
      </c>
      <c r="D4897">
        <f t="shared" si="76"/>
        <v>41.3</v>
      </c>
      <c r="E4897">
        <v>1</v>
      </c>
      <c r="F4897" s="32" t="s">
        <v>4877</v>
      </c>
      <c r="G4897" s="33">
        <v>12</v>
      </c>
      <c r="H4897" s="33" t="s">
        <v>10821</v>
      </c>
      <c r="I4897" s="33">
        <v>0.17</v>
      </c>
      <c r="J4897" s="33"/>
      <c r="K4897" s="33" t="s">
        <v>10775</v>
      </c>
      <c r="L4897" s="33">
        <v>1</v>
      </c>
      <c r="M4897" t="s">
        <v>10826</v>
      </c>
    </row>
    <row r="4898" spans="1:13" x14ac:dyDescent="0.3">
      <c r="A4898" s="38">
        <v>47651805</v>
      </c>
      <c r="B4898">
        <v>44.3</v>
      </c>
      <c r="C4898" s="37">
        <f>VLOOKUP(G4898,Remise!$A$3:$D$17,4,FALSE)</f>
        <v>0</v>
      </c>
      <c r="D4898">
        <f t="shared" si="76"/>
        <v>44.3</v>
      </c>
      <c r="E4898">
        <v>1</v>
      </c>
      <c r="F4898" s="32" t="s">
        <v>4878</v>
      </c>
      <c r="G4898" s="33">
        <v>12</v>
      </c>
      <c r="H4898" s="33" t="s">
        <v>10821</v>
      </c>
      <c r="I4898" s="33">
        <v>0.19</v>
      </c>
      <c r="J4898" s="33"/>
      <c r="K4898" s="33" t="s">
        <v>10775</v>
      </c>
      <c r="L4898" s="33">
        <v>1</v>
      </c>
      <c r="M4898" t="s">
        <v>10826</v>
      </c>
    </row>
    <row r="4899" spans="1:13" x14ac:dyDescent="0.3">
      <c r="A4899" s="38">
        <v>47651810</v>
      </c>
      <c r="B4899">
        <v>47.3</v>
      </c>
      <c r="C4899" s="37">
        <f>VLOOKUP(G4899,Remise!$A$3:$D$17,4,FALSE)</f>
        <v>0</v>
      </c>
      <c r="D4899">
        <f t="shared" si="76"/>
        <v>47.3</v>
      </c>
      <c r="E4899">
        <v>1</v>
      </c>
      <c r="F4899" s="32" t="s">
        <v>4879</v>
      </c>
      <c r="G4899" s="33">
        <v>12</v>
      </c>
      <c r="H4899" s="33" t="s">
        <v>10821</v>
      </c>
      <c r="I4899" s="33">
        <v>0.23</v>
      </c>
      <c r="J4899" s="33"/>
      <c r="K4899" s="33" t="s">
        <v>10775</v>
      </c>
      <c r="L4899" s="33">
        <v>1</v>
      </c>
      <c r="M4899" t="s">
        <v>10826</v>
      </c>
    </row>
    <row r="4900" spans="1:13" x14ac:dyDescent="0.3">
      <c r="A4900" s="38">
        <v>47651815</v>
      </c>
      <c r="B4900">
        <v>53.2</v>
      </c>
      <c r="C4900" s="37">
        <f>VLOOKUP(G4900,Remise!$A$3:$D$17,4,FALSE)</f>
        <v>0</v>
      </c>
      <c r="D4900">
        <f t="shared" si="76"/>
        <v>53.2</v>
      </c>
      <c r="E4900">
        <v>1</v>
      </c>
      <c r="F4900" s="32" t="s">
        <v>4880</v>
      </c>
      <c r="G4900" s="33">
        <v>12</v>
      </c>
      <c r="H4900" s="33" t="s">
        <v>10821</v>
      </c>
      <c r="I4900" s="33">
        <v>0.28999999999999998</v>
      </c>
      <c r="J4900" s="33"/>
      <c r="K4900" s="33" t="s">
        <v>10775</v>
      </c>
      <c r="L4900" s="33">
        <v>1</v>
      </c>
      <c r="M4900" t="s">
        <v>10826</v>
      </c>
    </row>
    <row r="4901" spans="1:13" x14ac:dyDescent="0.3">
      <c r="A4901" s="38">
        <v>47651820</v>
      </c>
      <c r="B4901">
        <v>38.299999999999997</v>
      </c>
      <c r="C4901" s="37">
        <f>VLOOKUP(G4901,Remise!$A$3:$D$17,4,FALSE)</f>
        <v>0</v>
      </c>
      <c r="D4901">
        <f t="shared" si="76"/>
        <v>38.299999999999997</v>
      </c>
      <c r="E4901">
        <v>1</v>
      </c>
      <c r="F4901" s="32" t="s">
        <v>4881</v>
      </c>
      <c r="G4901" s="33">
        <v>12</v>
      </c>
      <c r="H4901" s="33" t="s">
        <v>10821</v>
      </c>
      <c r="I4901" s="33">
        <v>0.17</v>
      </c>
      <c r="J4901" s="33"/>
      <c r="K4901" s="33" t="s">
        <v>10775</v>
      </c>
      <c r="L4901" s="33">
        <v>1</v>
      </c>
      <c r="M4901" t="s">
        <v>10826</v>
      </c>
    </row>
    <row r="4902" spans="1:13" x14ac:dyDescent="0.3">
      <c r="A4902" s="38">
        <v>47651825</v>
      </c>
      <c r="B4902">
        <v>47.3</v>
      </c>
      <c r="C4902" s="37">
        <f>VLOOKUP(G4902,Remise!$A$3:$D$17,4,FALSE)</f>
        <v>0</v>
      </c>
      <c r="D4902">
        <f t="shared" si="76"/>
        <v>47.3</v>
      </c>
      <c r="E4902">
        <v>1</v>
      </c>
      <c r="F4902" s="32" t="s">
        <v>4882</v>
      </c>
      <c r="G4902" s="33">
        <v>12</v>
      </c>
      <c r="H4902" s="33" t="s">
        <v>10821</v>
      </c>
      <c r="I4902" s="33">
        <v>0.25</v>
      </c>
      <c r="J4902" s="33"/>
      <c r="K4902" s="33" t="s">
        <v>10775</v>
      </c>
      <c r="L4902" s="33">
        <v>1</v>
      </c>
      <c r="M4902" t="s">
        <v>10826</v>
      </c>
    </row>
    <row r="4903" spans="1:13" x14ac:dyDescent="0.3">
      <c r="A4903" s="38">
        <v>47651830</v>
      </c>
      <c r="B4903">
        <v>50.2</v>
      </c>
      <c r="C4903" s="37">
        <f>VLOOKUP(G4903,Remise!$A$3:$D$17,4,FALSE)</f>
        <v>0</v>
      </c>
      <c r="D4903">
        <f t="shared" si="76"/>
        <v>50.2</v>
      </c>
      <c r="E4903">
        <v>1</v>
      </c>
      <c r="F4903" s="32" t="s">
        <v>4883</v>
      </c>
      <c r="G4903" s="33">
        <v>12</v>
      </c>
      <c r="H4903" s="33" t="s">
        <v>10821</v>
      </c>
      <c r="I4903" s="33">
        <v>0.27</v>
      </c>
      <c r="J4903" s="33"/>
      <c r="K4903" s="33" t="s">
        <v>10775</v>
      </c>
      <c r="L4903" s="33">
        <v>1</v>
      </c>
      <c r="M4903" t="s">
        <v>10826</v>
      </c>
    </row>
    <row r="4904" spans="1:13" x14ac:dyDescent="0.3">
      <c r="A4904" s="38">
        <v>47651835</v>
      </c>
      <c r="B4904">
        <v>53.2</v>
      </c>
      <c r="C4904" s="37">
        <f>VLOOKUP(G4904,Remise!$A$3:$D$17,4,FALSE)</f>
        <v>0</v>
      </c>
      <c r="D4904">
        <f t="shared" si="76"/>
        <v>53.2</v>
      </c>
      <c r="E4904">
        <v>1</v>
      </c>
      <c r="F4904" s="32" t="s">
        <v>4884</v>
      </c>
      <c r="G4904" s="33">
        <v>12</v>
      </c>
      <c r="H4904" s="33" t="s">
        <v>10821</v>
      </c>
      <c r="I4904" s="33">
        <v>0.31</v>
      </c>
      <c r="J4904" s="33"/>
      <c r="K4904" s="33" t="s">
        <v>10775</v>
      </c>
      <c r="L4904" s="33">
        <v>1</v>
      </c>
      <c r="M4904" t="s">
        <v>10826</v>
      </c>
    </row>
    <row r="4905" spans="1:13" x14ac:dyDescent="0.3">
      <c r="A4905" s="38">
        <v>47651840</v>
      </c>
      <c r="B4905">
        <v>59.1</v>
      </c>
      <c r="C4905" s="37">
        <f>VLOOKUP(G4905,Remise!$A$3:$D$17,4,FALSE)</f>
        <v>0</v>
      </c>
      <c r="D4905">
        <f t="shared" si="76"/>
        <v>59.1</v>
      </c>
      <c r="E4905">
        <v>1</v>
      </c>
      <c r="F4905" s="32" t="s">
        <v>4885</v>
      </c>
      <c r="G4905" s="33">
        <v>12</v>
      </c>
      <c r="H4905" s="33" t="s">
        <v>10821</v>
      </c>
      <c r="I4905" s="33">
        <v>0.36</v>
      </c>
      <c r="J4905" s="33"/>
      <c r="K4905" s="33" t="s">
        <v>10775</v>
      </c>
      <c r="L4905" s="33">
        <v>1</v>
      </c>
      <c r="M4905" t="s">
        <v>10826</v>
      </c>
    </row>
    <row r="4906" spans="1:13" x14ac:dyDescent="0.3">
      <c r="A4906" s="38">
        <v>47651845</v>
      </c>
      <c r="B4906">
        <v>44.3</v>
      </c>
      <c r="C4906" s="37">
        <f>VLOOKUP(G4906,Remise!$A$3:$D$17,4,FALSE)</f>
        <v>0</v>
      </c>
      <c r="D4906">
        <f t="shared" si="76"/>
        <v>44.3</v>
      </c>
      <c r="E4906">
        <v>1</v>
      </c>
      <c r="F4906" s="32" t="s">
        <v>4886</v>
      </c>
      <c r="G4906" s="33">
        <v>12</v>
      </c>
      <c r="H4906" s="33" t="s">
        <v>10821</v>
      </c>
      <c r="I4906" s="33">
        <v>0.25</v>
      </c>
      <c r="J4906" s="33"/>
      <c r="K4906" s="33" t="s">
        <v>10775</v>
      </c>
      <c r="L4906" s="33">
        <v>1</v>
      </c>
      <c r="M4906" t="s">
        <v>10826</v>
      </c>
    </row>
    <row r="4907" spans="1:13" x14ac:dyDescent="0.3">
      <c r="A4907" s="38">
        <v>47651850</v>
      </c>
      <c r="B4907">
        <v>44.3</v>
      </c>
      <c r="C4907" s="37">
        <f>VLOOKUP(G4907,Remise!$A$3:$D$17,4,FALSE)</f>
        <v>0</v>
      </c>
      <c r="D4907">
        <f t="shared" si="76"/>
        <v>44.3</v>
      </c>
      <c r="E4907">
        <v>1</v>
      </c>
      <c r="F4907" s="32" t="s">
        <v>4887</v>
      </c>
      <c r="G4907" s="33">
        <v>12</v>
      </c>
      <c r="H4907" s="33" t="s">
        <v>10821</v>
      </c>
      <c r="I4907" s="33">
        <v>0.26</v>
      </c>
      <c r="J4907" s="33"/>
      <c r="K4907" s="33" t="s">
        <v>10775</v>
      </c>
      <c r="L4907" s="33">
        <v>1</v>
      </c>
      <c r="M4907" t="s">
        <v>10826</v>
      </c>
    </row>
    <row r="4908" spans="1:13" x14ac:dyDescent="0.3">
      <c r="A4908" s="38">
        <v>47651855</v>
      </c>
      <c r="B4908">
        <v>47.3</v>
      </c>
      <c r="C4908" s="37">
        <f>VLOOKUP(G4908,Remise!$A$3:$D$17,4,FALSE)</f>
        <v>0</v>
      </c>
      <c r="D4908">
        <f t="shared" si="76"/>
        <v>47.3</v>
      </c>
      <c r="E4908">
        <v>1</v>
      </c>
      <c r="F4908" s="32" t="s">
        <v>4888</v>
      </c>
      <c r="G4908" s="33">
        <v>12</v>
      </c>
      <c r="H4908" s="33" t="s">
        <v>10821</v>
      </c>
      <c r="I4908" s="33">
        <v>0.28000000000000003</v>
      </c>
      <c r="J4908" s="33"/>
      <c r="K4908" s="33" t="s">
        <v>10775</v>
      </c>
      <c r="L4908" s="33">
        <v>1</v>
      </c>
      <c r="M4908" t="s">
        <v>10826</v>
      </c>
    </row>
    <row r="4909" spans="1:13" x14ac:dyDescent="0.3">
      <c r="A4909" s="38">
        <v>47651859</v>
      </c>
      <c r="B4909">
        <v>14.4</v>
      </c>
      <c r="C4909" s="37">
        <f>VLOOKUP(G4909,Remise!$A$3:$D$17,4,FALSE)</f>
        <v>0</v>
      </c>
      <c r="D4909">
        <f t="shared" si="76"/>
        <v>14.4</v>
      </c>
      <c r="E4909">
        <v>1</v>
      </c>
      <c r="F4909" s="32" t="s">
        <v>4889</v>
      </c>
      <c r="G4909" s="33">
        <v>12</v>
      </c>
      <c r="H4909" s="33" t="s">
        <v>10821</v>
      </c>
      <c r="I4909" s="33">
        <v>0.1</v>
      </c>
      <c r="J4909" s="33" t="s">
        <v>10238</v>
      </c>
      <c r="K4909" s="33" t="s">
        <v>10775</v>
      </c>
      <c r="L4909" s="33">
        <v>10</v>
      </c>
      <c r="M4909" t="s">
        <v>10826</v>
      </c>
    </row>
    <row r="4910" spans="1:13" x14ac:dyDescent="0.3">
      <c r="A4910" s="38">
        <v>47651860</v>
      </c>
      <c r="B4910">
        <v>50.2</v>
      </c>
      <c r="C4910" s="37">
        <f>VLOOKUP(G4910,Remise!$A$3:$D$17,4,FALSE)</f>
        <v>0</v>
      </c>
      <c r="D4910">
        <f t="shared" si="76"/>
        <v>50.2</v>
      </c>
      <c r="E4910">
        <v>1</v>
      </c>
      <c r="F4910" s="32" t="s">
        <v>4890</v>
      </c>
      <c r="G4910" s="33">
        <v>12</v>
      </c>
      <c r="H4910" s="33" t="s">
        <v>10821</v>
      </c>
      <c r="I4910" s="33">
        <v>0.32</v>
      </c>
      <c r="J4910" s="33"/>
      <c r="K4910" s="33" t="s">
        <v>10775</v>
      </c>
      <c r="L4910" s="33">
        <v>1</v>
      </c>
      <c r="M4910" t="s">
        <v>10826</v>
      </c>
    </row>
    <row r="4911" spans="1:13" x14ac:dyDescent="0.3">
      <c r="A4911" s="38">
        <v>47651865</v>
      </c>
      <c r="B4911">
        <v>56</v>
      </c>
      <c r="C4911" s="37">
        <f>VLOOKUP(G4911,Remise!$A$3:$D$17,4,FALSE)</f>
        <v>0</v>
      </c>
      <c r="D4911">
        <f t="shared" si="76"/>
        <v>56</v>
      </c>
      <c r="E4911">
        <v>1</v>
      </c>
      <c r="F4911" s="32" t="s">
        <v>4891</v>
      </c>
      <c r="G4911" s="33">
        <v>12</v>
      </c>
      <c r="H4911" s="33" t="s">
        <v>10821</v>
      </c>
      <c r="I4911" s="33">
        <v>0.37</v>
      </c>
      <c r="J4911" s="33"/>
      <c r="K4911" s="33" t="s">
        <v>10775</v>
      </c>
      <c r="L4911" s="33">
        <v>1</v>
      </c>
      <c r="M4911" t="s">
        <v>10826</v>
      </c>
    </row>
    <row r="4912" spans="1:13" x14ac:dyDescent="0.3">
      <c r="A4912" s="38">
        <v>47651870</v>
      </c>
      <c r="B4912">
        <v>41.3</v>
      </c>
      <c r="C4912" s="37">
        <f>VLOOKUP(G4912,Remise!$A$3:$D$17,4,FALSE)</f>
        <v>0</v>
      </c>
      <c r="D4912">
        <f t="shared" si="76"/>
        <v>41.3</v>
      </c>
      <c r="E4912">
        <v>1</v>
      </c>
      <c r="F4912" s="32" t="s">
        <v>4892</v>
      </c>
      <c r="G4912" s="33">
        <v>12</v>
      </c>
      <c r="H4912" s="33" t="s">
        <v>10821</v>
      </c>
      <c r="I4912" s="33">
        <v>0.26</v>
      </c>
      <c r="J4912" s="33"/>
      <c r="K4912" s="33" t="s">
        <v>10775</v>
      </c>
      <c r="L4912" s="33">
        <v>1</v>
      </c>
      <c r="M4912" t="s">
        <v>10826</v>
      </c>
    </row>
    <row r="4913" spans="1:13" x14ac:dyDescent="0.3">
      <c r="A4913" s="38">
        <v>47651875</v>
      </c>
      <c r="B4913">
        <v>5.6</v>
      </c>
      <c r="C4913" s="37">
        <f>VLOOKUP(G4913,Remise!$A$3:$D$17,4,FALSE)</f>
        <v>0</v>
      </c>
      <c r="D4913">
        <f t="shared" si="76"/>
        <v>5.6</v>
      </c>
      <c r="E4913">
        <v>1</v>
      </c>
      <c r="F4913" s="32" t="s">
        <v>4893</v>
      </c>
      <c r="G4913" s="33">
        <v>12</v>
      </c>
      <c r="H4913" s="33" t="s">
        <v>10821</v>
      </c>
      <c r="I4913" s="33">
        <v>0.05</v>
      </c>
      <c r="J4913" s="33"/>
      <c r="K4913" s="33" t="s">
        <v>10677</v>
      </c>
      <c r="L4913" s="33">
        <v>1</v>
      </c>
      <c r="M4913" t="s">
        <v>10826</v>
      </c>
    </row>
    <row r="4914" spans="1:13" x14ac:dyDescent="0.3">
      <c r="A4914" s="38">
        <v>47651880</v>
      </c>
      <c r="B4914">
        <v>10.9</v>
      </c>
      <c r="C4914" s="37">
        <f>VLOOKUP(G4914,Remise!$A$3:$D$17,4,FALSE)</f>
        <v>0</v>
      </c>
      <c r="D4914">
        <f t="shared" si="76"/>
        <v>10.9</v>
      </c>
      <c r="E4914">
        <v>1</v>
      </c>
      <c r="F4914" s="32" t="s">
        <v>4894</v>
      </c>
      <c r="G4914" s="33">
        <v>12</v>
      </c>
      <c r="H4914" s="33" t="s">
        <v>10821</v>
      </c>
      <c r="I4914" s="33">
        <v>0.1</v>
      </c>
      <c r="J4914" s="33"/>
      <c r="K4914" s="33" t="s">
        <v>10677</v>
      </c>
      <c r="L4914" s="33">
        <v>1</v>
      </c>
      <c r="M4914" t="s">
        <v>10826</v>
      </c>
    </row>
    <row r="4915" spans="1:13" x14ac:dyDescent="0.3">
      <c r="A4915" s="38">
        <v>47651885</v>
      </c>
      <c r="B4915">
        <v>1.3</v>
      </c>
      <c r="C4915" s="37">
        <f>VLOOKUP(G4915,Remise!$A$3:$D$17,4,FALSE)</f>
        <v>0</v>
      </c>
      <c r="D4915">
        <f t="shared" si="76"/>
        <v>1.3</v>
      </c>
      <c r="E4915">
        <v>1</v>
      </c>
      <c r="F4915" s="32" t="s">
        <v>4895</v>
      </c>
      <c r="G4915" s="33">
        <v>12</v>
      </c>
      <c r="H4915" s="33" t="s">
        <v>10821</v>
      </c>
      <c r="I4915" s="33">
        <v>0.05</v>
      </c>
      <c r="J4915" s="33"/>
      <c r="K4915" s="33" t="s">
        <v>10786</v>
      </c>
      <c r="L4915" s="33">
        <v>1</v>
      </c>
      <c r="M4915" t="s">
        <v>10826</v>
      </c>
    </row>
    <row r="4916" spans="1:13" x14ac:dyDescent="0.3">
      <c r="A4916" s="38">
        <v>47651895</v>
      </c>
      <c r="B4916">
        <v>53.2</v>
      </c>
      <c r="C4916" s="37">
        <f>VLOOKUP(G4916,Remise!$A$3:$D$17,4,FALSE)</f>
        <v>0</v>
      </c>
      <c r="D4916">
        <f t="shared" si="76"/>
        <v>53.2</v>
      </c>
      <c r="E4916">
        <v>1</v>
      </c>
      <c r="F4916" s="32" t="s">
        <v>4896</v>
      </c>
      <c r="G4916" s="33">
        <v>11</v>
      </c>
      <c r="H4916" s="33" t="s">
        <v>10883</v>
      </c>
      <c r="I4916" s="33">
        <v>0.09</v>
      </c>
      <c r="J4916" s="33"/>
      <c r="K4916" s="33" t="s">
        <v>10787</v>
      </c>
      <c r="L4916" s="33">
        <v>1</v>
      </c>
      <c r="M4916" t="s">
        <v>10826</v>
      </c>
    </row>
    <row r="4917" spans="1:13" x14ac:dyDescent="0.3">
      <c r="A4917" s="38">
        <v>47651900</v>
      </c>
      <c r="B4917">
        <v>66.099999999999994</v>
      </c>
      <c r="C4917" s="37">
        <f>VLOOKUP(G4917,Remise!$A$3:$D$17,4,FALSE)</f>
        <v>0</v>
      </c>
      <c r="D4917">
        <f t="shared" si="76"/>
        <v>66.099999999999994</v>
      </c>
      <c r="E4917">
        <v>1</v>
      </c>
      <c r="F4917" s="32" t="s">
        <v>4897</v>
      </c>
      <c r="G4917" s="33">
        <v>12</v>
      </c>
      <c r="H4917" s="33" t="s">
        <v>10821</v>
      </c>
      <c r="I4917" s="33">
        <v>0.28000000000000003</v>
      </c>
      <c r="J4917" s="33"/>
      <c r="K4917" s="33" t="s">
        <v>10775</v>
      </c>
      <c r="L4917" s="33">
        <v>1</v>
      </c>
      <c r="M4917" t="s">
        <v>10826</v>
      </c>
    </row>
    <row r="4918" spans="1:13" x14ac:dyDescent="0.3">
      <c r="A4918" s="38">
        <v>47651901</v>
      </c>
      <c r="B4918">
        <v>92.9</v>
      </c>
      <c r="C4918" s="37">
        <f>VLOOKUP(G4918,Remise!$A$3:$D$17,4,FALSE)</f>
        <v>0</v>
      </c>
      <c r="D4918">
        <f t="shared" si="76"/>
        <v>92.9</v>
      </c>
      <c r="E4918">
        <v>1</v>
      </c>
      <c r="F4918" s="32" t="s">
        <v>4898</v>
      </c>
      <c r="G4918" s="33">
        <v>12</v>
      </c>
      <c r="H4918" s="33" t="s">
        <v>10821</v>
      </c>
      <c r="I4918" s="33">
        <v>0.28000000000000003</v>
      </c>
      <c r="J4918" s="33"/>
      <c r="K4918" s="33" t="s">
        <v>10775</v>
      </c>
      <c r="L4918" s="33">
        <v>1</v>
      </c>
      <c r="M4918" t="s">
        <v>10826</v>
      </c>
    </row>
    <row r="4919" spans="1:13" x14ac:dyDescent="0.3">
      <c r="A4919" s="38">
        <v>47651902</v>
      </c>
      <c r="B4919">
        <v>73.3</v>
      </c>
      <c r="C4919" s="37">
        <f>VLOOKUP(G4919,Remise!$A$3:$D$17,4,FALSE)</f>
        <v>0</v>
      </c>
      <c r="D4919">
        <f t="shared" si="76"/>
        <v>73.3</v>
      </c>
      <c r="E4919">
        <v>1</v>
      </c>
      <c r="F4919" s="32" t="s">
        <v>4899</v>
      </c>
      <c r="G4919" s="33">
        <v>12</v>
      </c>
      <c r="H4919" s="33" t="s">
        <v>10821</v>
      </c>
      <c r="I4919" s="33">
        <v>0.21</v>
      </c>
      <c r="J4919" s="33"/>
      <c r="K4919" s="33" t="s">
        <v>10775</v>
      </c>
      <c r="L4919" s="33">
        <v>1</v>
      </c>
      <c r="M4919" t="s">
        <v>10826</v>
      </c>
    </row>
    <row r="4920" spans="1:13" x14ac:dyDescent="0.3">
      <c r="A4920" s="38">
        <v>47651903</v>
      </c>
      <c r="B4920">
        <v>73.3</v>
      </c>
      <c r="C4920" s="37">
        <f>VLOOKUP(G4920,Remise!$A$3:$D$17,4,FALSE)</f>
        <v>0</v>
      </c>
      <c r="D4920">
        <f t="shared" si="76"/>
        <v>73.3</v>
      </c>
      <c r="E4920">
        <v>1</v>
      </c>
      <c r="F4920" s="32" t="s">
        <v>4899</v>
      </c>
      <c r="G4920" s="33">
        <v>12</v>
      </c>
      <c r="H4920" s="33" t="s">
        <v>10821</v>
      </c>
      <c r="I4920" s="33">
        <v>0.21</v>
      </c>
      <c r="J4920" s="33"/>
      <c r="K4920" s="33" t="s">
        <v>10775</v>
      </c>
      <c r="L4920" s="33">
        <v>1</v>
      </c>
      <c r="M4920" t="s">
        <v>10826</v>
      </c>
    </row>
    <row r="4921" spans="1:13" x14ac:dyDescent="0.3">
      <c r="A4921" s="38">
        <v>47651904</v>
      </c>
      <c r="B4921">
        <v>83.1</v>
      </c>
      <c r="C4921" s="37">
        <f>VLOOKUP(G4921,Remise!$A$3:$D$17,4,FALSE)</f>
        <v>0</v>
      </c>
      <c r="D4921">
        <f t="shared" si="76"/>
        <v>83.1</v>
      </c>
      <c r="E4921">
        <v>1</v>
      </c>
      <c r="F4921" s="32" t="s">
        <v>4900</v>
      </c>
      <c r="G4921" s="33">
        <v>12</v>
      </c>
      <c r="H4921" s="33" t="s">
        <v>10821</v>
      </c>
      <c r="I4921" s="33">
        <v>0.28000000000000003</v>
      </c>
      <c r="J4921" s="33"/>
      <c r="K4921" s="33" t="s">
        <v>10775</v>
      </c>
      <c r="L4921" s="33">
        <v>1</v>
      </c>
      <c r="M4921" t="s">
        <v>10826</v>
      </c>
    </row>
    <row r="4922" spans="1:13" x14ac:dyDescent="0.3">
      <c r="A4922" s="38">
        <v>47651905</v>
      </c>
      <c r="B4922">
        <v>97.3</v>
      </c>
      <c r="C4922" s="37">
        <f>VLOOKUP(G4922,Remise!$A$3:$D$17,4,FALSE)</f>
        <v>0</v>
      </c>
      <c r="D4922">
        <f t="shared" si="76"/>
        <v>97.3</v>
      </c>
      <c r="E4922">
        <v>1</v>
      </c>
      <c r="F4922" s="32" t="s">
        <v>4901</v>
      </c>
      <c r="G4922" s="33">
        <v>12</v>
      </c>
      <c r="H4922" s="33" t="s">
        <v>10821</v>
      </c>
      <c r="I4922" s="33">
        <v>0.28000000000000003</v>
      </c>
      <c r="J4922" s="33"/>
      <c r="K4922" s="33" t="s">
        <v>10775</v>
      </c>
      <c r="L4922" s="33">
        <v>1</v>
      </c>
      <c r="M4922" t="s">
        <v>10826</v>
      </c>
    </row>
    <row r="4923" spans="1:13" x14ac:dyDescent="0.3">
      <c r="A4923" s="38">
        <v>47651906</v>
      </c>
      <c r="B4923">
        <v>89.5</v>
      </c>
      <c r="C4923" s="37">
        <f>VLOOKUP(G4923,Remise!$A$3:$D$17,4,FALSE)</f>
        <v>0</v>
      </c>
      <c r="D4923">
        <f t="shared" si="76"/>
        <v>89.5</v>
      </c>
      <c r="E4923">
        <v>1</v>
      </c>
      <c r="F4923" s="32" t="s">
        <v>4902</v>
      </c>
      <c r="G4923" s="33">
        <v>12</v>
      </c>
      <c r="H4923" s="33" t="s">
        <v>10821</v>
      </c>
      <c r="I4923" s="33">
        <v>0.32</v>
      </c>
      <c r="J4923" s="33"/>
      <c r="K4923" s="33" t="s">
        <v>10775</v>
      </c>
      <c r="L4923" s="33">
        <v>1</v>
      </c>
      <c r="M4923" t="s">
        <v>10826</v>
      </c>
    </row>
    <row r="4924" spans="1:13" x14ac:dyDescent="0.3">
      <c r="A4924" s="38">
        <v>47651907</v>
      </c>
      <c r="B4924">
        <v>76.8</v>
      </c>
      <c r="C4924" s="37">
        <f>VLOOKUP(G4924,Remise!$A$3:$D$17,4,FALSE)</f>
        <v>0</v>
      </c>
      <c r="D4924">
        <f t="shared" si="76"/>
        <v>76.8</v>
      </c>
      <c r="E4924">
        <v>1</v>
      </c>
      <c r="F4924" s="32" t="s">
        <v>4903</v>
      </c>
      <c r="G4924" s="33">
        <v>12</v>
      </c>
      <c r="H4924" s="33" t="s">
        <v>10821</v>
      </c>
      <c r="I4924" s="33">
        <v>0.31</v>
      </c>
      <c r="J4924" s="33" t="s">
        <v>10239</v>
      </c>
      <c r="K4924" s="33" t="s">
        <v>10775</v>
      </c>
      <c r="L4924" s="33">
        <v>1</v>
      </c>
      <c r="M4924" t="s">
        <v>10826</v>
      </c>
    </row>
    <row r="4925" spans="1:13" x14ac:dyDescent="0.3">
      <c r="A4925" s="38">
        <v>47651908</v>
      </c>
      <c r="B4925">
        <v>107.4</v>
      </c>
      <c r="C4925" s="37">
        <f>VLOOKUP(G4925,Remise!$A$3:$D$17,4,FALSE)</f>
        <v>0</v>
      </c>
      <c r="D4925">
        <f t="shared" si="76"/>
        <v>107.4</v>
      </c>
      <c r="E4925">
        <v>1</v>
      </c>
      <c r="F4925" s="32" t="s">
        <v>4904</v>
      </c>
      <c r="G4925" s="33">
        <v>12</v>
      </c>
      <c r="H4925" s="33" t="s">
        <v>10821</v>
      </c>
      <c r="I4925" s="33">
        <v>0.27</v>
      </c>
      <c r="J4925" s="33"/>
      <c r="K4925" s="33" t="s">
        <v>10775</v>
      </c>
      <c r="L4925" s="33">
        <v>1</v>
      </c>
      <c r="M4925" t="s">
        <v>10826</v>
      </c>
    </row>
    <row r="4926" spans="1:13" x14ac:dyDescent="0.3">
      <c r="A4926" s="38">
        <v>47651909</v>
      </c>
      <c r="B4926">
        <v>77.099999999999994</v>
      </c>
      <c r="C4926" s="37">
        <f>VLOOKUP(G4926,Remise!$A$3:$D$17,4,FALSE)</f>
        <v>0</v>
      </c>
      <c r="D4926">
        <f t="shared" si="76"/>
        <v>77.099999999999994</v>
      </c>
      <c r="E4926">
        <v>1</v>
      </c>
      <c r="F4926" s="32" t="s">
        <v>4905</v>
      </c>
      <c r="G4926" s="33">
        <v>12</v>
      </c>
      <c r="H4926" s="33" t="s">
        <v>10821</v>
      </c>
      <c r="I4926" s="33">
        <v>0.22</v>
      </c>
      <c r="J4926" s="33"/>
      <c r="K4926" s="33" t="s">
        <v>10775</v>
      </c>
      <c r="L4926" s="33">
        <v>1</v>
      </c>
      <c r="M4926" t="s">
        <v>10826</v>
      </c>
    </row>
    <row r="4927" spans="1:13" x14ac:dyDescent="0.3">
      <c r="A4927" s="38">
        <v>47651910</v>
      </c>
      <c r="B4927">
        <v>77.099999999999994</v>
      </c>
      <c r="C4927" s="37">
        <f>VLOOKUP(G4927,Remise!$A$3:$D$17,4,FALSE)</f>
        <v>0</v>
      </c>
      <c r="D4927">
        <f t="shared" si="76"/>
        <v>77.099999999999994</v>
      </c>
      <c r="E4927">
        <v>1</v>
      </c>
      <c r="F4927" s="32" t="s">
        <v>4906</v>
      </c>
      <c r="G4927" s="33">
        <v>12</v>
      </c>
      <c r="H4927" s="33" t="s">
        <v>10821</v>
      </c>
      <c r="I4927" s="33">
        <v>0.24</v>
      </c>
      <c r="J4927" s="33"/>
      <c r="K4927" s="33" t="s">
        <v>10775</v>
      </c>
      <c r="L4927" s="33">
        <v>1</v>
      </c>
      <c r="M4927" t="s">
        <v>10826</v>
      </c>
    </row>
    <row r="4928" spans="1:13" x14ac:dyDescent="0.3">
      <c r="A4928" s="38">
        <v>47651911</v>
      </c>
      <c r="B4928">
        <v>83</v>
      </c>
      <c r="C4928" s="37">
        <f>VLOOKUP(G4928,Remise!$A$3:$D$17,4,FALSE)</f>
        <v>0</v>
      </c>
      <c r="D4928">
        <f t="shared" si="76"/>
        <v>83</v>
      </c>
      <c r="E4928">
        <v>1</v>
      </c>
      <c r="F4928" s="32" t="s">
        <v>4907</v>
      </c>
      <c r="G4928" s="33">
        <v>12</v>
      </c>
      <c r="H4928" s="33" t="s">
        <v>10821</v>
      </c>
      <c r="I4928" s="33">
        <v>0.32</v>
      </c>
      <c r="J4928" s="33"/>
      <c r="K4928" s="33" t="s">
        <v>10775</v>
      </c>
      <c r="L4928" s="33">
        <v>1</v>
      </c>
      <c r="M4928" t="s">
        <v>10826</v>
      </c>
    </row>
    <row r="4929" spans="1:13" x14ac:dyDescent="0.3">
      <c r="A4929" s="38">
        <v>47651912</v>
      </c>
      <c r="B4929">
        <v>88.6</v>
      </c>
      <c r="C4929" s="37">
        <f>VLOOKUP(G4929,Remise!$A$3:$D$17,4,FALSE)</f>
        <v>0</v>
      </c>
      <c r="D4929">
        <f t="shared" ref="D4929:D4992" si="77">IFERROR((1-C4929)*B4929,"Nous consulter")</f>
        <v>88.6</v>
      </c>
      <c r="E4929">
        <v>1</v>
      </c>
      <c r="F4929" s="32" t="s">
        <v>4908</v>
      </c>
      <c r="G4929" s="33">
        <v>12</v>
      </c>
      <c r="H4929" s="33" t="s">
        <v>10821</v>
      </c>
      <c r="I4929" s="33">
        <v>0.38</v>
      </c>
      <c r="J4929" s="33"/>
      <c r="K4929" s="33" t="s">
        <v>10775</v>
      </c>
      <c r="L4929" s="33">
        <v>1</v>
      </c>
      <c r="M4929" t="s">
        <v>10826</v>
      </c>
    </row>
    <row r="4930" spans="1:13" x14ac:dyDescent="0.3">
      <c r="A4930" s="38">
        <v>47651913</v>
      </c>
      <c r="B4930">
        <v>83.6</v>
      </c>
      <c r="C4930" s="37">
        <f>VLOOKUP(G4930,Remise!$A$3:$D$17,4,FALSE)</f>
        <v>0</v>
      </c>
      <c r="D4930">
        <f t="shared" si="77"/>
        <v>83.6</v>
      </c>
      <c r="E4930">
        <v>1</v>
      </c>
      <c r="F4930" s="32" t="s">
        <v>4909</v>
      </c>
      <c r="G4930" s="33">
        <v>12</v>
      </c>
      <c r="H4930" s="33" t="s">
        <v>10821</v>
      </c>
      <c r="I4930" s="33">
        <v>0.32</v>
      </c>
      <c r="J4930" s="33"/>
      <c r="K4930" s="33" t="s">
        <v>10775</v>
      </c>
      <c r="L4930" s="33">
        <v>1</v>
      </c>
      <c r="M4930" t="s">
        <v>10826</v>
      </c>
    </row>
    <row r="4931" spans="1:13" x14ac:dyDescent="0.3">
      <c r="A4931" s="38">
        <v>47651914</v>
      </c>
      <c r="B4931">
        <v>118.7</v>
      </c>
      <c r="C4931" s="37">
        <f>VLOOKUP(G4931,Remise!$A$3:$D$17,4,FALSE)</f>
        <v>0</v>
      </c>
      <c r="D4931">
        <f t="shared" si="77"/>
        <v>118.7</v>
      </c>
      <c r="E4931">
        <v>1</v>
      </c>
      <c r="F4931" s="32" t="s">
        <v>4910</v>
      </c>
      <c r="G4931" s="33">
        <v>12</v>
      </c>
      <c r="H4931" s="33" t="s">
        <v>10821</v>
      </c>
      <c r="I4931" s="33">
        <v>0.32</v>
      </c>
      <c r="J4931" s="33"/>
      <c r="K4931" s="33" t="s">
        <v>10775</v>
      </c>
      <c r="L4931" s="33">
        <v>1</v>
      </c>
      <c r="M4931" t="s">
        <v>10826</v>
      </c>
    </row>
    <row r="4932" spans="1:13" x14ac:dyDescent="0.3">
      <c r="A4932" s="38">
        <v>47651915</v>
      </c>
      <c r="B4932">
        <v>93.4</v>
      </c>
      <c r="C4932" s="37">
        <f>VLOOKUP(G4932,Remise!$A$3:$D$17,4,FALSE)</f>
        <v>0</v>
      </c>
      <c r="D4932">
        <f t="shared" si="77"/>
        <v>93.4</v>
      </c>
      <c r="E4932">
        <v>1</v>
      </c>
      <c r="F4932" s="32" t="s">
        <v>4911</v>
      </c>
      <c r="G4932" s="33">
        <v>12</v>
      </c>
      <c r="H4932" s="33" t="s">
        <v>10821</v>
      </c>
      <c r="I4932" s="33">
        <v>0.25</v>
      </c>
      <c r="J4932" s="33"/>
      <c r="K4932" s="33" t="s">
        <v>10775</v>
      </c>
      <c r="L4932" s="33">
        <v>1</v>
      </c>
      <c r="M4932" t="s">
        <v>10826</v>
      </c>
    </row>
    <row r="4933" spans="1:13" x14ac:dyDescent="0.3">
      <c r="A4933" s="38">
        <v>47651916</v>
      </c>
      <c r="B4933">
        <v>106.1</v>
      </c>
      <c r="C4933" s="37">
        <f>VLOOKUP(G4933,Remise!$A$3:$D$17,4,FALSE)</f>
        <v>0</v>
      </c>
      <c r="D4933">
        <f t="shared" si="77"/>
        <v>106.1</v>
      </c>
      <c r="E4933">
        <v>1</v>
      </c>
      <c r="F4933" s="32" t="s">
        <v>4912</v>
      </c>
      <c r="G4933" s="33">
        <v>12</v>
      </c>
      <c r="H4933" s="33" t="s">
        <v>10821</v>
      </c>
      <c r="I4933" s="33">
        <v>0.38</v>
      </c>
      <c r="J4933" s="33"/>
      <c r="K4933" s="33" t="s">
        <v>10775</v>
      </c>
      <c r="L4933" s="33">
        <v>1</v>
      </c>
      <c r="M4933" t="s">
        <v>10826</v>
      </c>
    </row>
    <row r="4934" spans="1:13" x14ac:dyDescent="0.3">
      <c r="A4934" s="38">
        <v>47651917</v>
      </c>
      <c r="B4934">
        <v>97.9</v>
      </c>
      <c r="C4934" s="37">
        <f>VLOOKUP(G4934,Remise!$A$3:$D$17,4,FALSE)</f>
        <v>0</v>
      </c>
      <c r="D4934">
        <f t="shared" si="77"/>
        <v>97.9</v>
      </c>
      <c r="E4934">
        <v>1</v>
      </c>
      <c r="F4934" s="32" t="s">
        <v>4913</v>
      </c>
      <c r="G4934" s="33">
        <v>12</v>
      </c>
      <c r="H4934" s="33" t="s">
        <v>10821</v>
      </c>
      <c r="I4934" s="33">
        <v>0.37</v>
      </c>
      <c r="J4934" s="33" t="s">
        <v>10240</v>
      </c>
      <c r="K4934" s="33" t="s">
        <v>10775</v>
      </c>
      <c r="L4934" s="33">
        <v>1</v>
      </c>
      <c r="M4934" t="s">
        <v>10826</v>
      </c>
    </row>
    <row r="4935" spans="1:13" x14ac:dyDescent="0.3">
      <c r="A4935" s="38">
        <v>47651918</v>
      </c>
      <c r="B4935">
        <v>137.30000000000001</v>
      </c>
      <c r="C4935" s="37">
        <f>VLOOKUP(G4935,Remise!$A$3:$D$17,4,FALSE)</f>
        <v>0</v>
      </c>
      <c r="D4935">
        <f t="shared" si="77"/>
        <v>137.30000000000001</v>
      </c>
      <c r="E4935">
        <v>1</v>
      </c>
      <c r="F4935" s="32" t="s">
        <v>4914</v>
      </c>
      <c r="G4935" s="33">
        <v>12</v>
      </c>
      <c r="H4935" s="33" t="s">
        <v>10821</v>
      </c>
      <c r="I4935" s="33">
        <v>0.33</v>
      </c>
      <c r="J4935" s="33"/>
      <c r="K4935" s="33" t="s">
        <v>10775</v>
      </c>
      <c r="L4935" s="33">
        <v>1</v>
      </c>
      <c r="M4935" t="s">
        <v>10826</v>
      </c>
    </row>
    <row r="4936" spans="1:13" x14ac:dyDescent="0.3">
      <c r="A4936" s="38">
        <v>47651919</v>
      </c>
      <c r="B4936">
        <v>101.7</v>
      </c>
      <c r="C4936" s="37">
        <f>VLOOKUP(G4936,Remise!$A$3:$D$17,4,FALSE)</f>
        <v>0</v>
      </c>
      <c r="D4936">
        <f t="shared" si="77"/>
        <v>101.7</v>
      </c>
      <c r="E4936">
        <v>1</v>
      </c>
      <c r="F4936" s="32" t="s">
        <v>4915</v>
      </c>
      <c r="G4936" s="33">
        <v>12</v>
      </c>
      <c r="H4936" s="33" t="s">
        <v>10821</v>
      </c>
      <c r="I4936" s="33">
        <v>0.26</v>
      </c>
      <c r="J4936" s="33"/>
      <c r="K4936" s="33" t="s">
        <v>10775</v>
      </c>
      <c r="L4936" s="33">
        <v>1</v>
      </c>
      <c r="M4936" t="s">
        <v>10826</v>
      </c>
    </row>
    <row r="4937" spans="1:13" x14ac:dyDescent="0.3">
      <c r="A4937" s="38">
        <v>47651920</v>
      </c>
      <c r="B4937">
        <v>107.4</v>
      </c>
      <c r="C4937" s="37">
        <f>VLOOKUP(G4937,Remise!$A$3:$D$17,4,FALSE)</f>
        <v>0</v>
      </c>
      <c r="D4937">
        <f t="shared" si="77"/>
        <v>107.4</v>
      </c>
      <c r="E4937">
        <v>1</v>
      </c>
      <c r="F4937" s="32" t="s">
        <v>4916</v>
      </c>
      <c r="G4937" s="33">
        <v>12</v>
      </c>
      <c r="H4937" s="33" t="s">
        <v>10821</v>
      </c>
      <c r="I4937" s="33">
        <v>0.39</v>
      </c>
      <c r="J4937" s="33" t="s">
        <v>10241</v>
      </c>
      <c r="K4937" s="33" t="s">
        <v>10775</v>
      </c>
      <c r="L4937" s="33">
        <v>1</v>
      </c>
      <c r="M4937" t="s">
        <v>10826</v>
      </c>
    </row>
    <row r="4938" spans="1:13" x14ac:dyDescent="0.3">
      <c r="A4938" s="38">
        <v>47652000</v>
      </c>
      <c r="B4938">
        <v>22.9</v>
      </c>
      <c r="C4938" s="37">
        <f>VLOOKUP(G4938,Remise!$A$3:$D$17,4,FALSE)</f>
        <v>0</v>
      </c>
      <c r="D4938">
        <f t="shared" si="77"/>
        <v>22.9</v>
      </c>
      <c r="E4938">
        <v>1</v>
      </c>
      <c r="F4938" s="32" t="s">
        <v>4917</v>
      </c>
      <c r="G4938" s="33">
        <v>12</v>
      </c>
      <c r="H4938" s="33" t="s">
        <v>10821</v>
      </c>
      <c r="I4938" s="33">
        <v>0.12</v>
      </c>
      <c r="J4938" s="33"/>
      <c r="K4938" s="33" t="s">
        <v>10775</v>
      </c>
      <c r="L4938" s="33">
        <v>10</v>
      </c>
      <c r="M4938" t="s">
        <v>10826</v>
      </c>
    </row>
    <row r="4939" spans="1:13" x14ac:dyDescent="0.3">
      <c r="A4939" s="38">
        <v>47652001</v>
      </c>
      <c r="B4939">
        <v>29.6</v>
      </c>
      <c r="C4939" s="37">
        <f>VLOOKUP(G4939,Remise!$A$3:$D$17,4,FALSE)</f>
        <v>0</v>
      </c>
      <c r="D4939">
        <f t="shared" si="77"/>
        <v>29.6</v>
      </c>
      <c r="E4939">
        <v>1</v>
      </c>
      <c r="F4939" s="32" t="s">
        <v>4918</v>
      </c>
      <c r="G4939" s="33">
        <v>12</v>
      </c>
      <c r="H4939" s="33" t="s">
        <v>10821</v>
      </c>
      <c r="I4939" s="33">
        <v>0.2</v>
      </c>
      <c r="J4939" s="33"/>
      <c r="K4939" s="33" t="s">
        <v>10775</v>
      </c>
      <c r="L4939" s="33">
        <v>10</v>
      </c>
      <c r="M4939" t="s">
        <v>10826</v>
      </c>
    </row>
    <row r="4940" spans="1:13" x14ac:dyDescent="0.3">
      <c r="A4940" s="38">
        <v>47652002</v>
      </c>
      <c r="B4940">
        <v>30.4</v>
      </c>
      <c r="C4940" s="37">
        <f>VLOOKUP(G4940,Remise!$A$3:$D$17,4,FALSE)</f>
        <v>0</v>
      </c>
      <c r="D4940">
        <f t="shared" si="77"/>
        <v>30.4</v>
      </c>
      <c r="E4940">
        <v>1</v>
      </c>
      <c r="F4940" s="32" t="s">
        <v>4919</v>
      </c>
      <c r="G4940" s="33">
        <v>12</v>
      </c>
      <c r="H4940" s="33" t="s">
        <v>10821</v>
      </c>
      <c r="I4940" s="33">
        <v>0.11</v>
      </c>
      <c r="J4940" s="33"/>
      <c r="K4940" s="33" t="s">
        <v>10775</v>
      </c>
      <c r="L4940" s="33">
        <v>10</v>
      </c>
      <c r="M4940" t="s">
        <v>10826</v>
      </c>
    </row>
    <row r="4941" spans="1:13" x14ac:dyDescent="0.3">
      <c r="A4941" s="38">
        <v>47652003</v>
      </c>
      <c r="B4941">
        <v>33.799999999999997</v>
      </c>
      <c r="C4941" s="37">
        <f>VLOOKUP(G4941,Remise!$A$3:$D$17,4,FALSE)</f>
        <v>0</v>
      </c>
      <c r="D4941">
        <f t="shared" si="77"/>
        <v>33.799999999999997</v>
      </c>
      <c r="E4941">
        <v>1</v>
      </c>
      <c r="F4941" s="32" t="s">
        <v>4920</v>
      </c>
      <c r="G4941" s="33">
        <v>12</v>
      </c>
      <c r="H4941" s="33" t="s">
        <v>10821</v>
      </c>
      <c r="I4941" s="33">
        <v>0.22</v>
      </c>
      <c r="J4941" s="33"/>
      <c r="K4941" s="33" t="s">
        <v>10775</v>
      </c>
      <c r="L4941" s="33">
        <v>10</v>
      </c>
      <c r="M4941" t="s">
        <v>10826</v>
      </c>
    </row>
    <row r="4942" spans="1:13" x14ac:dyDescent="0.3">
      <c r="A4942" s="38">
        <v>47652004</v>
      </c>
      <c r="B4942">
        <v>59.9</v>
      </c>
      <c r="C4942" s="37">
        <f>VLOOKUP(G4942,Remise!$A$3:$D$17,4,FALSE)</f>
        <v>0</v>
      </c>
      <c r="D4942">
        <f t="shared" si="77"/>
        <v>59.9</v>
      </c>
      <c r="E4942">
        <v>1</v>
      </c>
      <c r="F4942" s="32" t="s">
        <v>4921</v>
      </c>
      <c r="G4942" s="33">
        <v>12</v>
      </c>
      <c r="H4942" s="33" t="s">
        <v>10821</v>
      </c>
      <c r="I4942" s="33">
        <v>0.14000000000000001</v>
      </c>
      <c r="J4942" s="33"/>
      <c r="K4942" s="33" t="s">
        <v>10775</v>
      </c>
      <c r="L4942" s="33">
        <v>10</v>
      </c>
      <c r="M4942" t="s">
        <v>10826</v>
      </c>
    </row>
    <row r="4943" spans="1:13" x14ac:dyDescent="0.3">
      <c r="A4943" s="38">
        <v>47652005</v>
      </c>
      <c r="B4943">
        <v>62</v>
      </c>
      <c r="C4943" s="37">
        <f>VLOOKUP(G4943,Remise!$A$3:$D$17,4,FALSE)</f>
        <v>0</v>
      </c>
      <c r="D4943">
        <f t="shared" si="77"/>
        <v>62</v>
      </c>
      <c r="E4943">
        <v>1</v>
      </c>
      <c r="F4943" s="32" t="s">
        <v>4922</v>
      </c>
      <c r="G4943" s="33">
        <v>12</v>
      </c>
      <c r="H4943" s="33" t="s">
        <v>10821</v>
      </c>
      <c r="I4943" s="33">
        <v>0.23</v>
      </c>
      <c r="J4943" s="33"/>
      <c r="K4943" s="33" t="s">
        <v>10775</v>
      </c>
      <c r="L4943" s="33">
        <v>10</v>
      </c>
      <c r="M4943" t="s">
        <v>10826</v>
      </c>
    </row>
    <row r="4944" spans="1:13" x14ac:dyDescent="0.3">
      <c r="A4944" s="38">
        <v>47652006</v>
      </c>
      <c r="B4944">
        <v>54.2</v>
      </c>
      <c r="C4944" s="37">
        <f>VLOOKUP(G4944,Remise!$A$3:$D$17,4,FALSE)</f>
        <v>0</v>
      </c>
      <c r="D4944">
        <f t="shared" si="77"/>
        <v>54.2</v>
      </c>
      <c r="E4944">
        <v>1</v>
      </c>
      <c r="F4944" s="32" t="s">
        <v>4923</v>
      </c>
      <c r="G4944" s="33">
        <v>12</v>
      </c>
      <c r="H4944" s="33" t="s">
        <v>10821</v>
      </c>
      <c r="I4944" s="33">
        <v>0.14000000000000001</v>
      </c>
      <c r="J4944" s="33"/>
      <c r="K4944" s="33" t="s">
        <v>10775</v>
      </c>
      <c r="L4944" s="33">
        <v>10</v>
      </c>
      <c r="M4944" t="s">
        <v>10826</v>
      </c>
    </row>
    <row r="4945" spans="1:13" x14ac:dyDescent="0.3">
      <c r="A4945" s="38">
        <v>47652007</v>
      </c>
      <c r="B4945">
        <v>50</v>
      </c>
      <c r="C4945" s="37">
        <f>VLOOKUP(G4945,Remise!$A$3:$D$17,4,FALSE)</f>
        <v>0</v>
      </c>
      <c r="D4945">
        <f t="shared" si="77"/>
        <v>50</v>
      </c>
      <c r="E4945">
        <v>1</v>
      </c>
      <c r="F4945" s="32" t="s">
        <v>4924</v>
      </c>
      <c r="G4945" s="33">
        <v>12</v>
      </c>
      <c r="H4945" s="33" t="s">
        <v>10821</v>
      </c>
      <c r="I4945" s="33">
        <v>0.24</v>
      </c>
      <c r="J4945" s="33"/>
      <c r="K4945" s="33" t="s">
        <v>10775</v>
      </c>
      <c r="L4945" s="33">
        <v>10</v>
      </c>
      <c r="M4945" t="s">
        <v>10826</v>
      </c>
    </row>
    <row r="4946" spans="1:13" x14ac:dyDescent="0.3">
      <c r="A4946" s="38">
        <v>47652008</v>
      </c>
      <c r="B4946">
        <v>25.2</v>
      </c>
      <c r="C4946" s="37">
        <f>VLOOKUP(G4946,Remise!$A$3:$D$17,4,FALSE)</f>
        <v>0</v>
      </c>
      <c r="D4946">
        <f t="shared" si="77"/>
        <v>25.2</v>
      </c>
      <c r="E4946">
        <v>1</v>
      </c>
      <c r="F4946" s="32" t="s">
        <v>4925</v>
      </c>
      <c r="G4946" s="33">
        <v>12</v>
      </c>
      <c r="H4946" s="33" t="s">
        <v>10821</v>
      </c>
      <c r="I4946" s="33">
        <v>0.15</v>
      </c>
      <c r="J4946" s="33"/>
      <c r="K4946" s="33" t="s">
        <v>10775</v>
      </c>
      <c r="L4946" s="33">
        <v>10</v>
      </c>
      <c r="M4946" t="s">
        <v>10826</v>
      </c>
    </row>
    <row r="4947" spans="1:13" x14ac:dyDescent="0.3">
      <c r="A4947" s="38">
        <v>47652009</v>
      </c>
      <c r="B4947">
        <v>29.4</v>
      </c>
      <c r="C4947" s="37">
        <f>VLOOKUP(G4947,Remise!$A$3:$D$17,4,FALSE)</f>
        <v>0</v>
      </c>
      <c r="D4947">
        <f t="shared" si="77"/>
        <v>29.4</v>
      </c>
      <c r="E4947">
        <v>1</v>
      </c>
      <c r="F4947" s="32" t="s">
        <v>4926</v>
      </c>
      <c r="G4947" s="33">
        <v>12</v>
      </c>
      <c r="H4947" s="33" t="s">
        <v>10821</v>
      </c>
      <c r="I4947" s="33">
        <v>0.23</v>
      </c>
      <c r="J4947" s="33"/>
      <c r="K4947" s="33" t="s">
        <v>10775</v>
      </c>
      <c r="L4947" s="33">
        <v>10</v>
      </c>
      <c r="M4947" t="s">
        <v>10826</v>
      </c>
    </row>
    <row r="4948" spans="1:13" x14ac:dyDescent="0.3">
      <c r="A4948" s="38">
        <v>47652011</v>
      </c>
      <c r="B4948">
        <v>37.799999999999997</v>
      </c>
      <c r="C4948" s="37">
        <f>VLOOKUP(G4948,Remise!$A$3:$D$17,4,FALSE)</f>
        <v>0</v>
      </c>
      <c r="D4948">
        <f t="shared" si="77"/>
        <v>37.799999999999997</v>
      </c>
      <c r="E4948">
        <v>1</v>
      </c>
      <c r="F4948" s="32" t="s">
        <v>4927</v>
      </c>
      <c r="G4948" s="33">
        <v>12</v>
      </c>
      <c r="H4948" s="33" t="s">
        <v>10821</v>
      </c>
      <c r="I4948" s="33">
        <v>0.25</v>
      </c>
      <c r="J4948" s="33"/>
      <c r="K4948" s="33" t="s">
        <v>10775</v>
      </c>
      <c r="L4948" s="33">
        <v>10</v>
      </c>
      <c r="M4948" t="s">
        <v>10826</v>
      </c>
    </row>
    <row r="4949" spans="1:13" x14ac:dyDescent="0.3">
      <c r="A4949" s="38">
        <v>47652012</v>
      </c>
      <c r="B4949">
        <v>62</v>
      </c>
      <c r="C4949" s="37">
        <f>VLOOKUP(G4949,Remise!$A$3:$D$17,4,FALSE)</f>
        <v>0</v>
      </c>
      <c r="D4949">
        <f t="shared" si="77"/>
        <v>62</v>
      </c>
      <c r="E4949">
        <v>1</v>
      </c>
      <c r="F4949" s="32" t="s">
        <v>4928</v>
      </c>
      <c r="G4949" s="33">
        <v>12</v>
      </c>
      <c r="H4949" s="33" t="s">
        <v>10821</v>
      </c>
      <c r="I4949" s="33">
        <v>0.17</v>
      </c>
      <c r="J4949" s="33"/>
      <c r="K4949" s="33" t="s">
        <v>10775</v>
      </c>
      <c r="L4949" s="33">
        <v>10</v>
      </c>
      <c r="M4949" t="s">
        <v>10826</v>
      </c>
    </row>
    <row r="4950" spans="1:13" x14ac:dyDescent="0.3">
      <c r="A4950" s="38">
        <v>47652013</v>
      </c>
      <c r="B4950">
        <v>74</v>
      </c>
      <c r="C4950" s="37">
        <f>VLOOKUP(G4950,Remise!$A$3:$D$17,4,FALSE)</f>
        <v>0</v>
      </c>
      <c r="D4950">
        <f t="shared" si="77"/>
        <v>74</v>
      </c>
      <c r="E4950">
        <v>1</v>
      </c>
      <c r="F4950" s="32" t="s">
        <v>4929</v>
      </c>
      <c r="G4950" s="33">
        <v>12</v>
      </c>
      <c r="H4950" s="33" t="s">
        <v>10821</v>
      </c>
      <c r="I4950" s="33">
        <v>0.26</v>
      </c>
      <c r="J4950" s="33"/>
      <c r="K4950" s="33" t="s">
        <v>10775</v>
      </c>
      <c r="L4950" s="33">
        <v>10</v>
      </c>
      <c r="M4950" t="s">
        <v>10826</v>
      </c>
    </row>
    <row r="4951" spans="1:13" x14ac:dyDescent="0.3">
      <c r="A4951" s="38">
        <v>47652136</v>
      </c>
      <c r="B4951">
        <v>41.5</v>
      </c>
      <c r="C4951" s="37">
        <f>VLOOKUP(G4951,Remise!$A$3:$D$17,4,FALSE)</f>
        <v>0</v>
      </c>
      <c r="D4951">
        <f t="shared" si="77"/>
        <v>41.5</v>
      </c>
      <c r="E4951">
        <v>1</v>
      </c>
      <c r="F4951" s="32" t="s">
        <v>4930</v>
      </c>
      <c r="G4951" s="33">
        <v>12</v>
      </c>
      <c r="H4951" s="33" t="s">
        <v>10821</v>
      </c>
      <c r="I4951" s="33">
        <v>0.39</v>
      </c>
      <c r="J4951" s="33"/>
      <c r="K4951" s="33" t="s">
        <v>10775</v>
      </c>
      <c r="L4951" s="33">
        <v>1</v>
      </c>
      <c r="M4951" t="s">
        <v>10826</v>
      </c>
    </row>
    <row r="4952" spans="1:13" x14ac:dyDescent="0.3">
      <c r="A4952" s="38">
        <v>47652146</v>
      </c>
      <c r="B4952">
        <v>43.8</v>
      </c>
      <c r="C4952" s="37">
        <f>VLOOKUP(G4952,Remise!$A$3:$D$17,4,FALSE)</f>
        <v>0</v>
      </c>
      <c r="D4952">
        <f t="shared" si="77"/>
        <v>43.8</v>
      </c>
      <c r="E4952">
        <v>1</v>
      </c>
      <c r="F4952" s="32" t="s">
        <v>4931</v>
      </c>
      <c r="G4952" s="33">
        <v>12</v>
      </c>
      <c r="H4952" s="33" t="s">
        <v>10821</v>
      </c>
      <c r="I4952" s="33">
        <v>0.41</v>
      </c>
      <c r="J4952" s="33"/>
      <c r="K4952" s="33" t="s">
        <v>10775</v>
      </c>
      <c r="L4952" s="33">
        <v>1</v>
      </c>
      <c r="M4952" t="s">
        <v>10826</v>
      </c>
    </row>
    <row r="4953" spans="1:13" x14ac:dyDescent="0.3">
      <c r="A4953" s="38">
        <v>47652149</v>
      </c>
      <c r="B4953">
        <v>48</v>
      </c>
      <c r="C4953" s="37">
        <f>VLOOKUP(G4953,Remise!$A$3:$D$17,4,FALSE)</f>
        <v>0</v>
      </c>
      <c r="D4953">
        <f t="shared" si="77"/>
        <v>48</v>
      </c>
      <c r="E4953">
        <v>1</v>
      </c>
      <c r="F4953" s="32" t="s">
        <v>4932</v>
      </c>
      <c r="G4953" s="33">
        <v>12</v>
      </c>
      <c r="H4953" s="33" t="s">
        <v>10821</v>
      </c>
      <c r="I4953" s="33">
        <v>0.41</v>
      </c>
      <c r="J4953" s="33"/>
      <c r="K4953" s="33" t="s">
        <v>10775</v>
      </c>
      <c r="L4953" s="33">
        <v>1</v>
      </c>
      <c r="M4953" t="s">
        <v>10826</v>
      </c>
    </row>
    <row r="4954" spans="1:13" x14ac:dyDescent="0.3">
      <c r="A4954" s="38">
        <v>47652156</v>
      </c>
      <c r="B4954">
        <v>45.4</v>
      </c>
      <c r="C4954" s="37">
        <f>VLOOKUP(G4954,Remise!$A$3:$D$17,4,FALSE)</f>
        <v>0</v>
      </c>
      <c r="D4954">
        <f t="shared" si="77"/>
        <v>45.4</v>
      </c>
      <c r="E4954">
        <v>1</v>
      </c>
      <c r="F4954" s="32" t="s">
        <v>4933</v>
      </c>
      <c r="G4954" s="33">
        <v>12</v>
      </c>
      <c r="H4954" s="33" t="s">
        <v>10821</v>
      </c>
      <c r="I4954" s="33">
        <v>0.4</v>
      </c>
      <c r="J4954" s="33" t="s">
        <v>10242</v>
      </c>
      <c r="K4954" s="33" t="s">
        <v>10775</v>
      </c>
      <c r="L4954" s="33">
        <v>1</v>
      </c>
      <c r="M4954" t="s">
        <v>10826</v>
      </c>
    </row>
    <row r="4955" spans="1:13" x14ac:dyDescent="0.3">
      <c r="A4955" s="38">
        <v>47652208</v>
      </c>
      <c r="B4955">
        <v>48.8</v>
      </c>
      <c r="C4955" s="37">
        <f>VLOOKUP(G4955,Remise!$A$3:$D$17,4,FALSE)</f>
        <v>0</v>
      </c>
      <c r="D4955">
        <f t="shared" si="77"/>
        <v>48.8</v>
      </c>
      <c r="E4955">
        <v>1</v>
      </c>
      <c r="F4955" s="32" t="s">
        <v>4934</v>
      </c>
      <c r="G4955" s="33">
        <v>12</v>
      </c>
      <c r="H4955" s="33" t="s">
        <v>10821</v>
      </c>
      <c r="I4955" s="33">
        <v>0.47</v>
      </c>
      <c r="J4955" s="33"/>
      <c r="K4955" s="33" t="s">
        <v>10775</v>
      </c>
      <c r="L4955" s="33">
        <v>1</v>
      </c>
      <c r="M4955" t="s">
        <v>10826</v>
      </c>
    </row>
    <row r="4956" spans="1:13" x14ac:dyDescent="0.3">
      <c r="A4956" s="38">
        <v>47652236</v>
      </c>
      <c r="B4956">
        <v>57.9</v>
      </c>
      <c r="C4956" s="37">
        <f>VLOOKUP(G4956,Remise!$A$3:$D$17,4,FALSE)</f>
        <v>0</v>
      </c>
      <c r="D4956">
        <f t="shared" si="77"/>
        <v>57.9</v>
      </c>
      <c r="E4956">
        <v>1</v>
      </c>
      <c r="F4956" s="32" t="s">
        <v>4935</v>
      </c>
      <c r="G4956" s="33">
        <v>12</v>
      </c>
      <c r="H4956" s="33" t="s">
        <v>10821</v>
      </c>
      <c r="I4956" s="33">
        <v>0.44</v>
      </c>
      <c r="J4956" s="33"/>
      <c r="K4956" s="33" t="s">
        <v>10775</v>
      </c>
      <c r="L4956" s="33">
        <v>1</v>
      </c>
      <c r="M4956" t="s">
        <v>10826</v>
      </c>
    </row>
    <row r="4957" spans="1:13" x14ac:dyDescent="0.3">
      <c r="A4957" s="38">
        <v>47652252</v>
      </c>
      <c r="B4957">
        <v>15.5</v>
      </c>
      <c r="C4957" s="37">
        <f>VLOOKUP(G4957,Remise!$A$3:$D$17,4,FALSE)</f>
        <v>0</v>
      </c>
      <c r="D4957">
        <f t="shared" si="77"/>
        <v>15.5</v>
      </c>
      <c r="E4957">
        <v>1</v>
      </c>
      <c r="F4957" s="32" t="s">
        <v>4936</v>
      </c>
      <c r="G4957" s="33">
        <v>12</v>
      </c>
      <c r="H4957" s="33" t="s">
        <v>10821</v>
      </c>
      <c r="I4957" s="33">
        <v>0.27</v>
      </c>
      <c r="J4957" s="33"/>
      <c r="K4957" s="33" t="s">
        <v>10775</v>
      </c>
      <c r="L4957" s="33">
        <v>10</v>
      </c>
      <c r="M4957" t="s">
        <v>10826</v>
      </c>
    </row>
    <row r="4958" spans="1:13" x14ac:dyDescent="0.3">
      <c r="A4958" s="38">
        <v>47652256</v>
      </c>
      <c r="B4958">
        <v>59.4</v>
      </c>
      <c r="C4958" s="37">
        <f>VLOOKUP(G4958,Remise!$A$3:$D$17,4,FALSE)</f>
        <v>0</v>
      </c>
      <c r="D4958">
        <f t="shared" si="77"/>
        <v>59.4</v>
      </c>
      <c r="E4958">
        <v>1</v>
      </c>
      <c r="F4958" s="32" t="s">
        <v>4937</v>
      </c>
      <c r="G4958" s="33">
        <v>12</v>
      </c>
      <c r="H4958" s="33" t="s">
        <v>10821</v>
      </c>
      <c r="I4958" s="33">
        <v>0.4</v>
      </c>
      <c r="J4958" s="33" t="s">
        <v>10243</v>
      </c>
      <c r="K4958" s="33" t="s">
        <v>10775</v>
      </c>
      <c r="L4958" s="33">
        <v>1</v>
      </c>
      <c r="M4958" t="s">
        <v>10826</v>
      </c>
    </row>
    <row r="4959" spans="1:13" x14ac:dyDescent="0.3">
      <c r="A4959" s="38">
        <v>47652356</v>
      </c>
      <c r="B4959">
        <v>91.9</v>
      </c>
      <c r="C4959" s="37">
        <f>VLOOKUP(G4959,Remise!$A$3:$D$17,4,FALSE)</f>
        <v>0</v>
      </c>
      <c r="D4959">
        <f t="shared" si="77"/>
        <v>91.9</v>
      </c>
      <c r="E4959">
        <v>1</v>
      </c>
      <c r="F4959" s="32" t="s">
        <v>4938</v>
      </c>
      <c r="G4959" s="33">
        <v>12</v>
      </c>
      <c r="H4959" s="33" t="s">
        <v>10821</v>
      </c>
      <c r="I4959" s="33">
        <v>0.77</v>
      </c>
      <c r="J4959" s="33" t="s">
        <v>10244</v>
      </c>
      <c r="K4959" s="33" t="s">
        <v>10775</v>
      </c>
      <c r="L4959" s="33">
        <v>1</v>
      </c>
      <c r="M4959" t="s">
        <v>10826</v>
      </c>
    </row>
    <row r="4960" spans="1:13" x14ac:dyDescent="0.3">
      <c r="A4960" s="38">
        <v>47652411</v>
      </c>
      <c r="B4960">
        <v>11</v>
      </c>
      <c r="C4960" s="37">
        <f>VLOOKUP(G4960,Remise!$A$3:$D$17,4,FALSE)</f>
        <v>0</v>
      </c>
      <c r="D4960">
        <f t="shared" si="77"/>
        <v>11</v>
      </c>
      <c r="E4960">
        <v>1</v>
      </c>
      <c r="F4960" s="32" t="s">
        <v>4939</v>
      </c>
      <c r="G4960" s="33">
        <v>12</v>
      </c>
      <c r="H4960" s="33" t="s">
        <v>10821</v>
      </c>
      <c r="I4960" s="33">
        <v>0.1</v>
      </c>
      <c r="J4960" s="33" t="s">
        <v>10245</v>
      </c>
      <c r="K4960" s="33" t="s">
        <v>10775</v>
      </c>
      <c r="L4960" s="33">
        <v>1</v>
      </c>
      <c r="M4960" t="s">
        <v>10826</v>
      </c>
    </row>
    <row r="4961" spans="1:13" x14ac:dyDescent="0.3">
      <c r="A4961" s="38">
        <v>47652412</v>
      </c>
      <c r="B4961">
        <v>17.5</v>
      </c>
      <c r="C4961" s="37">
        <f>VLOOKUP(G4961,Remise!$A$3:$D$17,4,FALSE)</f>
        <v>0</v>
      </c>
      <c r="D4961">
        <f t="shared" si="77"/>
        <v>17.5</v>
      </c>
      <c r="E4961">
        <v>1</v>
      </c>
      <c r="F4961" s="32" t="s">
        <v>4940</v>
      </c>
      <c r="G4961" s="33">
        <v>12</v>
      </c>
      <c r="H4961" s="33" t="s">
        <v>10821</v>
      </c>
      <c r="I4961" s="33">
        <v>0.28000000000000003</v>
      </c>
      <c r="J4961" s="33"/>
      <c r="K4961" s="33" t="s">
        <v>10775</v>
      </c>
      <c r="L4961" s="33">
        <v>1</v>
      </c>
      <c r="M4961" t="s">
        <v>10826</v>
      </c>
    </row>
    <row r="4962" spans="1:13" x14ac:dyDescent="0.3">
      <c r="A4962" s="38">
        <v>47652413</v>
      </c>
      <c r="B4962">
        <v>15.6</v>
      </c>
      <c r="C4962" s="37">
        <f>VLOOKUP(G4962,Remise!$A$3:$D$17,4,FALSE)</f>
        <v>0</v>
      </c>
      <c r="D4962">
        <f t="shared" si="77"/>
        <v>15.6</v>
      </c>
      <c r="E4962">
        <v>1</v>
      </c>
      <c r="F4962" s="32" t="s">
        <v>4941</v>
      </c>
      <c r="G4962" s="33">
        <v>12</v>
      </c>
      <c r="H4962" s="33" t="s">
        <v>10821</v>
      </c>
      <c r="I4962" s="33">
        <v>0.2</v>
      </c>
      <c r="J4962" s="33"/>
      <c r="K4962" s="33" t="s">
        <v>10775</v>
      </c>
      <c r="L4962" s="33">
        <v>1</v>
      </c>
      <c r="M4962" t="s">
        <v>10826</v>
      </c>
    </row>
    <row r="4963" spans="1:13" x14ac:dyDescent="0.3">
      <c r="A4963" s="38">
        <v>47652421</v>
      </c>
      <c r="B4963">
        <v>36.700000000000003</v>
      </c>
      <c r="C4963" s="37">
        <f>VLOOKUP(G4963,Remise!$A$3:$D$17,4,FALSE)</f>
        <v>0</v>
      </c>
      <c r="D4963">
        <f t="shared" si="77"/>
        <v>36.700000000000003</v>
      </c>
      <c r="E4963">
        <v>1</v>
      </c>
      <c r="F4963" s="32" t="s">
        <v>4942</v>
      </c>
      <c r="G4963" s="33">
        <v>12</v>
      </c>
      <c r="H4963" s="33" t="s">
        <v>10821</v>
      </c>
      <c r="I4963" s="33">
        <v>0.2</v>
      </c>
      <c r="J4963" s="33"/>
      <c r="K4963" s="33" t="s">
        <v>10775</v>
      </c>
      <c r="L4963" s="33">
        <v>1</v>
      </c>
      <c r="M4963" t="s">
        <v>10826</v>
      </c>
    </row>
    <row r="4964" spans="1:13" x14ac:dyDescent="0.3">
      <c r="A4964" s="38">
        <v>47652422</v>
      </c>
      <c r="B4964">
        <v>31.4</v>
      </c>
      <c r="C4964" s="37">
        <f>VLOOKUP(G4964,Remise!$A$3:$D$17,4,FALSE)</f>
        <v>0</v>
      </c>
      <c r="D4964">
        <f t="shared" si="77"/>
        <v>31.4</v>
      </c>
      <c r="E4964">
        <v>1</v>
      </c>
      <c r="F4964" s="32" t="s">
        <v>4943</v>
      </c>
      <c r="G4964" s="33">
        <v>12</v>
      </c>
      <c r="H4964" s="33" t="s">
        <v>10821</v>
      </c>
      <c r="I4964" s="33">
        <v>0.35</v>
      </c>
      <c r="J4964" s="33"/>
      <c r="K4964" s="33" t="s">
        <v>10775</v>
      </c>
      <c r="L4964" s="33">
        <v>1</v>
      </c>
      <c r="M4964" t="s">
        <v>10826</v>
      </c>
    </row>
    <row r="4965" spans="1:13" x14ac:dyDescent="0.3">
      <c r="A4965" s="38">
        <v>47652456</v>
      </c>
      <c r="B4965">
        <v>207.2</v>
      </c>
      <c r="C4965" s="37">
        <f>VLOOKUP(G4965,Remise!$A$3:$D$17,4,FALSE)</f>
        <v>0</v>
      </c>
      <c r="D4965">
        <f t="shared" si="77"/>
        <v>207.2</v>
      </c>
      <c r="E4965">
        <v>1</v>
      </c>
      <c r="F4965" s="32" t="s">
        <v>4944</v>
      </c>
      <c r="G4965" s="33">
        <v>12</v>
      </c>
      <c r="H4965" s="33" t="s">
        <v>10821</v>
      </c>
      <c r="I4965" s="33">
        <v>1.31</v>
      </c>
      <c r="J4965" s="33" t="s">
        <v>10246</v>
      </c>
      <c r="K4965" s="33" t="s">
        <v>10775</v>
      </c>
      <c r="L4965" s="33">
        <v>1</v>
      </c>
      <c r="M4965" t="s">
        <v>10826</v>
      </c>
    </row>
    <row r="4966" spans="1:13" x14ac:dyDescent="0.3">
      <c r="A4966" s="38">
        <v>47652457</v>
      </c>
      <c r="B4966">
        <v>192.8</v>
      </c>
      <c r="C4966" s="37">
        <f>VLOOKUP(G4966,Remise!$A$3:$D$17,4,FALSE)</f>
        <v>0</v>
      </c>
      <c r="D4966">
        <f t="shared" si="77"/>
        <v>192.8</v>
      </c>
      <c r="E4966">
        <v>1</v>
      </c>
      <c r="F4966" s="32" t="s">
        <v>4945</v>
      </c>
      <c r="G4966" s="33">
        <v>12</v>
      </c>
      <c r="H4966" s="33" t="s">
        <v>10821</v>
      </c>
      <c r="I4966" s="33">
        <v>1.7</v>
      </c>
      <c r="J4966" s="33"/>
      <c r="K4966" s="33" t="s">
        <v>10775</v>
      </c>
      <c r="L4966" s="33">
        <v>1</v>
      </c>
      <c r="M4966" t="s">
        <v>10826</v>
      </c>
    </row>
    <row r="4967" spans="1:13" x14ac:dyDescent="0.3">
      <c r="A4967" s="38">
        <v>47652461</v>
      </c>
      <c r="B4967">
        <v>15.2</v>
      </c>
      <c r="C4967" s="37">
        <f>VLOOKUP(G4967,Remise!$A$3:$D$17,4,FALSE)</f>
        <v>0</v>
      </c>
      <c r="D4967">
        <f t="shared" si="77"/>
        <v>15.2</v>
      </c>
      <c r="E4967">
        <v>1</v>
      </c>
      <c r="F4967" s="32" t="s">
        <v>4946</v>
      </c>
      <c r="G4967" s="33">
        <v>12</v>
      </c>
      <c r="H4967" s="33" t="s">
        <v>10821</v>
      </c>
      <c r="I4967" s="33">
        <v>0.2</v>
      </c>
      <c r="J4967" s="33"/>
      <c r="K4967" s="33" t="s">
        <v>10775</v>
      </c>
      <c r="L4967" s="33">
        <v>1</v>
      </c>
      <c r="M4967" t="s">
        <v>10826</v>
      </c>
    </row>
    <row r="4968" spans="1:13" x14ac:dyDescent="0.3">
      <c r="A4968" s="38">
        <v>47652672</v>
      </c>
      <c r="B4968">
        <v>15.6</v>
      </c>
      <c r="C4968" s="37">
        <f>VLOOKUP(G4968,Remise!$A$3:$D$17,4,FALSE)</f>
        <v>0</v>
      </c>
      <c r="D4968">
        <f t="shared" si="77"/>
        <v>15.6</v>
      </c>
      <c r="E4968">
        <v>1</v>
      </c>
      <c r="F4968" s="32" t="s">
        <v>4947</v>
      </c>
      <c r="G4968" s="33">
        <v>12</v>
      </c>
      <c r="H4968" s="33" t="s">
        <v>10821</v>
      </c>
      <c r="I4968" s="33">
        <v>7.0000000000000007E-2</v>
      </c>
      <c r="J4968" s="33"/>
      <c r="K4968" s="33" t="s">
        <v>10775</v>
      </c>
      <c r="L4968" s="33">
        <v>10</v>
      </c>
      <c r="M4968" t="s">
        <v>10826</v>
      </c>
    </row>
    <row r="4969" spans="1:13" x14ac:dyDescent="0.3">
      <c r="A4969" s="38">
        <v>47653131</v>
      </c>
      <c r="B4969">
        <v>14.2</v>
      </c>
      <c r="C4969" s="37">
        <f>VLOOKUP(G4969,Remise!$A$3:$D$17,4,FALSE)</f>
        <v>0</v>
      </c>
      <c r="D4969">
        <f t="shared" si="77"/>
        <v>14.2</v>
      </c>
      <c r="E4969">
        <v>1</v>
      </c>
      <c r="F4969" s="32" t="s">
        <v>4948</v>
      </c>
      <c r="G4969" s="33">
        <v>12</v>
      </c>
      <c r="H4969" s="33" t="s">
        <v>10821</v>
      </c>
      <c r="I4969" s="33">
        <v>0.11</v>
      </c>
      <c r="J4969" s="33"/>
      <c r="K4969" s="33" t="s">
        <v>10775</v>
      </c>
      <c r="L4969" s="33">
        <v>1</v>
      </c>
      <c r="M4969" t="s">
        <v>10826</v>
      </c>
    </row>
    <row r="4970" spans="1:13" x14ac:dyDescent="0.3">
      <c r="A4970" s="38">
        <v>47653132</v>
      </c>
      <c r="B4970">
        <v>14.2</v>
      </c>
      <c r="C4970" s="37">
        <f>VLOOKUP(G4970,Remise!$A$3:$D$17,4,FALSE)</f>
        <v>0</v>
      </c>
      <c r="D4970">
        <f t="shared" si="77"/>
        <v>14.2</v>
      </c>
      <c r="E4970">
        <v>1</v>
      </c>
      <c r="F4970" s="32" t="s">
        <v>4949</v>
      </c>
      <c r="G4970" s="33">
        <v>12</v>
      </c>
      <c r="H4970" s="33" t="s">
        <v>10821</v>
      </c>
      <c r="I4970" s="33">
        <v>0.11</v>
      </c>
      <c r="J4970" s="33"/>
      <c r="K4970" s="33" t="s">
        <v>10775</v>
      </c>
      <c r="L4970" s="33">
        <v>1</v>
      </c>
      <c r="M4970" t="s">
        <v>10826</v>
      </c>
    </row>
    <row r="4971" spans="1:13" x14ac:dyDescent="0.3">
      <c r="A4971" s="38">
        <v>47653136</v>
      </c>
      <c r="B4971">
        <v>8.6</v>
      </c>
      <c r="C4971" s="37">
        <f>VLOOKUP(G4971,Remise!$A$3:$D$17,4,FALSE)</f>
        <v>0</v>
      </c>
      <c r="D4971">
        <f t="shared" si="77"/>
        <v>8.6</v>
      </c>
      <c r="E4971">
        <v>1</v>
      </c>
      <c r="F4971" s="32" t="s">
        <v>4950</v>
      </c>
      <c r="G4971" s="33">
        <v>12</v>
      </c>
      <c r="H4971" s="33" t="s">
        <v>10821</v>
      </c>
      <c r="I4971" s="33">
        <v>0.1</v>
      </c>
      <c r="J4971" s="33" t="s">
        <v>10247</v>
      </c>
      <c r="K4971" s="33" t="s">
        <v>10775</v>
      </c>
      <c r="L4971" s="33">
        <v>1</v>
      </c>
      <c r="M4971" t="s">
        <v>10826</v>
      </c>
    </row>
    <row r="4972" spans="1:13" x14ac:dyDescent="0.3">
      <c r="A4972" s="38">
        <v>47653149</v>
      </c>
      <c r="B4972">
        <v>10</v>
      </c>
      <c r="C4972" s="37">
        <f>VLOOKUP(G4972,Remise!$A$3:$D$17,4,FALSE)</f>
        <v>0</v>
      </c>
      <c r="D4972">
        <f t="shared" si="77"/>
        <v>10</v>
      </c>
      <c r="E4972">
        <v>1</v>
      </c>
      <c r="F4972" s="32" t="s">
        <v>4951</v>
      </c>
      <c r="G4972" s="33">
        <v>12</v>
      </c>
      <c r="H4972" s="33" t="s">
        <v>10821</v>
      </c>
      <c r="I4972" s="33">
        <v>0.13</v>
      </c>
      <c r="J4972" s="33" t="s">
        <v>10248</v>
      </c>
      <c r="K4972" s="33" t="s">
        <v>10775</v>
      </c>
      <c r="L4972" s="33">
        <v>1</v>
      </c>
      <c r="M4972" t="s">
        <v>10826</v>
      </c>
    </row>
    <row r="4973" spans="1:13" x14ac:dyDescent="0.3">
      <c r="A4973" s="38">
        <v>47653152</v>
      </c>
      <c r="B4973">
        <v>10.8</v>
      </c>
      <c r="C4973" s="37">
        <f>VLOOKUP(G4973,Remise!$A$3:$D$17,4,FALSE)</f>
        <v>0</v>
      </c>
      <c r="D4973">
        <f t="shared" si="77"/>
        <v>10.8</v>
      </c>
      <c r="E4973">
        <v>1</v>
      </c>
      <c r="F4973" s="32" t="s">
        <v>4952</v>
      </c>
      <c r="G4973" s="33">
        <v>12</v>
      </c>
      <c r="H4973" s="33" t="s">
        <v>10821</v>
      </c>
      <c r="I4973" s="33">
        <v>0.1</v>
      </c>
      <c r="J4973" s="33"/>
      <c r="K4973" s="33" t="s">
        <v>10775</v>
      </c>
      <c r="L4973" s="33">
        <v>1</v>
      </c>
      <c r="M4973" t="s">
        <v>10826</v>
      </c>
    </row>
    <row r="4974" spans="1:13" x14ac:dyDescent="0.3">
      <c r="A4974" s="38">
        <v>47653157</v>
      </c>
      <c r="B4974">
        <v>12</v>
      </c>
      <c r="C4974" s="37">
        <f>VLOOKUP(G4974,Remise!$A$3:$D$17,4,FALSE)</f>
        <v>0</v>
      </c>
      <c r="D4974">
        <f t="shared" si="77"/>
        <v>12</v>
      </c>
      <c r="E4974">
        <v>1</v>
      </c>
      <c r="F4974" s="32" t="s">
        <v>4953</v>
      </c>
      <c r="G4974" s="33">
        <v>12</v>
      </c>
      <c r="H4974" s="33" t="s">
        <v>10821</v>
      </c>
      <c r="I4974" s="33">
        <v>0.14000000000000001</v>
      </c>
      <c r="J4974" s="33"/>
      <c r="K4974" s="33" t="s">
        <v>10775</v>
      </c>
      <c r="L4974" s="33">
        <v>1</v>
      </c>
      <c r="M4974" t="s">
        <v>10826</v>
      </c>
    </row>
    <row r="4975" spans="1:13" x14ac:dyDescent="0.3">
      <c r="A4975" s="38">
        <v>47653159</v>
      </c>
      <c r="B4975">
        <v>12</v>
      </c>
      <c r="C4975" s="37">
        <f>VLOOKUP(G4975,Remise!$A$3:$D$17,4,FALSE)</f>
        <v>0</v>
      </c>
      <c r="D4975">
        <f t="shared" si="77"/>
        <v>12</v>
      </c>
      <c r="E4975">
        <v>1</v>
      </c>
      <c r="F4975" s="32" t="s">
        <v>4954</v>
      </c>
      <c r="G4975" s="33">
        <v>12</v>
      </c>
      <c r="H4975" s="33" t="s">
        <v>10821</v>
      </c>
      <c r="I4975" s="33">
        <v>0.14000000000000001</v>
      </c>
      <c r="J4975" s="33"/>
      <c r="K4975" s="33" t="s">
        <v>10775</v>
      </c>
      <c r="L4975" s="33">
        <v>1</v>
      </c>
      <c r="M4975" t="s">
        <v>10826</v>
      </c>
    </row>
    <row r="4976" spans="1:13" x14ac:dyDescent="0.3">
      <c r="A4976" s="38">
        <v>47653234</v>
      </c>
      <c r="B4976">
        <v>12.1</v>
      </c>
      <c r="C4976" s="37">
        <f>VLOOKUP(G4976,Remise!$A$3:$D$17,4,FALSE)</f>
        <v>0</v>
      </c>
      <c r="D4976">
        <f t="shared" si="77"/>
        <v>12.1</v>
      </c>
      <c r="E4976">
        <v>1</v>
      </c>
      <c r="F4976" s="32" t="s">
        <v>4955</v>
      </c>
      <c r="G4976" s="33">
        <v>12</v>
      </c>
      <c r="H4976" s="33" t="s">
        <v>10821</v>
      </c>
      <c r="I4976" s="33">
        <v>0.18</v>
      </c>
      <c r="J4976" s="33"/>
      <c r="K4976" s="33" t="s">
        <v>10775</v>
      </c>
      <c r="L4976" s="33">
        <v>10</v>
      </c>
      <c r="M4976" t="s">
        <v>10826</v>
      </c>
    </row>
    <row r="4977" spans="1:13" x14ac:dyDescent="0.3">
      <c r="A4977" s="38">
        <v>47653236</v>
      </c>
      <c r="B4977">
        <v>10.4</v>
      </c>
      <c r="C4977" s="37">
        <f>VLOOKUP(G4977,Remise!$A$3:$D$17,4,FALSE)</f>
        <v>0</v>
      </c>
      <c r="D4977">
        <f t="shared" si="77"/>
        <v>10.4</v>
      </c>
      <c r="E4977">
        <v>1</v>
      </c>
      <c r="F4977" s="32" t="s">
        <v>4956</v>
      </c>
      <c r="G4977" s="33">
        <v>12</v>
      </c>
      <c r="H4977" s="33" t="s">
        <v>10821</v>
      </c>
      <c r="I4977" s="33">
        <v>0.16</v>
      </c>
      <c r="J4977" s="33" t="s">
        <v>10249</v>
      </c>
      <c r="K4977" s="33" t="s">
        <v>10775</v>
      </c>
      <c r="L4977" s="33">
        <v>1</v>
      </c>
      <c r="M4977" t="s">
        <v>10826</v>
      </c>
    </row>
    <row r="4978" spans="1:13" x14ac:dyDescent="0.3">
      <c r="A4978" s="38">
        <v>47653254</v>
      </c>
      <c r="B4978">
        <v>13.4</v>
      </c>
      <c r="C4978" s="37">
        <f>VLOOKUP(G4978,Remise!$A$3:$D$17,4,FALSE)</f>
        <v>0</v>
      </c>
      <c r="D4978">
        <f t="shared" si="77"/>
        <v>13.4</v>
      </c>
      <c r="E4978">
        <v>1</v>
      </c>
      <c r="F4978" s="32" t="s">
        <v>4957</v>
      </c>
      <c r="G4978" s="33">
        <v>12</v>
      </c>
      <c r="H4978" s="33" t="s">
        <v>10821</v>
      </c>
      <c r="I4978" s="33">
        <v>0.21</v>
      </c>
      <c r="J4978" s="33"/>
      <c r="K4978" s="33" t="s">
        <v>10775</v>
      </c>
      <c r="L4978" s="33">
        <v>10</v>
      </c>
      <c r="M4978" t="s">
        <v>10826</v>
      </c>
    </row>
    <row r="4979" spans="1:13" x14ac:dyDescent="0.3">
      <c r="A4979" s="38">
        <v>47653256</v>
      </c>
      <c r="B4979">
        <v>11.8</v>
      </c>
      <c r="C4979" s="37">
        <f>VLOOKUP(G4979,Remise!$A$3:$D$17,4,FALSE)</f>
        <v>0</v>
      </c>
      <c r="D4979">
        <f t="shared" si="77"/>
        <v>11.8</v>
      </c>
      <c r="E4979">
        <v>1</v>
      </c>
      <c r="F4979" s="32" t="s">
        <v>4958</v>
      </c>
      <c r="G4979" s="33">
        <v>12</v>
      </c>
      <c r="H4979" s="33" t="s">
        <v>10821</v>
      </c>
      <c r="I4979" s="33">
        <v>0.21</v>
      </c>
      <c r="J4979" s="33" t="s">
        <v>10250</v>
      </c>
      <c r="K4979" s="33" t="s">
        <v>10775</v>
      </c>
      <c r="L4979" s="33">
        <v>1</v>
      </c>
      <c r="M4979" t="s">
        <v>10826</v>
      </c>
    </row>
    <row r="4980" spans="1:13" x14ac:dyDescent="0.3">
      <c r="A4980" s="38">
        <v>47653257</v>
      </c>
      <c r="B4980">
        <v>13.5</v>
      </c>
      <c r="C4980" s="37">
        <f>VLOOKUP(G4980,Remise!$A$3:$D$17,4,FALSE)</f>
        <v>0</v>
      </c>
      <c r="D4980">
        <f t="shared" si="77"/>
        <v>13.5</v>
      </c>
      <c r="E4980">
        <v>1</v>
      </c>
      <c r="F4980" s="32" t="s">
        <v>4959</v>
      </c>
      <c r="G4980" s="33">
        <v>12</v>
      </c>
      <c r="H4980" s="33" t="s">
        <v>10821</v>
      </c>
      <c r="I4980" s="33">
        <v>0.21</v>
      </c>
      <c r="J4980" s="33"/>
      <c r="K4980" s="33" t="s">
        <v>10775</v>
      </c>
      <c r="L4980" s="33">
        <v>1</v>
      </c>
      <c r="M4980" t="s">
        <v>10826</v>
      </c>
    </row>
    <row r="4981" spans="1:13" x14ac:dyDescent="0.3">
      <c r="A4981" s="38">
        <v>47653259</v>
      </c>
      <c r="B4981">
        <v>13.5</v>
      </c>
      <c r="C4981" s="37">
        <f>VLOOKUP(G4981,Remise!$A$3:$D$17,4,FALSE)</f>
        <v>0</v>
      </c>
      <c r="D4981">
        <f t="shared" si="77"/>
        <v>13.5</v>
      </c>
      <c r="E4981">
        <v>1</v>
      </c>
      <c r="F4981" s="32" t="s">
        <v>4960</v>
      </c>
      <c r="G4981" s="33">
        <v>12</v>
      </c>
      <c r="H4981" s="33" t="s">
        <v>10821</v>
      </c>
      <c r="I4981" s="33">
        <v>0.21</v>
      </c>
      <c r="J4981" s="33"/>
      <c r="K4981" s="33" t="s">
        <v>10775</v>
      </c>
      <c r="L4981" s="33">
        <v>1</v>
      </c>
      <c r="M4981" t="s">
        <v>10826</v>
      </c>
    </row>
    <row r="4982" spans="1:13" x14ac:dyDescent="0.3">
      <c r="A4982" s="38">
        <v>47653266</v>
      </c>
      <c r="B4982">
        <v>20.399999999999999</v>
      </c>
      <c r="C4982" s="37">
        <f>VLOOKUP(G4982,Remise!$A$3:$D$17,4,FALSE)</f>
        <v>0</v>
      </c>
      <c r="D4982">
        <f t="shared" si="77"/>
        <v>20.399999999999999</v>
      </c>
      <c r="E4982">
        <v>1</v>
      </c>
      <c r="F4982" s="32" t="s">
        <v>4961</v>
      </c>
      <c r="G4982" s="33">
        <v>12</v>
      </c>
      <c r="H4982" s="33" t="s">
        <v>10821</v>
      </c>
      <c r="I4982" s="33">
        <v>0.3</v>
      </c>
      <c r="J4982" s="33"/>
      <c r="K4982" s="33" t="s">
        <v>10775</v>
      </c>
      <c r="L4982" s="33">
        <v>1</v>
      </c>
      <c r="M4982" t="s">
        <v>10826</v>
      </c>
    </row>
    <row r="4983" spans="1:13" x14ac:dyDescent="0.3">
      <c r="A4983" s="38">
        <v>47653267</v>
      </c>
      <c r="B4983">
        <v>21</v>
      </c>
      <c r="C4983" s="37">
        <f>VLOOKUP(G4983,Remise!$A$3:$D$17,4,FALSE)</f>
        <v>0</v>
      </c>
      <c r="D4983">
        <f t="shared" si="77"/>
        <v>21</v>
      </c>
      <c r="E4983">
        <v>1</v>
      </c>
      <c r="F4983" s="32" t="s">
        <v>4962</v>
      </c>
      <c r="G4983" s="33">
        <v>12</v>
      </c>
      <c r="H4983" s="33" t="s">
        <v>10821</v>
      </c>
      <c r="I4983" s="33">
        <v>0.22</v>
      </c>
      <c r="J4983" s="33" t="s">
        <v>10251</v>
      </c>
      <c r="K4983" s="33" t="s">
        <v>10775</v>
      </c>
      <c r="L4983" s="33">
        <v>1</v>
      </c>
      <c r="M4983" t="s">
        <v>10826</v>
      </c>
    </row>
    <row r="4984" spans="1:13" x14ac:dyDescent="0.3">
      <c r="A4984" s="38">
        <v>47653268</v>
      </c>
      <c r="B4984">
        <v>19.8</v>
      </c>
      <c r="C4984" s="37">
        <f>VLOOKUP(G4984,Remise!$A$3:$D$17,4,FALSE)</f>
        <v>0</v>
      </c>
      <c r="D4984">
        <f t="shared" si="77"/>
        <v>19.8</v>
      </c>
      <c r="E4984">
        <v>1</v>
      </c>
      <c r="F4984" s="32" t="s">
        <v>4963</v>
      </c>
      <c r="G4984" s="33">
        <v>12</v>
      </c>
      <c r="H4984" s="33" t="s">
        <v>10821</v>
      </c>
      <c r="I4984" s="33">
        <v>0.3</v>
      </c>
      <c r="J4984" s="33"/>
      <c r="K4984" s="33" t="s">
        <v>10775</v>
      </c>
      <c r="L4984" s="33">
        <v>1</v>
      </c>
      <c r="M4984" t="s">
        <v>10826</v>
      </c>
    </row>
    <row r="4985" spans="1:13" x14ac:dyDescent="0.3">
      <c r="A4985" s="38">
        <v>47653269</v>
      </c>
      <c r="B4985">
        <v>23</v>
      </c>
      <c r="C4985" s="37">
        <f>VLOOKUP(G4985,Remise!$A$3:$D$17,4,FALSE)</f>
        <v>0</v>
      </c>
      <c r="D4985">
        <f t="shared" si="77"/>
        <v>23</v>
      </c>
      <c r="E4985">
        <v>1</v>
      </c>
      <c r="F4985" s="32" t="s">
        <v>4964</v>
      </c>
      <c r="G4985" s="33">
        <v>12</v>
      </c>
      <c r="H4985" s="33" t="s">
        <v>10821</v>
      </c>
      <c r="I4985" s="33">
        <v>0.3</v>
      </c>
      <c r="J4985" s="33"/>
      <c r="K4985" s="33" t="s">
        <v>10775</v>
      </c>
      <c r="L4985" s="33">
        <v>1</v>
      </c>
      <c r="M4985" t="s">
        <v>10826</v>
      </c>
    </row>
    <row r="4986" spans="1:13" x14ac:dyDescent="0.3">
      <c r="A4986" s="38">
        <v>47653336</v>
      </c>
      <c r="B4986">
        <v>104</v>
      </c>
      <c r="C4986" s="37">
        <f>VLOOKUP(G4986,Remise!$A$3:$D$17,4,FALSE)</f>
        <v>0</v>
      </c>
      <c r="D4986">
        <f t="shared" si="77"/>
        <v>104</v>
      </c>
      <c r="E4986">
        <v>1</v>
      </c>
      <c r="F4986" s="32" t="s">
        <v>4965</v>
      </c>
      <c r="G4986" s="33">
        <v>12</v>
      </c>
      <c r="H4986" s="33" t="s">
        <v>10821</v>
      </c>
      <c r="I4986" s="33">
        <v>0.51</v>
      </c>
      <c r="J4986" s="33" t="s">
        <v>10252</v>
      </c>
      <c r="K4986" s="33" t="s">
        <v>10775</v>
      </c>
      <c r="L4986" s="33">
        <v>1</v>
      </c>
      <c r="M4986" t="s">
        <v>10826</v>
      </c>
    </row>
    <row r="4987" spans="1:13" x14ac:dyDescent="0.3">
      <c r="A4987" s="38">
        <v>47653346</v>
      </c>
      <c r="B4987">
        <v>107.2</v>
      </c>
      <c r="C4987" s="37">
        <f>VLOOKUP(G4987,Remise!$A$3:$D$17,4,FALSE)</f>
        <v>0</v>
      </c>
      <c r="D4987">
        <f t="shared" si="77"/>
        <v>107.2</v>
      </c>
      <c r="E4987">
        <v>1</v>
      </c>
      <c r="F4987" s="32" t="s">
        <v>4966</v>
      </c>
      <c r="G4987" s="33">
        <v>12</v>
      </c>
      <c r="H4987" s="33" t="s">
        <v>10821</v>
      </c>
      <c r="I4987" s="33">
        <v>0.52</v>
      </c>
      <c r="J4987" s="33"/>
      <c r="K4987" s="33" t="s">
        <v>10775</v>
      </c>
      <c r="L4987" s="33">
        <v>1</v>
      </c>
      <c r="M4987" t="s">
        <v>10826</v>
      </c>
    </row>
    <row r="4988" spans="1:13" x14ac:dyDescent="0.3">
      <c r="A4988" s="38">
        <v>47653356</v>
      </c>
      <c r="B4988">
        <v>109.2</v>
      </c>
      <c r="C4988" s="37">
        <f>VLOOKUP(G4988,Remise!$A$3:$D$17,4,FALSE)</f>
        <v>0</v>
      </c>
      <c r="D4988">
        <f t="shared" si="77"/>
        <v>109.2</v>
      </c>
      <c r="E4988">
        <v>1</v>
      </c>
      <c r="F4988" s="32" t="s">
        <v>4967</v>
      </c>
      <c r="G4988" s="33">
        <v>12</v>
      </c>
      <c r="H4988" s="33" t="s">
        <v>10821</v>
      </c>
      <c r="I4988" s="33">
        <v>0.63</v>
      </c>
      <c r="J4988" s="33" t="s">
        <v>10253</v>
      </c>
      <c r="K4988" s="33" t="s">
        <v>10775</v>
      </c>
      <c r="L4988" s="33">
        <v>1</v>
      </c>
      <c r="M4988" t="s">
        <v>10826</v>
      </c>
    </row>
    <row r="4989" spans="1:13" x14ac:dyDescent="0.3">
      <c r="A4989" s="38">
        <v>47653357</v>
      </c>
      <c r="B4989">
        <v>104.7</v>
      </c>
      <c r="C4989" s="37">
        <f>VLOOKUP(G4989,Remise!$A$3:$D$17,4,FALSE)</f>
        <v>0</v>
      </c>
      <c r="D4989">
        <f t="shared" si="77"/>
        <v>104.7</v>
      </c>
      <c r="E4989">
        <v>1</v>
      </c>
      <c r="F4989" s="32" t="s">
        <v>4968</v>
      </c>
      <c r="G4989" s="33">
        <v>12</v>
      </c>
      <c r="H4989" s="33" t="s">
        <v>10821</v>
      </c>
      <c r="I4989" s="33">
        <v>0.53</v>
      </c>
      <c r="J4989" s="33" t="s">
        <v>10254</v>
      </c>
      <c r="K4989" s="33" t="s">
        <v>10775</v>
      </c>
      <c r="L4989" s="33">
        <v>1</v>
      </c>
      <c r="M4989" t="s">
        <v>10826</v>
      </c>
    </row>
    <row r="4990" spans="1:13" x14ac:dyDescent="0.3">
      <c r="A4990" s="38">
        <v>47653546</v>
      </c>
      <c r="B4990">
        <v>67.900000000000006</v>
      </c>
      <c r="C4990" s="37">
        <f>VLOOKUP(G4990,Remise!$A$3:$D$17,4,FALSE)</f>
        <v>0</v>
      </c>
      <c r="D4990">
        <f t="shared" si="77"/>
        <v>67.900000000000006</v>
      </c>
      <c r="E4990">
        <v>1</v>
      </c>
      <c r="F4990" s="32" t="s">
        <v>4969</v>
      </c>
      <c r="G4990" s="33">
        <v>12</v>
      </c>
      <c r="H4990" s="33" t="s">
        <v>10821</v>
      </c>
      <c r="I4990" s="33">
        <v>0.5</v>
      </c>
      <c r="J4990" s="33"/>
      <c r="K4990" s="33" t="s">
        <v>10775</v>
      </c>
      <c r="L4990" s="33">
        <v>1</v>
      </c>
      <c r="M4990" t="s">
        <v>10826</v>
      </c>
    </row>
    <row r="4991" spans="1:13" x14ac:dyDescent="0.3">
      <c r="A4991" s="38">
        <v>47653549</v>
      </c>
      <c r="B4991">
        <v>72</v>
      </c>
      <c r="C4991" s="37">
        <f>VLOOKUP(G4991,Remise!$A$3:$D$17,4,FALSE)</f>
        <v>0</v>
      </c>
      <c r="D4991">
        <f t="shared" si="77"/>
        <v>72</v>
      </c>
      <c r="E4991">
        <v>1</v>
      </c>
      <c r="F4991" s="32" t="s">
        <v>4970</v>
      </c>
      <c r="G4991" s="33">
        <v>12</v>
      </c>
      <c r="H4991" s="33" t="s">
        <v>10821</v>
      </c>
      <c r="I4991" s="33">
        <v>0.5</v>
      </c>
      <c r="J4991" s="33"/>
      <c r="K4991" s="33" t="s">
        <v>10775</v>
      </c>
      <c r="L4991" s="33">
        <v>1</v>
      </c>
      <c r="M4991" t="s">
        <v>10826</v>
      </c>
    </row>
    <row r="4992" spans="1:13" x14ac:dyDescent="0.3">
      <c r="A4992" s="38">
        <v>47653616</v>
      </c>
      <c r="B4992">
        <v>146.4</v>
      </c>
      <c r="C4992" s="37">
        <f>VLOOKUP(G4992,Remise!$A$3:$D$17,4,FALSE)</f>
        <v>0</v>
      </c>
      <c r="D4992">
        <f t="shared" si="77"/>
        <v>146.4</v>
      </c>
      <c r="E4992">
        <v>1</v>
      </c>
      <c r="F4992" s="32" t="s">
        <v>4971</v>
      </c>
      <c r="G4992" s="33">
        <v>12</v>
      </c>
      <c r="H4992" s="33" t="s">
        <v>10821</v>
      </c>
      <c r="I4992" s="33">
        <v>0.15</v>
      </c>
      <c r="J4992" s="33"/>
      <c r="K4992" s="33" t="s">
        <v>10775</v>
      </c>
      <c r="L4992" s="33">
        <v>1</v>
      </c>
      <c r="M4992" t="s">
        <v>10826</v>
      </c>
    </row>
    <row r="4993" spans="1:13" x14ac:dyDescent="0.3">
      <c r="A4993" s="38">
        <v>47653632</v>
      </c>
      <c r="B4993">
        <v>169</v>
      </c>
      <c r="C4993" s="37">
        <f>VLOOKUP(G4993,Remise!$A$3:$D$17,4,FALSE)</f>
        <v>0</v>
      </c>
      <c r="D4993">
        <f t="shared" ref="D4993:D5056" si="78">IFERROR((1-C4993)*B4993,"Nous consulter")</f>
        <v>169</v>
      </c>
      <c r="E4993">
        <v>1</v>
      </c>
      <c r="F4993" s="32" t="s">
        <v>4972</v>
      </c>
      <c r="G4993" s="33">
        <v>12</v>
      </c>
      <c r="H4993" s="33" t="s">
        <v>10821</v>
      </c>
      <c r="I4993" s="33">
        <v>0.15</v>
      </c>
      <c r="J4993" s="33"/>
      <c r="K4993" s="33" t="s">
        <v>10775</v>
      </c>
      <c r="L4993" s="33">
        <v>1</v>
      </c>
      <c r="M4993" t="s">
        <v>10826</v>
      </c>
    </row>
    <row r="4994" spans="1:13" x14ac:dyDescent="0.3">
      <c r="A4994" s="38">
        <v>47653650</v>
      </c>
      <c r="B4994">
        <v>132.4</v>
      </c>
      <c r="C4994" s="37">
        <f>VLOOKUP(G4994,Remise!$A$3:$D$17,4,FALSE)</f>
        <v>0</v>
      </c>
      <c r="D4994">
        <f t="shared" si="78"/>
        <v>132.4</v>
      </c>
      <c r="E4994">
        <v>1</v>
      </c>
      <c r="F4994" s="32" t="s">
        <v>4971</v>
      </c>
      <c r="G4994" s="33">
        <v>12</v>
      </c>
      <c r="H4994" s="33" t="s">
        <v>10821</v>
      </c>
      <c r="I4994" s="33">
        <v>0.34</v>
      </c>
      <c r="J4994" s="33" t="s">
        <v>10255</v>
      </c>
      <c r="K4994" s="33" t="s">
        <v>10775</v>
      </c>
      <c r="L4994" s="33">
        <v>1</v>
      </c>
      <c r="M4994" t="s">
        <v>10826</v>
      </c>
    </row>
    <row r="4995" spans="1:13" x14ac:dyDescent="0.3">
      <c r="A4995" s="38">
        <v>47653652</v>
      </c>
      <c r="B4995">
        <v>160.80000000000001</v>
      </c>
      <c r="C4995" s="37">
        <f>VLOOKUP(G4995,Remise!$A$3:$D$17,4,FALSE)</f>
        <v>0</v>
      </c>
      <c r="D4995">
        <f t="shared" si="78"/>
        <v>160.80000000000001</v>
      </c>
      <c r="E4995">
        <v>1</v>
      </c>
      <c r="F4995" s="32" t="s">
        <v>4973</v>
      </c>
      <c r="G4995" s="33">
        <v>12</v>
      </c>
      <c r="H4995" s="33" t="s">
        <v>10821</v>
      </c>
      <c r="I4995" s="33">
        <v>0.51</v>
      </c>
      <c r="J4995" s="33" t="s">
        <v>10256</v>
      </c>
      <c r="K4995" s="33" t="s">
        <v>10775</v>
      </c>
      <c r="L4995" s="33">
        <v>1</v>
      </c>
      <c r="M4995" t="s">
        <v>10826</v>
      </c>
    </row>
    <row r="4996" spans="1:13" x14ac:dyDescent="0.3">
      <c r="A4996" s="38">
        <v>47653660</v>
      </c>
      <c r="B4996">
        <v>206.3</v>
      </c>
      <c r="C4996" s="37">
        <f>VLOOKUP(G4996,Remise!$A$3:$D$17,4,FALSE)</f>
        <v>0</v>
      </c>
      <c r="D4996">
        <f t="shared" si="78"/>
        <v>206.3</v>
      </c>
      <c r="E4996">
        <v>1</v>
      </c>
      <c r="F4996" s="32" t="s">
        <v>4974</v>
      </c>
      <c r="G4996" s="33">
        <v>12</v>
      </c>
      <c r="H4996" s="33" t="s">
        <v>10821</v>
      </c>
      <c r="I4996" s="33">
        <v>0.22</v>
      </c>
      <c r="J4996" s="33"/>
      <c r="K4996" s="33" t="s">
        <v>10775</v>
      </c>
      <c r="L4996" s="33">
        <v>1</v>
      </c>
      <c r="M4996" t="s">
        <v>10826</v>
      </c>
    </row>
    <row r="4997" spans="1:13" x14ac:dyDescent="0.3">
      <c r="A4997" s="38">
        <v>47654311</v>
      </c>
      <c r="B4997">
        <v>55.8</v>
      </c>
      <c r="C4997" s="37">
        <f>VLOOKUP(G4997,Remise!$A$3:$D$17,4,FALSE)</f>
        <v>0</v>
      </c>
      <c r="D4997">
        <f t="shared" si="78"/>
        <v>55.8</v>
      </c>
      <c r="E4997">
        <v>1</v>
      </c>
      <c r="F4997" s="32" t="s">
        <v>4975</v>
      </c>
      <c r="G4997" s="33">
        <v>12</v>
      </c>
      <c r="H4997" s="33" t="s">
        <v>10821</v>
      </c>
      <c r="I4997" s="33">
        <v>0.33</v>
      </c>
      <c r="J4997" s="33" t="s">
        <v>10257</v>
      </c>
      <c r="K4997" s="33" t="s">
        <v>10775</v>
      </c>
      <c r="L4997" s="33">
        <v>1</v>
      </c>
      <c r="M4997" t="s">
        <v>10826</v>
      </c>
    </row>
    <row r="4998" spans="1:13" x14ac:dyDescent="0.3">
      <c r="A4998" s="38">
        <v>47654312</v>
      </c>
      <c r="B4998">
        <v>68.599999999999994</v>
      </c>
      <c r="C4998" s="37">
        <f>VLOOKUP(G4998,Remise!$A$3:$D$17,4,FALSE)</f>
        <v>0</v>
      </c>
      <c r="D4998">
        <f t="shared" si="78"/>
        <v>68.599999999999994</v>
      </c>
      <c r="E4998">
        <v>1</v>
      </c>
      <c r="F4998" s="32" t="s">
        <v>4976</v>
      </c>
      <c r="G4998" s="33">
        <v>12</v>
      </c>
      <c r="H4998" s="33" t="s">
        <v>10821</v>
      </c>
      <c r="I4998" s="33">
        <v>0.3</v>
      </c>
      <c r="J4998" s="33"/>
      <c r="K4998" s="33" t="s">
        <v>10775</v>
      </c>
      <c r="L4998" s="33">
        <v>1</v>
      </c>
      <c r="M4998" t="s">
        <v>10826</v>
      </c>
    </row>
    <row r="4999" spans="1:13" x14ac:dyDescent="0.3">
      <c r="A4999" s="38">
        <v>47654313</v>
      </c>
      <c r="B4999">
        <v>63.1</v>
      </c>
      <c r="C4999" s="37">
        <f>VLOOKUP(G4999,Remise!$A$3:$D$17,4,FALSE)</f>
        <v>0</v>
      </c>
      <c r="D4999">
        <f t="shared" si="78"/>
        <v>63.1</v>
      </c>
      <c r="E4999">
        <v>1</v>
      </c>
      <c r="F4999" s="32" t="s">
        <v>4977</v>
      </c>
      <c r="G4999" s="33">
        <v>12</v>
      </c>
      <c r="H4999" s="33" t="s">
        <v>10821</v>
      </c>
      <c r="I4999" s="33">
        <v>0.3</v>
      </c>
      <c r="J4999" s="33"/>
      <c r="K4999" s="33" t="s">
        <v>10775</v>
      </c>
      <c r="L4999" s="33">
        <v>1</v>
      </c>
      <c r="M4999" t="s">
        <v>10826</v>
      </c>
    </row>
    <row r="5000" spans="1:13" x14ac:dyDescent="0.3">
      <c r="A5000" s="38">
        <v>47654314</v>
      </c>
      <c r="B5000">
        <v>64.099999999999994</v>
      </c>
      <c r="C5000" s="37">
        <f>VLOOKUP(G5000,Remise!$A$3:$D$17,4,FALSE)</f>
        <v>0</v>
      </c>
      <c r="D5000">
        <f t="shared" si="78"/>
        <v>64.099999999999994</v>
      </c>
      <c r="E5000">
        <v>1</v>
      </c>
      <c r="F5000" s="32" t="s">
        <v>4978</v>
      </c>
      <c r="G5000" s="33">
        <v>11</v>
      </c>
      <c r="H5000" s="33" t="s">
        <v>10883</v>
      </c>
      <c r="I5000" s="33">
        <v>0.3</v>
      </c>
      <c r="J5000" s="33"/>
      <c r="K5000" s="33" t="s">
        <v>10775</v>
      </c>
      <c r="L5000" s="33">
        <v>1</v>
      </c>
      <c r="M5000" t="s">
        <v>10826</v>
      </c>
    </row>
    <row r="5001" spans="1:13" x14ac:dyDescent="0.3">
      <c r="A5001" s="38">
        <v>47654315</v>
      </c>
      <c r="B5001">
        <v>74.3</v>
      </c>
      <c r="C5001" s="37">
        <f>VLOOKUP(G5001,Remise!$A$3:$D$17,4,FALSE)</f>
        <v>0</v>
      </c>
      <c r="D5001">
        <f t="shared" si="78"/>
        <v>74.3</v>
      </c>
      <c r="E5001">
        <v>1</v>
      </c>
      <c r="F5001" s="32" t="s">
        <v>4979</v>
      </c>
      <c r="G5001" s="33">
        <v>12</v>
      </c>
      <c r="H5001" s="33" t="s">
        <v>10821</v>
      </c>
      <c r="I5001" s="33">
        <v>0.3</v>
      </c>
      <c r="J5001" s="33"/>
      <c r="K5001" s="33" t="s">
        <v>10775</v>
      </c>
      <c r="L5001" s="33">
        <v>1</v>
      </c>
      <c r="M5001" t="s">
        <v>10826</v>
      </c>
    </row>
    <row r="5002" spans="1:13" x14ac:dyDescent="0.3">
      <c r="A5002" s="38">
        <v>47654335</v>
      </c>
      <c r="B5002">
        <v>44</v>
      </c>
      <c r="C5002" s="37">
        <f>VLOOKUP(G5002,Remise!$A$3:$D$17,4,FALSE)</f>
        <v>0</v>
      </c>
      <c r="D5002">
        <f t="shared" si="78"/>
        <v>44</v>
      </c>
      <c r="E5002">
        <v>1</v>
      </c>
      <c r="F5002" s="32" t="s">
        <v>4980</v>
      </c>
      <c r="G5002" s="33">
        <v>12</v>
      </c>
      <c r="H5002" s="33" t="s">
        <v>10821</v>
      </c>
      <c r="I5002" s="33">
        <v>494</v>
      </c>
      <c r="J5002" s="33"/>
      <c r="K5002" s="33" t="s">
        <v>10775</v>
      </c>
      <c r="L5002" s="33">
        <v>1</v>
      </c>
      <c r="M5002" t="s">
        <v>10826</v>
      </c>
    </row>
    <row r="5003" spans="1:13" x14ac:dyDescent="0.3">
      <c r="A5003" s="38">
        <v>47654337</v>
      </c>
      <c r="B5003">
        <v>148</v>
      </c>
      <c r="C5003" s="37">
        <f>VLOOKUP(G5003,Remise!$A$3:$D$17,4,FALSE)</f>
        <v>0</v>
      </c>
      <c r="D5003">
        <f t="shared" si="78"/>
        <v>148</v>
      </c>
      <c r="E5003">
        <v>1</v>
      </c>
      <c r="F5003" s="32" t="s">
        <v>4981</v>
      </c>
      <c r="G5003" s="33">
        <v>12</v>
      </c>
      <c r="H5003" s="33" t="s">
        <v>10821</v>
      </c>
      <c r="I5003" s="33">
        <v>0.54</v>
      </c>
      <c r="J5003" s="33"/>
      <c r="K5003" s="33" t="s">
        <v>10775</v>
      </c>
      <c r="L5003" s="33">
        <v>1</v>
      </c>
      <c r="M5003" t="s">
        <v>10826</v>
      </c>
    </row>
    <row r="5004" spans="1:13" x14ac:dyDescent="0.3">
      <c r="A5004" s="38">
        <v>47654338</v>
      </c>
      <c r="B5004">
        <v>65.8</v>
      </c>
      <c r="C5004" s="37">
        <f>VLOOKUP(G5004,Remise!$A$3:$D$17,4,FALSE)</f>
        <v>0</v>
      </c>
      <c r="D5004">
        <f t="shared" si="78"/>
        <v>65.8</v>
      </c>
      <c r="E5004">
        <v>1</v>
      </c>
      <c r="F5004" s="32" t="s">
        <v>4982</v>
      </c>
      <c r="G5004" s="33">
        <v>12</v>
      </c>
      <c r="H5004" s="33" t="s">
        <v>10821</v>
      </c>
      <c r="I5004" s="33">
        <v>0.56999999999999995</v>
      </c>
      <c r="J5004" s="33"/>
      <c r="K5004" s="33" t="s">
        <v>10775</v>
      </c>
      <c r="L5004" s="33">
        <v>1</v>
      </c>
      <c r="M5004" t="s">
        <v>10826</v>
      </c>
    </row>
    <row r="5005" spans="1:13" x14ac:dyDescent="0.3">
      <c r="A5005" s="38">
        <v>47654345</v>
      </c>
      <c r="B5005">
        <v>75.5</v>
      </c>
      <c r="C5005" s="37">
        <f>VLOOKUP(G5005,Remise!$A$3:$D$17,4,FALSE)</f>
        <v>0</v>
      </c>
      <c r="D5005">
        <f t="shared" si="78"/>
        <v>75.5</v>
      </c>
      <c r="E5005">
        <v>1</v>
      </c>
      <c r="F5005" s="32" t="s">
        <v>4983</v>
      </c>
      <c r="G5005" s="33">
        <v>12</v>
      </c>
      <c r="H5005" s="33" t="s">
        <v>10821</v>
      </c>
      <c r="I5005" s="33">
        <v>0.52</v>
      </c>
      <c r="J5005" s="33"/>
      <c r="K5005" s="33" t="s">
        <v>10775</v>
      </c>
      <c r="L5005" s="33">
        <v>1</v>
      </c>
      <c r="M5005" t="s">
        <v>10826</v>
      </c>
    </row>
    <row r="5006" spans="1:13" x14ac:dyDescent="0.3">
      <c r="A5006" s="38">
        <v>47654346</v>
      </c>
      <c r="B5006">
        <v>75.5</v>
      </c>
      <c r="C5006" s="37">
        <f>VLOOKUP(G5006,Remise!$A$3:$D$17,4,FALSE)</f>
        <v>0</v>
      </c>
      <c r="D5006">
        <f t="shared" si="78"/>
        <v>75.5</v>
      </c>
      <c r="E5006">
        <v>1</v>
      </c>
      <c r="F5006" s="32" t="s">
        <v>4984</v>
      </c>
      <c r="G5006" s="33">
        <v>12</v>
      </c>
      <c r="H5006" s="33" t="s">
        <v>10821</v>
      </c>
      <c r="I5006" s="33">
        <v>0.56000000000000005</v>
      </c>
      <c r="J5006" s="33" t="s">
        <v>10258</v>
      </c>
      <c r="K5006" s="33" t="s">
        <v>10775</v>
      </c>
      <c r="L5006" s="33">
        <v>1</v>
      </c>
      <c r="M5006" t="s">
        <v>10826</v>
      </c>
    </row>
    <row r="5007" spans="1:13" x14ac:dyDescent="0.3">
      <c r="A5007" s="38">
        <v>47654347</v>
      </c>
      <c r="B5007">
        <v>55.9</v>
      </c>
      <c r="C5007" s="37">
        <f>VLOOKUP(G5007,Remise!$A$3:$D$17,4,FALSE)</f>
        <v>0</v>
      </c>
      <c r="D5007">
        <f t="shared" si="78"/>
        <v>55.9</v>
      </c>
      <c r="E5007">
        <v>1</v>
      </c>
      <c r="F5007" s="32" t="s">
        <v>4985</v>
      </c>
      <c r="G5007" s="33">
        <v>12</v>
      </c>
      <c r="H5007" s="33" t="s">
        <v>10821</v>
      </c>
      <c r="I5007" s="33">
        <v>0.52</v>
      </c>
      <c r="J5007" s="33"/>
      <c r="K5007" s="33" t="s">
        <v>10775</v>
      </c>
      <c r="L5007" s="33">
        <v>1</v>
      </c>
      <c r="M5007" t="s">
        <v>10826</v>
      </c>
    </row>
    <row r="5008" spans="1:13" x14ac:dyDescent="0.3">
      <c r="A5008" s="38">
        <v>47654360</v>
      </c>
      <c r="B5008">
        <v>337.4</v>
      </c>
      <c r="C5008" s="37">
        <f>VLOOKUP(G5008,Remise!$A$3:$D$17,4,FALSE)</f>
        <v>0</v>
      </c>
      <c r="D5008">
        <f t="shared" si="78"/>
        <v>337.4</v>
      </c>
      <c r="E5008">
        <v>1</v>
      </c>
      <c r="F5008" s="32" t="s">
        <v>4986</v>
      </c>
      <c r="G5008" s="33">
        <v>11</v>
      </c>
      <c r="H5008" s="33" t="s">
        <v>10883</v>
      </c>
      <c r="I5008" s="33">
        <v>1.5</v>
      </c>
      <c r="J5008" s="33"/>
      <c r="K5008" s="33" t="s">
        <v>10674</v>
      </c>
      <c r="L5008" s="33">
        <v>1</v>
      </c>
      <c r="M5008" t="s">
        <v>10826</v>
      </c>
    </row>
    <row r="5009" spans="1:13" x14ac:dyDescent="0.3">
      <c r="A5009" s="38">
        <v>47654445</v>
      </c>
      <c r="B5009">
        <v>104.9</v>
      </c>
      <c r="C5009" s="37">
        <f>VLOOKUP(G5009,Remise!$A$3:$D$17,4,FALSE)</f>
        <v>0</v>
      </c>
      <c r="D5009">
        <f t="shared" si="78"/>
        <v>104.9</v>
      </c>
      <c r="E5009">
        <v>1</v>
      </c>
      <c r="F5009" s="32" t="s">
        <v>4987</v>
      </c>
      <c r="G5009" s="33">
        <v>12</v>
      </c>
      <c r="H5009" s="33" t="s">
        <v>10821</v>
      </c>
      <c r="I5009" s="33">
        <v>0.89</v>
      </c>
      <c r="J5009" s="33"/>
      <c r="K5009" s="33" t="s">
        <v>10775</v>
      </c>
      <c r="L5009" s="33">
        <v>1</v>
      </c>
      <c r="M5009" t="s">
        <v>10826</v>
      </c>
    </row>
    <row r="5010" spans="1:13" x14ac:dyDescent="0.3">
      <c r="A5010" s="38">
        <v>47654500</v>
      </c>
      <c r="B5010">
        <v>160.69999999999999</v>
      </c>
      <c r="C5010" s="37">
        <f>VLOOKUP(G5010,Remise!$A$3:$D$17,4,FALSE)</f>
        <v>0</v>
      </c>
      <c r="D5010">
        <f t="shared" si="78"/>
        <v>160.69999999999999</v>
      </c>
      <c r="E5010">
        <v>1</v>
      </c>
      <c r="F5010" s="32" t="s">
        <v>4988</v>
      </c>
      <c r="G5010" s="33">
        <v>11</v>
      </c>
      <c r="H5010" s="33" t="s">
        <v>10883</v>
      </c>
      <c r="I5010" s="33">
        <v>0.2</v>
      </c>
      <c r="J5010" s="33"/>
      <c r="K5010" s="33" t="s">
        <v>10775</v>
      </c>
      <c r="L5010" s="33">
        <v>1</v>
      </c>
      <c r="M5010" t="s">
        <v>10826</v>
      </c>
    </row>
    <row r="5011" spans="1:13" x14ac:dyDescent="0.3">
      <c r="A5011" s="38">
        <v>47654501</v>
      </c>
      <c r="B5011">
        <v>150.4</v>
      </c>
      <c r="C5011" s="37">
        <f>VLOOKUP(G5011,Remise!$A$3:$D$17,4,FALSE)</f>
        <v>0</v>
      </c>
      <c r="D5011">
        <f t="shared" si="78"/>
        <v>150.4</v>
      </c>
      <c r="E5011">
        <v>1</v>
      </c>
      <c r="F5011" s="32" t="s">
        <v>4989</v>
      </c>
      <c r="G5011" s="33">
        <v>11</v>
      </c>
      <c r="H5011" s="33" t="s">
        <v>10883</v>
      </c>
      <c r="I5011" s="33">
        <v>0.2</v>
      </c>
      <c r="J5011" s="33"/>
      <c r="K5011" s="33" t="s">
        <v>10775</v>
      </c>
      <c r="L5011" s="33">
        <v>1</v>
      </c>
      <c r="M5011" t="s">
        <v>10826</v>
      </c>
    </row>
    <row r="5012" spans="1:13" x14ac:dyDescent="0.3">
      <c r="A5012" s="38">
        <v>47654510</v>
      </c>
      <c r="B5012">
        <v>661.5</v>
      </c>
      <c r="C5012" s="37">
        <f>VLOOKUP(G5012,Remise!$A$3:$D$17,4,FALSE)</f>
        <v>0</v>
      </c>
      <c r="D5012">
        <f t="shared" si="78"/>
        <v>661.5</v>
      </c>
      <c r="E5012">
        <v>1</v>
      </c>
      <c r="F5012" s="32" t="s">
        <v>4990</v>
      </c>
      <c r="G5012" s="33">
        <v>11</v>
      </c>
      <c r="H5012" s="33" t="s">
        <v>10883</v>
      </c>
      <c r="I5012" s="33">
        <v>2.5</v>
      </c>
      <c r="J5012" s="33"/>
      <c r="K5012" s="33" t="s">
        <v>10674</v>
      </c>
      <c r="L5012" s="33">
        <v>1</v>
      </c>
      <c r="M5012" t="s">
        <v>10826</v>
      </c>
    </row>
    <row r="5013" spans="1:13" x14ac:dyDescent="0.3">
      <c r="A5013" s="38">
        <v>47655023</v>
      </c>
      <c r="B5013">
        <v>127.5</v>
      </c>
      <c r="C5013" s="37">
        <f>VLOOKUP(G5013,Remise!$A$3:$D$17,4,FALSE)</f>
        <v>0</v>
      </c>
      <c r="D5013">
        <f t="shared" si="78"/>
        <v>127.5</v>
      </c>
      <c r="E5013">
        <v>1</v>
      </c>
      <c r="F5013" s="32" t="s">
        <v>4991</v>
      </c>
      <c r="G5013" s="33">
        <v>11</v>
      </c>
      <c r="H5013" s="33" t="s">
        <v>10883</v>
      </c>
      <c r="I5013" s="33">
        <v>0.2</v>
      </c>
      <c r="J5013" s="33"/>
      <c r="K5013" s="33" t="s">
        <v>10775</v>
      </c>
      <c r="L5013" s="33">
        <v>1</v>
      </c>
      <c r="M5013" t="s">
        <v>10826</v>
      </c>
    </row>
    <row r="5014" spans="1:13" x14ac:dyDescent="0.3">
      <c r="A5014" s="38">
        <v>47655024</v>
      </c>
      <c r="B5014">
        <v>78.8</v>
      </c>
      <c r="C5014" s="37">
        <f>VLOOKUP(G5014,Remise!$A$3:$D$17,4,FALSE)</f>
        <v>0</v>
      </c>
      <c r="D5014">
        <f t="shared" si="78"/>
        <v>78.8</v>
      </c>
      <c r="E5014">
        <v>1</v>
      </c>
      <c r="F5014" s="32" t="s">
        <v>4992</v>
      </c>
      <c r="G5014" s="33">
        <v>11</v>
      </c>
      <c r="H5014" s="33" t="s">
        <v>10883</v>
      </c>
      <c r="I5014" s="33">
        <v>0.2</v>
      </c>
      <c r="J5014" s="33"/>
      <c r="K5014" s="33" t="s">
        <v>10775</v>
      </c>
      <c r="L5014" s="33">
        <v>1</v>
      </c>
      <c r="M5014" t="s">
        <v>10826</v>
      </c>
    </row>
    <row r="5015" spans="1:13" x14ac:dyDescent="0.3">
      <c r="A5015" s="38">
        <v>47655026</v>
      </c>
      <c r="B5015">
        <v>217.2</v>
      </c>
      <c r="C5015" s="37">
        <f>VLOOKUP(G5015,Remise!$A$3:$D$17,4,FALSE)</f>
        <v>0</v>
      </c>
      <c r="D5015">
        <f t="shared" si="78"/>
        <v>217.2</v>
      </c>
      <c r="E5015">
        <v>1</v>
      </c>
      <c r="F5015" s="32" t="s">
        <v>4993</v>
      </c>
      <c r="G5015" s="33">
        <v>11</v>
      </c>
      <c r="H5015" s="33" t="s">
        <v>10883</v>
      </c>
      <c r="I5015" s="33">
        <v>1.1000000000000001</v>
      </c>
      <c r="J5015" s="33" t="s">
        <v>10259</v>
      </c>
      <c r="K5015" s="33" t="s">
        <v>10681</v>
      </c>
      <c r="L5015" s="33">
        <v>1</v>
      </c>
      <c r="M5015" t="s">
        <v>10826</v>
      </c>
    </row>
    <row r="5016" spans="1:13" x14ac:dyDescent="0.3">
      <c r="A5016" s="38">
        <v>47655029</v>
      </c>
      <c r="B5016">
        <v>266.60000000000002</v>
      </c>
      <c r="C5016" s="37">
        <f>VLOOKUP(G5016,Remise!$A$3:$D$17,4,FALSE)</f>
        <v>0</v>
      </c>
      <c r="D5016">
        <f t="shared" si="78"/>
        <v>266.60000000000002</v>
      </c>
      <c r="E5016">
        <v>1</v>
      </c>
      <c r="F5016" s="32" t="s">
        <v>4994</v>
      </c>
      <c r="G5016" s="33">
        <v>11</v>
      </c>
      <c r="H5016" s="33" t="s">
        <v>10883</v>
      </c>
      <c r="I5016" s="33">
        <v>1.1000000000000001</v>
      </c>
      <c r="J5016" s="33" t="s">
        <v>10260</v>
      </c>
      <c r="K5016" s="33" t="s">
        <v>10681</v>
      </c>
      <c r="L5016" s="33">
        <v>1</v>
      </c>
      <c r="M5016" t="s">
        <v>10826</v>
      </c>
    </row>
    <row r="5017" spans="1:13" x14ac:dyDescent="0.3">
      <c r="A5017" s="38">
        <v>47655030</v>
      </c>
      <c r="B5017">
        <v>238.1</v>
      </c>
      <c r="C5017" s="37">
        <f>VLOOKUP(G5017,Remise!$A$3:$D$17,4,FALSE)</f>
        <v>0</v>
      </c>
      <c r="D5017">
        <f t="shared" si="78"/>
        <v>238.1</v>
      </c>
      <c r="E5017">
        <v>1</v>
      </c>
      <c r="F5017" s="32" t="s">
        <v>4995</v>
      </c>
      <c r="G5017" s="33">
        <v>11</v>
      </c>
      <c r="H5017" s="33" t="s">
        <v>10883</v>
      </c>
      <c r="I5017" s="33">
        <v>2.1</v>
      </c>
      <c r="J5017" s="33"/>
      <c r="K5017" s="33" t="s">
        <v>10681</v>
      </c>
      <c r="L5017" s="33">
        <v>1</v>
      </c>
      <c r="M5017" t="s">
        <v>10826</v>
      </c>
    </row>
    <row r="5018" spans="1:13" x14ac:dyDescent="0.3">
      <c r="A5018" s="38">
        <v>47655031</v>
      </c>
      <c r="B5018">
        <v>313.7</v>
      </c>
      <c r="C5018" s="37">
        <f>VLOOKUP(G5018,Remise!$A$3:$D$17,4,FALSE)</f>
        <v>0</v>
      </c>
      <c r="D5018">
        <f t="shared" si="78"/>
        <v>313.7</v>
      </c>
      <c r="E5018">
        <v>1</v>
      </c>
      <c r="F5018" s="32" t="s">
        <v>4996</v>
      </c>
      <c r="G5018" s="33">
        <v>11</v>
      </c>
      <c r="H5018" s="33" t="s">
        <v>10883</v>
      </c>
      <c r="I5018" s="33">
        <v>1.1000000000000001</v>
      </c>
      <c r="J5018" s="33" t="s">
        <v>10261</v>
      </c>
      <c r="K5018" s="33" t="s">
        <v>10681</v>
      </c>
      <c r="L5018" s="33">
        <v>1</v>
      </c>
      <c r="M5018" t="s">
        <v>10826</v>
      </c>
    </row>
    <row r="5019" spans="1:13" x14ac:dyDescent="0.3">
      <c r="A5019" s="38">
        <v>47655032</v>
      </c>
      <c r="B5019">
        <v>12.7</v>
      </c>
      <c r="C5019" s="37">
        <f>VLOOKUP(G5019,Remise!$A$3:$D$17,4,FALSE)</f>
        <v>0</v>
      </c>
      <c r="D5019">
        <f t="shared" si="78"/>
        <v>12.7</v>
      </c>
      <c r="E5019">
        <v>1</v>
      </c>
      <c r="F5019" s="32" t="s">
        <v>4997</v>
      </c>
      <c r="G5019" s="33">
        <v>12</v>
      </c>
      <c r="H5019" s="33" t="s">
        <v>10821</v>
      </c>
      <c r="I5019" s="33">
        <v>0.2</v>
      </c>
      <c r="J5019" s="33"/>
      <c r="K5019" s="33" t="s">
        <v>10775</v>
      </c>
      <c r="L5019" s="33">
        <v>1</v>
      </c>
      <c r="M5019" t="s">
        <v>10826</v>
      </c>
    </row>
    <row r="5020" spans="1:13" x14ac:dyDescent="0.3">
      <c r="A5020" s="38">
        <v>47655040</v>
      </c>
      <c r="B5020">
        <v>101.7</v>
      </c>
      <c r="C5020" s="37">
        <f>VLOOKUP(G5020,Remise!$A$3:$D$17,4,FALSE)</f>
        <v>0</v>
      </c>
      <c r="D5020">
        <f t="shared" si="78"/>
        <v>101.7</v>
      </c>
      <c r="E5020">
        <v>1</v>
      </c>
      <c r="F5020" s="32" t="s">
        <v>4998</v>
      </c>
      <c r="G5020" s="33">
        <v>12</v>
      </c>
      <c r="H5020" s="33" t="s">
        <v>10821</v>
      </c>
      <c r="I5020" s="33">
        <v>0.95</v>
      </c>
      <c r="J5020" s="33" t="s">
        <v>10262</v>
      </c>
      <c r="K5020" s="33" t="s">
        <v>10775</v>
      </c>
      <c r="L5020" s="33">
        <v>1</v>
      </c>
      <c r="M5020" t="s">
        <v>10826</v>
      </c>
    </row>
    <row r="5021" spans="1:13" x14ac:dyDescent="0.3">
      <c r="A5021" s="38">
        <v>47655041</v>
      </c>
      <c r="B5021">
        <v>105.3</v>
      </c>
      <c r="C5021" s="37">
        <f>VLOOKUP(G5021,Remise!$A$3:$D$17,4,FALSE)</f>
        <v>0</v>
      </c>
      <c r="D5021">
        <f t="shared" si="78"/>
        <v>105.3</v>
      </c>
      <c r="E5021">
        <v>1</v>
      </c>
      <c r="F5021" s="32" t="s">
        <v>4999</v>
      </c>
      <c r="G5021" s="33">
        <v>12</v>
      </c>
      <c r="H5021" s="33" t="s">
        <v>10821</v>
      </c>
      <c r="I5021" s="33">
        <v>1</v>
      </c>
      <c r="J5021" s="33" t="s">
        <v>10263</v>
      </c>
      <c r="K5021" s="33" t="s">
        <v>10775</v>
      </c>
      <c r="L5021" s="33">
        <v>1</v>
      </c>
      <c r="M5021" t="s">
        <v>10826</v>
      </c>
    </row>
    <row r="5022" spans="1:13" x14ac:dyDescent="0.3">
      <c r="A5022" s="38">
        <v>47655042</v>
      </c>
      <c r="B5022">
        <v>122.8</v>
      </c>
      <c r="C5022" s="37">
        <f>VLOOKUP(G5022,Remise!$A$3:$D$17,4,FALSE)</f>
        <v>0</v>
      </c>
      <c r="D5022">
        <f t="shared" si="78"/>
        <v>122.8</v>
      </c>
      <c r="E5022">
        <v>1</v>
      </c>
      <c r="F5022" s="32" t="s">
        <v>5000</v>
      </c>
      <c r="G5022" s="33">
        <v>12</v>
      </c>
      <c r="H5022" s="33" t="s">
        <v>10821</v>
      </c>
      <c r="I5022" s="33">
        <v>1</v>
      </c>
      <c r="J5022" s="33" t="s">
        <v>10264</v>
      </c>
      <c r="K5022" s="33" t="s">
        <v>10775</v>
      </c>
      <c r="L5022" s="33">
        <v>1</v>
      </c>
      <c r="M5022" t="s">
        <v>10826</v>
      </c>
    </row>
    <row r="5023" spans="1:13" x14ac:dyDescent="0.3">
      <c r="A5023" s="38">
        <v>47655043</v>
      </c>
      <c r="B5023">
        <v>123.9</v>
      </c>
      <c r="C5023" s="37">
        <f>VLOOKUP(G5023,Remise!$A$3:$D$17,4,FALSE)</f>
        <v>0</v>
      </c>
      <c r="D5023">
        <f t="shared" si="78"/>
        <v>123.9</v>
      </c>
      <c r="E5023">
        <v>1</v>
      </c>
      <c r="F5023" s="32" t="s">
        <v>5001</v>
      </c>
      <c r="G5023" s="33">
        <v>12</v>
      </c>
      <c r="H5023" s="33" t="s">
        <v>10821</v>
      </c>
      <c r="I5023" s="33">
        <v>1.02</v>
      </c>
      <c r="J5023" s="33" t="s">
        <v>10265</v>
      </c>
      <c r="K5023" s="33" t="s">
        <v>10775</v>
      </c>
      <c r="L5023" s="33">
        <v>1</v>
      </c>
      <c r="M5023" t="s">
        <v>10826</v>
      </c>
    </row>
    <row r="5024" spans="1:13" x14ac:dyDescent="0.3">
      <c r="A5024" s="38">
        <v>47655044</v>
      </c>
      <c r="B5024">
        <v>125.2</v>
      </c>
      <c r="C5024" s="37">
        <f>VLOOKUP(G5024,Remise!$A$3:$D$17,4,FALSE)</f>
        <v>0</v>
      </c>
      <c r="D5024">
        <f t="shared" si="78"/>
        <v>125.2</v>
      </c>
      <c r="E5024">
        <v>1</v>
      </c>
      <c r="F5024" s="32" t="s">
        <v>5002</v>
      </c>
      <c r="G5024" s="33">
        <v>12</v>
      </c>
      <c r="H5024" s="33" t="s">
        <v>10821</v>
      </c>
      <c r="I5024" s="33">
        <v>1.06</v>
      </c>
      <c r="J5024" s="33" t="s">
        <v>10266</v>
      </c>
      <c r="K5024" s="33" t="s">
        <v>10775</v>
      </c>
      <c r="L5024" s="33">
        <v>1</v>
      </c>
      <c r="M5024" t="s">
        <v>10826</v>
      </c>
    </row>
    <row r="5025" spans="1:13" x14ac:dyDescent="0.3">
      <c r="A5025" s="38">
        <v>47655050</v>
      </c>
      <c r="B5025">
        <v>9.3000000000000007</v>
      </c>
      <c r="C5025" s="37">
        <f>VLOOKUP(G5025,Remise!$A$3:$D$17,4,FALSE)</f>
        <v>0</v>
      </c>
      <c r="D5025">
        <f t="shared" si="78"/>
        <v>9.3000000000000007</v>
      </c>
      <c r="E5025">
        <v>1</v>
      </c>
      <c r="F5025" s="32" t="s">
        <v>5003</v>
      </c>
      <c r="G5025" s="33">
        <v>12</v>
      </c>
      <c r="H5025" s="33" t="s">
        <v>10821</v>
      </c>
      <c r="I5025" s="33">
        <v>0.1</v>
      </c>
      <c r="J5025" s="33"/>
      <c r="K5025" s="33" t="s">
        <v>10775</v>
      </c>
      <c r="L5025" s="33">
        <v>1</v>
      </c>
      <c r="M5025" t="s">
        <v>10826</v>
      </c>
    </row>
    <row r="5026" spans="1:13" x14ac:dyDescent="0.3">
      <c r="A5026" s="38">
        <v>47655051</v>
      </c>
      <c r="B5026">
        <v>4.3</v>
      </c>
      <c r="C5026" s="37">
        <f>VLOOKUP(G5026,Remise!$A$3:$D$17,4,FALSE)</f>
        <v>0</v>
      </c>
      <c r="D5026">
        <f t="shared" si="78"/>
        <v>4.3</v>
      </c>
      <c r="E5026">
        <v>1</v>
      </c>
      <c r="F5026" s="32" t="s">
        <v>5004</v>
      </c>
      <c r="G5026" s="33">
        <v>12</v>
      </c>
      <c r="H5026" s="33" t="s">
        <v>10821</v>
      </c>
      <c r="I5026" s="33">
        <v>0.2</v>
      </c>
      <c r="J5026" s="33"/>
      <c r="K5026" s="33" t="s">
        <v>10775</v>
      </c>
      <c r="L5026" s="33">
        <v>1</v>
      </c>
      <c r="M5026" t="s">
        <v>10826</v>
      </c>
    </row>
    <row r="5027" spans="1:13" x14ac:dyDescent="0.3">
      <c r="A5027" s="38">
        <v>47655052</v>
      </c>
      <c r="B5027">
        <v>17.7</v>
      </c>
      <c r="C5027" s="37">
        <f>VLOOKUP(G5027,Remise!$A$3:$D$17,4,FALSE)</f>
        <v>0</v>
      </c>
      <c r="D5027">
        <f t="shared" si="78"/>
        <v>17.7</v>
      </c>
      <c r="E5027">
        <v>1</v>
      </c>
      <c r="F5027" s="32" t="s">
        <v>5005</v>
      </c>
      <c r="G5027" s="33">
        <v>12</v>
      </c>
      <c r="H5027" s="33" t="s">
        <v>10821</v>
      </c>
      <c r="I5027" s="33">
        <v>0.03</v>
      </c>
      <c r="J5027" s="33" t="s">
        <v>10267</v>
      </c>
      <c r="K5027" s="33" t="s">
        <v>10775</v>
      </c>
      <c r="L5027" s="33">
        <v>1</v>
      </c>
      <c r="M5027" t="s">
        <v>10826</v>
      </c>
    </row>
    <row r="5028" spans="1:13" x14ac:dyDescent="0.3">
      <c r="A5028" s="38">
        <v>47655053</v>
      </c>
      <c r="B5028">
        <v>4.3</v>
      </c>
      <c r="C5028" s="37">
        <f>VLOOKUP(G5028,Remise!$A$3:$D$17,4,FALSE)</f>
        <v>0</v>
      </c>
      <c r="D5028">
        <f t="shared" si="78"/>
        <v>4.3</v>
      </c>
      <c r="E5028">
        <v>1</v>
      </c>
      <c r="F5028" s="32" t="s">
        <v>5006</v>
      </c>
      <c r="G5028" s="33">
        <v>12</v>
      </c>
      <c r="H5028" s="33" t="s">
        <v>10821</v>
      </c>
      <c r="I5028" s="33">
        <v>0.2</v>
      </c>
      <c r="J5028" s="33"/>
      <c r="K5028" s="33" t="s">
        <v>10775</v>
      </c>
      <c r="L5028" s="33">
        <v>1</v>
      </c>
      <c r="M5028" t="s">
        <v>10826</v>
      </c>
    </row>
    <row r="5029" spans="1:13" x14ac:dyDescent="0.3">
      <c r="A5029" s="38">
        <v>47655054</v>
      </c>
      <c r="B5029">
        <v>4.3</v>
      </c>
      <c r="C5029" s="37">
        <f>VLOOKUP(G5029,Remise!$A$3:$D$17,4,FALSE)</f>
        <v>0</v>
      </c>
      <c r="D5029">
        <f t="shared" si="78"/>
        <v>4.3</v>
      </c>
      <c r="E5029">
        <v>1</v>
      </c>
      <c r="F5029" s="32" t="s">
        <v>5007</v>
      </c>
      <c r="G5029" s="33">
        <v>12</v>
      </c>
      <c r="H5029" s="33" t="s">
        <v>10821</v>
      </c>
      <c r="I5029" s="33">
        <v>0.2</v>
      </c>
      <c r="J5029" s="33"/>
      <c r="K5029" s="33" t="s">
        <v>10775</v>
      </c>
      <c r="L5029" s="33">
        <v>1</v>
      </c>
      <c r="M5029" t="s">
        <v>10826</v>
      </c>
    </row>
    <row r="5030" spans="1:13" x14ac:dyDescent="0.3">
      <c r="A5030" s="38">
        <v>47655055</v>
      </c>
      <c r="B5030">
        <v>2</v>
      </c>
      <c r="C5030" s="37">
        <f>VLOOKUP(G5030,Remise!$A$3:$D$17,4,FALSE)</f>
        <v>0</v>
      </c>
      <c r="D5030">
        <f t="shared" si="78"/>
        <v>2</v>
      </c>
      <c r="E5030">
        <v>1</v>
      </c>
      <c r="F5030" s="32" t="s">
        <v>5008</v>
      </c>
      <c r="G5030" s="33">
        <v>11</v>
      </c>
      <c r="H5030" s="33" t="s">
        <v>10883</v>
      </c>
      <c r="I5030" s="33">
        <v>0.2</v>
      </c>
      <c r="J5030" s="33"/>
      <c r="K5030" s="33" t="s">
        <v>10681</v>
      </c>
      <c r="L5030" s="33">
        <v>1</v>
      </c>
      <c r="M5030" t="s">
        <v>10826</v>
      </c>
    </row>
    <row r="5031" spans="1:13" x14ac:dyDescent="0.3">
      <c r="A5031" s="38">
        <v>47655255</v>
      </c>
      <c r="B5031">
        <v>23.4</v>
      </c>
      <c r="C5031" s="37">
        <f>VLOOKUP(G5031,Remise!$A$3:$D$17,4,FALSE)</f>
        <v>0</v>
      </c>
      <c r="D5031">
        <f t="shared" si="78"/>
        <v>23.4</v>
      </c>
      <c r="E5031">
        <v>1</v>
      </c>
      <c r="F5031" s="32" t="s">
        <v>5009</v>
      </c>
      <c r="G5031" s="33">
        <v>12</v>
      </c>
      <c r="H5031" s="33" t="s">
        <v>10821</v>
      </c>
      <c r="I5031" s="33">
        <v>0.3</v>
      </c>
      <c r="J5031" s="33"/>
      <c r="K5031" s="33" t="s">
        <v>10775</v>
      </c>
      <c r="L5031" s="33">
        <v>5</v>
      </c>
      <c r="M5031" t="s">
        <v>10826</v>
      </c>
    </row>
    <row r="5032" spans="1:13" x14ac:dyDescent="0.3">
      <c r="A5032" s="38">
        <v>47655256</v>
      </c>
      <c r="B5032">
        <v>15.8</v>
      </c>
      <c r="C5032" s="37">
        <f>VLOOKUP(G5032,Remise!$A$3:$D$17,4,FALSE)</f>
        <v>0</v>
      </c>
      <c r="D5032">
        <f t="shared" si="78"/>
        <v>15.8</v>
      </c>
      <c r="E5032">
        <v>1</v>
      </c>
      <c r="F5032" s="32" t="s">
        <v>5010</v>
      </c>
      <c r="G5032" s="33">
        <v>12</v>
      </c>
      <c r="H5032" s="33" t="s">
        <v>10821</v>
      </c>
      <c r="I5032" s="33">
        <v>0.25</v>
      </c>
      <c r="J5032" s="33" t="s">
        <v>10268</v>
      </c>
      <c r="K5032" s="33" t="s">
        <v>10775</v>
      </c>
      <c r="L5032" s="33">
        <v>1</v>
      </c>
      <c r="M5032" t="s">
        <v>10826</v>
      </c>
    </row>
    <row r="5033" spans="1:13" x14ac:dyDescent="0.3">
      <c r="A5033" s="38">
        <v>47655259</v>
      </c>
      <c r="B5033">
        <v>12</v>
      </c>
      <c r="C5033" s="37">
        <f>VLOOKUP(G5033,Remise!$A$3:$D$17,4,FALSE)</f>
        <v>0</v>
      </c>
      <c r="D5033">
        <f t="shared" si="78"/>
        <v>12</v>
      </c>
      <c r="E5033">
        <v>1</v>
      </c>
      <c r="F5033" s="32" t="s">
        <v>5011</v>
      </c>
      <c r="G5033" s="33">
        <v>12</v>
      </c>
      <c r="H5033" s="33" t="s">
        <v>10821</v>
      </c>
      <c r="I5033" s="33">
        <v>0.19</v>
      </c>
      <c r="J5033" s="33"/>
      <c r="K5033" s="33" t="s">
        <v>6777</v>
      </c>
      <c r="L5033" s="33">
        <v>1</v>
      </c>
      <c r="M5033" t="s">
        <v>10826</v>
      </c>
    </row>
    <row r="5034" spans="1:13" x14ac:dyDescent="0.3">
      <c r="A5034" s="38">
        <v>47655410</v>
      </c>
      <c r="B5034">
        <v>1.4</v>
      </c>
      <c r="C5034" s="37">
        <f>VLOOKUP(G5034,Remise!$A$3:$D$17,4,FALSE)</f>
        <v>0</v>
      </c>
      <c r="D5034">
        <f t="shared" si="78"/>
        <v>1.4</v>
      </c>
      <c r="E5034">
        <v>1</v>
      </c>
      <c r="F5034" s="32" t="s">
        <v>5012</v>
      </c>
      <c r="G5034" s="33">
        <v>11</v>
      </c>
      <c r="H5034" s="33" t="s">
        <v>10883</v>
      </c>
      <c r="I5034" s="33">
        <v>0.04</v>
      </c>
      <c r="J5034" s="33"/>
      <c r="K5034" s="33" t="s">
        <v>10681</v>
      </c>
      <c r="L5034" s="33">
        <v>1</v>
      </c>
      <c r="M5034" t="s">
        <v>10826</v>
      </c>
    </row>
    <row r="5035" spans="1:13" x14ac:dyDescent="0.3">
      <c r="A5035" s="38">
        <v>47655411</v>
      </c>
      <c r="B5035">
        <v>1.2</v>
      </c>
      <c r="C5035" s="37">
        <f>VLOOKUP(G5035,Remise!$A$3:$D$17,4,FALSE)</f>
        <v>0</v>
      </c>
      <c r="D5035">
        <f t="shared" si="78"/>
        <v>1.2</v>
      </c>
      <c r="E5035">
        <v>1</v>
      </c>
      <c r="F5035" s="32" t="s">
        <v>5013</v>
      </c>
      <c r="G5035" s="33">
        <v>11</v>
      </c>
      <c r="H5035" s="33" t="s">
        <v>10883</v>
      </c>
      <c r="I5035" s="33">
        <v>0.04</v>
      </c>
      <c r="J5035" s="33"/>
      <c r="K5035" s="33" t="s">
        <v>10681</v>
      </c>
      <c r="L5035" s="33">
        <v>1</v>
      </c>
      <c r="M5035" t="s">
        <v>10826</v>
      </c>
    </row>
    <row r="5036" spans="1:13" x14ac:dyDescent="0.3">
      <c r="A5036" s="38">
        <v>47655412</v>
      </c>
      <c r="B5036">
        <v>29.8</v>
      </c>
      <c r="C5036" s="37">
        <f>VLOOKUP(G5036,Remise!$A$3:$D$17,4,FALSE)</f>
        <v>0</v>
      </c>
      <c r="D5036">
        <f t="shared" si="78"/>
        <v>29.8</v>
      </c>
      <c r="E5036">
        <v>1</v>
      </c>
      <c r="F5036" s="32" t="s">
        <v>5014</v>
      </c>
      <c r="G5036" s="33">
        <v>11</v>
      </c>
      <c r="H5036" s="33" t="s">
        <v>10883</v>
      </c>
      <c r="I5036" s="33">
        <v>0.1</v>
      </c>
      <c r="J5036" s="33"/>
      <c r="K5036" s="33" t="s">
        <v>10694</v>
      </c>
      <c r="L5036" s="33">
        <v>1</v>
      </c>
      <c r="M5036" t="s">
        <v>10826</v>
      </c>
    </row>
    <row r="5037" spans="1:13" x14ac:dyDescent="0.3">
      <c r="A5037" s="38">
        <v>47655420</v>
      </c>
      <c r="B5037">
        <v>31.6</v>
      </c>
      <c r="C5037" s="37">
        <f>VLOOKUP(G5037,Remise!$A$3:$D$17,4,FALSE)</f>
        <v>0</v>
      </c>
      <c r="D5037">
        <f t="shared" si="78"/>
        <v>31.6</v>
      </c>
      <c r="E5037">
        <v>1</v>
      </c>
      <c r="F5037" s="32" t="s">
        <v>5015</v>
      </c>
      <c r="G5037" s="33">
        <v>12</v>
      </c>
      <c r="H5037" s="33" t="s">
        <v>10821</v>
      </c>
      <c r="I5037" s="33">
        <v>0.33</v>
      </c>
      <c r="J5037" s="33" t="s">
        <v>10269</v>
      </c>
      <c r="K5037" s="33" t="s">
        <v>10775</v>
      </c>
      <c r="L5037" s="33">
        <v>10</v>
      </c>
      <c r="M5037" t="s">
        <v>10826</v>
      </c>
    </row>
    <row r="5038" spans="1:13" x14ac:dyDescent="0.3">
      <c r="A5038" s="38">
        <v>47655421</v>
      </c>
      <c r="B5038">
        <v>48.9</v>
      </c>
      <c r="C5038" s="37">
        <f>VLOOKUP(G5038,Remise!$A$3:$D$17,4,FALSE)</f>
        <v>0</v>
      </c>
      <c r="D5038">
        <f t="shared" si="78"/>
        <v>48.9</v>
      </c>
      <c r="E5038">
        <v>1</v>
      </c>
      <c r="F5038" s="32" t="s">
        <v>5016</v>
      </c>
      <c r="G5038" s="33">
        <v>12</v>
      </c>
      <c r="H5038" s="33" t="s">
        <v>10821</v>
      </c>
      <c r="I5038" s="33">
        <v>0.35</v>
      </c>
      <c r="J5038" s="33" t="s">
        <v>10270</v>
      </c>
      <c r="K5038" s="33" t="s">
        <v>10775</v>
      </c>
      <c r="L5038" s="33">
        <v>5</v>
      </c>
      <c r="M5038" t="s">
        <v>10826</v>
      </c>
    </row>
    <row r="5039" spans="1:13" x14ac:dyDescent="0.3">
      <c r="A5039" s="38">
        <v>47655422</v>
      </c>
      <c r="B5039">
        <v>25.7</v>
      </c>
      <c r="C5039" s="37">
        <f>VLOOKUP(G5039,Remise!$A$3:$D$17,4,FALSE)</f>
        <v>0</v>
      </c>
      <c r="D5039">
        <f t="shared" si="78"/>
        <v>25.7</v>
      </c>
      <c r="E5039">
        <v>1</v>
      </c>
      <c r="F5039" s="32" t="s">
        <v>5017</v>
      </c>
      <c r="G5039" s="33">
        <v>12</v>
      </c>
      <c r="H5039" s="33" t="s">
        <v>10821</v>
      </c>
      <c r="I5039" s="33">
        <v>0.27</v>
      </c>
      <c r="J5039" s="33" t="s">
        <v>10271</v>
      </c>
      <c r="K5039" s="33" t="s">
        <v>10775</v>
      </c>
      <c r="L5039" s="33">
        <v>10</v>
      </c>
      <c r="M5039" t="s">
        <v>10826</v>
      </c>
    </row>
    <row r="5040" spans="1:13" x14ac:dyDescent="0.3">
      <c r="A5040" s="38">
        <v>47655821</v>
      </c>
      <c r="B5040">
        <v>10</v>
      </c>
      <c r="C5040" s="37">
        <f>VLOOKUP(G5040,Remise!$A$3:$D$17,4,FALSE)</f>
        <v>0</v>
      </c>
      <c r="D5040">
        <f t="shared" si="78"/>
        <v>10</v>
      </c>
      <c r="E5040">
        <v>1</v>
      </c>
      <c r="F5040" s="32" t="s">
        <v>5018</v>
      </c>
      <c r="G5040" s="33">
        <v>12</v>
      </c>
      <c r="H5040" s="33" t="s">
        <v>10821</v>
      </c>
      <c r="I5040" s="33">
        <v>0.15</v>
      </c>
      <c r="J5040" s="33"/>
      <c r="K5040" s="33" t="s">
        <v>10775</v>
      </c>
      <c r="L5040" s="33">
        <v>1</v>
      </c>
      <c r="M5040" t="s">
        <v>10826</v>
      </c>
    </row>
    <row r="5041" spans="1:13" x14ac:dyDescent="0.3">
      <c r="A5041" s="38">
        <v>47655831</v>
      </c>
      <c r="B5041">
        <v>9.8000000000000007</v>
      </c>
      <c r="C5041" s="37">
        <f>VLOOKUP(G5041,Remise!$A$3:$D$17,4,FALSE)</f>
        <v>0</v>
      </c>
      <c r="D5041">
        <f t="shared" si="78"/>
        <v>9.8000000000000007</v>
      </c>
      <c r="E5041">
        <v>1</v>
      </c>
      <c r="F5041" s="32" t="s">
        <v>5019</v>
      </c>
      <c r="G5041" s="33">
        <v>12</v>
      </c>
      <c r="H5041" s="33" t="s">
        <v>10821</v>
      </c>
      <c r="I5041" s="33">
        <v>0.15</v>
      </c>
      <c r="J5041" s="33"/>
      <c r="K5041" s="33" t="s">
        <v>10775</v>
      </c>
      <c r="L5041" s="33">
        <v>1</v>
      </c>
      <c r="M5041" t="s">
        <v>10826</v>
      </c>
    </row>
    <row r="5042" spans="1:13" x14ac:dyDescent="0.3">
      <c r="A5042" s="38">
        <v>47655850</v>
      </c>
      <c r="B5042">
        <v>11.6</v>
      </c>
      <c r="C5042" s="37">
        <f>VLOOKUP(G5042,Remise!$A$3:$D$17,4,FALSE)</f>
        <v>0</v>
      </c>
      <c r="D5042">
        <f t="shared" si="78"/>
        <v>11.6</v>
      </c>
      <c r="E5042">
        <v>1</v>
      </c>
      <c r="F5042" s="32" t="s">
        <v>5020</v>
      </c>
      <c r="G5042" s="33">
        <v>12</v>
      </c>
      <c r="H5042" s="33" t="s">
        <v>10821</v>
      </c>
      <c r="I5042" s="33">
        <v>0.16</v>
      </c>
      <c r="J5042" s="33" t="s">
        <v>10272</v>
      </c>
      <c r="K5042" s="33" t="s">
        <v>10775</v>
      </c>
      <c r="L5042" s="33">
        <v>1</v>
      </c>
      <c r="M5042" t="s">
        <v>10826</v>
      </c>
    </row>
    <row r="5043" spans="1:13" x14ac:dyDescent="0.3">
      <c r="A5043" s="38">
        <v>47655900</v>
      </c>
      <c r="B5043">
        <v>99.3</v>
      </c>
      <c r="C5043" s="37">
        <f>VLOOKUP(G5043,Remise!$A$3:$D$17,4,FALSE)</f>
        <v>0</v>
      </c>
      <c r="D5043">
        <f t="shared" si="78"/>
        <v>99.3</v>
      </c>
      <c r="E5043">
        <v>1</v>
      </c>
      <c r="F5043" s="32" t="s">
        <v>5021</v>
      </c>
      <c r="G5043" s="33">
        <v>12</v>
      </c>
      <c r="H5043" s="33" t="s">
        <v>10821</v>
      </c>
      <c r="I5043" s="33">
        <v>0.27</v>
      </c>
      <c r="J5043" s="33" t="s">
        <v>10273</v>
      </c>
      <c r="K5043" s="33" t="s">
        <v>10775</v>
      </c>
      <c r="L5043" s="33">
        <v>1</v>
      </c>
      <c r="M5043" t="s">
        <v>10826</v>
      </c>
    </row>
    <row r="5044" spans="1:13" x14ac:dyDescent="0.3">
      <c r="A5044" s="38">
        <v>47655901</v>
      </c>
      <c r="B5044">
        <v>91.1</v>
      </c>
      <c r="C5044" s="37">
        <f>VLOOKUP(G5044,Remise!$A$3:$D$17,4,FALSE)</f>
        <v>0</v>
      </c>
      <c r="D5044">
        <f t="shared" si="78"/>
        <v>91.1</v>
      </c>
      <c r="E5044">
        <v>1</v>
      </c>
      <c r="F5044" s="32" t="s">
        <v>5022</v>
      </c>
      <c r="G5044" s="33">
        <v>12</v>
      </c>
      <c r="H5044" s="33" t="s">
        <v>10821</v>
      </c>
      <c r="I5044" s="33">
        <v>0.25</v>
      </c>
      <c r="J5044" s="33" t="s">
        <v>10274</v>
      </c>
      <c r="K5044" s="33" t="s">
        <v>10775</v>
      </c>
      <c r="L5044" s="33">
        <v>1</v>
      </c>
      <c r="M5044" t="s">
        <v>10826</v>
      </c>
    </row>
    <row r="5045" spans="1:13" x14ac:dyDescent="0.3">
      <c r="A5045" s="38">
        <v>47655902</v>
      </c>
      <c r="B5045">
        <v>79.3</v>
      </c>
      <c r="C5045" s="37">
        <f>VLOOKUP(G5045,Remise!$A$3:$D$17,4,FALSE)</f>
        <v>0</v>
      </c>
      <c r="D5045">
        <f t="shared" si="78"/>
        <v>79.3</v>
      </c>
      <c r="E5045">
        <v>1</v>
      </c>
      <c r="F5045" s="32" t="s">
        <v>5023</v>
      </c>
      <c r="G5045" s="33">
        <v>12</v>
      </c>
      <c r="H5045" s="33" t="s">
        <v>10821</v>
      </c>
      <c r="I5045" s="33">
        <v>0.25</v>
      </c>
      <c r="J5045" s="33"/>
      <c r="K5045" s="33" t="s">
        <v>10775</v>
      </c>
      <c r="L5045" s="33">
        <v>1</v>
      </c>
      <c r="M5045" t="s">
        <v>10826</v>
      </c>
    </row>
    <row r="5046" spans="1:13" x14ac:dyDescent="0.3">
      <c r="A5046" s="38">
        <v>47656000</v>
      </c>
      <c r="B5046">
        <v>37.700000000000003</v>
      </c>
      <c r="C5046" s="37">
        <f>VLOOKUP(G5046,Remise!$A$3:$D$17,4,FALSE)</f>
        <v>0</v>
      </c>
      <c r="D5046">
        <f t="shared" si="78"/>
        <v>37.700000000000003</v>
      </c>
      <c r="E5046">
        <v>1</v>
      </c>
      <c r="F5046" s="32" t="s">
        <v>5024</v>
      </c>
      <c r="G5046" s="33">
        <v>12</v>
      </c>
      <c r="H5046" s="33" t="s">
        <v>10821</v>
      </c>
      <c r="I5046" s="33">
        <v>0.17</v>
      </c>
      <c r="J5046" s="33" t="s">
        <v>10275</v>
      </c>
      <c r="K5046" s="33" t="s">
        <v>10775</v>
      </c>
      <c r="L5046" s="33">
        <v>1</v>
      </c>
      <c r="M5046" t="s">
        <v>10826</v>
      </c>
    </row>
    <row r="5047" spans="1:13" x14ac:dyDescent="0.3">
      <c r="A5047" s="38">
        <v>47656001</v>
      </c>
      <c r="B5047">
        <v>32.4</v>
      </c>
      <c r="C5047" s="37">
        <f>VLOOKUP(G5047,Remise!$A$3:$D$17,4,FALSE)</f>
        <v>0</v>
      </c>
      <c r="D5047">
        <f t="shared" si="78"/>
        <v>32.4</v>
      </c>
      <c r="E5047">
        <v>1</v>
      </c>
      <c r="F5047" s="32" t="s">
        <v>5025</v>
      </c>
      <c r="G5047" s="33">
        <v>12</v>
      </c>
      <c r="H5047" s="33" t="s">
        <v>10821</v>
      </c>
      <c r="I5047" s="33">
        <v>0.17</v>
      </c>
      <c r="J5047" s="33"/>
      <c r="K5047" s="33" t="s">
        <v>10775</v>
      </c>
      <c r="L5047" s="33">
        <v>10</v>
      </c>
      <c r="M5047" t="s">
        <v>10826</v>
      </c>
    </row>
    <row r="5048" spans="1:13" x14ac:dyDescent="0.3">
      <c r="A5048" s="38">
        <v>47656002</v>
      </c>
      <c r="B5048">
        <v>85.4</v>
      </c>
      <c r="C5048" s="37">
        <f>VLOOKUP(G5048,Remise!$A$3:$D$17,4,FALSE)</f>
        <v>0</v>
      </c>
      <c r="D5048">
        <f t="shared" si="78"/>
        <v>85.4</v>
      </c>
      <c r="E5048">
        <v>1</v>
      </c>
      <c r="F5048" s="32" t="s">
        <v>5026</v>
      </c>
      <c r="G5048" s="33">
        <v>12</v>
      </c>
      <c r="H5048" s="33" t="s">
        <v>10821</v>
      </c>
      <c r="I5048" s="33">
        <v>0.2</v>
      </c>
      <c r="J5048" s="33" t="s">
        <v>10276</v>
      </c>
      <c r="K5048" s="33" t="s">
        <v>10775</v>
      </c>
      <c r="L5048" s="33">
        <v>1</v>
      </c>
      <c r="M5048" t="s">
        <v>10826</v>
      </c>
    </row>
    <row r="5049" spans="1:13" x14ac:dyDescent="0.3">
      <c r="A5049" s="38">
        <v>47656003</v>
      </c>
      <c r="B5049">
        <v>41.5</v>
      </c>
      <c r="C5049" s="37">
        <f>VLOOKUP(G5049,Remise!$A$3:$D$17,4,FALSE)</f>
        <v>0</v>
      </c>
      <c r="D5049">
        <f t="shared" si="78"/>
        <v>41.5</v>
      </c>
      <c r="E5049">
        <v>1</v>
      </c>
      <c r="F5049" s="32" t="s">
        <v>5027</v>
      </c>
      <c r="G5049" s="33">
        <v>12</v>
      </c>
      <c r="H5049" s="33" t="s">
        <v>10821</v>
      </c>
      <c r="I5049" s="33">
        <v>0.18</v>
      </c>
      <c r="J5049" s="33" t="s">
        <v>10277</v>
      </c>
      <c r="K5049" s="33" t="s">
        <v>10775</v>
      </c>
      <c r="L5049" s="33">
        <v>10</v>
      </c>
      <c r="M5049" t="s">
        <v>10826</v>
      </c>
    </row>
    <row r="5050" spans="1:13" x14ac:dyDescent="0.3">
      <c r="A5050" s="38">
        <v>47656004</v>
      </c>
      <c r="B5050">
        <v>41.3</v>
      </c>
      <c r="C5050" s="37">
        <f>VLOOKUP(G5050,Remise!$A$3:$D$17,4,FALSE)</f>
        <v>0</v>
      </c>
      <c r="D5050">
        <f t="shared" si="78"/>
        <v>41.3</v>
      </c>
      <c r="E5050">
        <v>1</v>
      </c>
      <c r="F5050" s="32" t="s">
        <v>5028</v>
      </c>
      <c r="G5050" s="33">
        <v>12</v>
      </c>
      <c r="H5050" s="33" t="s">
        <v>10821</v>
      </c>
      <c r="I5050" s="33">
        <v>0.15</v>
      </c>
      <c r="J5050" s="33" t="s">
        <v>10278</v>
      </c>
      <c r="K5050" s="33" t="s">
        <v>10775</v>
      </c>
      <c r="L5050" s="33">
        <v>10</v>
      </c>
      <c r="M5050" t="s">
        <v>10826</v>
      </c>
    </row>
    <row r="5051" spans="1:13" x14ac:dyDescent="0.3">
      <c r="A5051" s="38">
        <v>47656005</v>
      </c>
      <c r="B5051">
        <v>41.5</v>
      </c>
      <c r="C5051" s="37">
        <f>VLOOKUP(G5051,Remise!$A$3:$D$17,4,FALSE)</f>
        <v>0</v>
      </c>
      <c r="D5051">
        <f t="shared" si="78"/>
        <v>41.5</v>
      </c>
      <c r="E5051">
        <v>1</v>
      </c>
      <c r="F5051" s="32" t="s">
        <v>5029</v>
      </c>
      <c r="G5051" s="33">
        <v>12</v>
      </c>
      <c r="H5051" s="33" t="s">
        <v>10821</v>
      </c>
      <c r="I5051" s="33">
        <v>0.17</v>
      </c>
      <c r="J5051" s="33"/>
      <c r="K5051" s="33" t="s">
        <v>10775</v>
      </c>
      <c r="L5051" s="33">
        <v>10</v>
      </c>
      <c r="M5051" t="s">
        <v>10826</v>
      </c>
    </row>
    <row r="5052" spans="1:13" x14ac:dyDescent="0.3">
      <c r="A5052" s="38">
        <v>47656136</v>
      </c>
      <c r="B5052">
        <v>16.7</v>
      </c>
      <c r="C5052" s="37">
        <f>VLOOKUP(G5052,Remise!$A$3:$D$17,4,FALSE)</f>
        <v>0</v>
      </c>
      <c r="D5052">
        <f t="shared" si="78"/>
        <v>16.7</v>
      </c>
      <c r="E5052">
        <v>1</v>
      </c>
      <c r="F5052" s="32" t="s">
        <v>5030</v>
      </c>
      <c r="G5052" s="33">
        <v>12</v>
      </c>
      <c r="H5052" s="33" t="s">
        <v>10821</v>
      </c>
      <c r="I5052" s="33">
        <v>0.1</v>
      </c>
      <c r="J5052" s="33"/>
      <c r="K5052" s="33" t="s">
        <v>10775</v>
      </c>
      <c r="L5052" s="33">
        <v>1</v>
      </c>
      <c r="M5052" t="s">
        <v>10826</v>
      </c>
    </row>
    <row r="5053" spans="1:13" x14ac:dyDescent="0.3">
      <c r="A5053" s="38">
        <v>47656137</v>
      </c>
      <c r="B5053">
        <v>20</v>
      </c>
      <c r="C5053" s="37">
        <f>VLOOKUP(G5053,Remise!$A$3:$D$17,4,FALSE)</f>
        <v>0</v>
      </c>
      <c r="D5053">
        <f t="shared" si="78"/>
        <v>20</v>
      </c>
      <c r="E5053">
        <v>1</v>
      </c>
      <c r="F5053" s="32" t="s">
        <v>5031</v>
      </c>
      <c r="G5053" s="33">
        <v>12</v>
      </c>
      <c r="H5053" s="33" t="s">
        <v>10821</v>
      </c>
      <c r="I5053" s="33">
        <v>0.1</v>
      </c>
      <c r="J5053" s="33"/>
      <c r="K5053" s="33" t="s">
        <v>10775</v>
      </c>
      <c r="L5053" s="33">
        <v>1</v>
      </c>
      <c r="M5053" t="s">
        <v>10826</v>
      </c>
    </row>
    <row r="5054" spans="1:13" x14ac:dyDescent="0.3">
      <c r="A5054" s="38">
        <v>47656139</v>
      </c>
      <c r="B5054">
        <v>19.2</v>
      </c>
      <c r="C5054" s="37">
        <f>VLOOKUP(G5054,Remise!$A$3:$D$17,4,FALSE)</f>
        <v>0</v>
      </c>
      <c r="D5054">
        <f t="shared" si="78"/>
        <v>19.2</v>
      </c>
      <c r="E5054">
        <v>1</v>
      </c>
      <c r="F5054" s="32" t="s">
        <v>5032</v>
      </c>
      <c r="G5054" s="33">
        <v>12</v>
      </c>
      <c r="H5054" s="33" t="s">
        <v>10821</v>
      </c>
      <c r="I5054" s="33">
        <v>0.1</v>
      </c>
      <c r="J5054" s="33"/>
      <c r="K5054" s="33" t="s">
        <v>10775</v>
      </c>
      <c r="L5054" s="33">
        <v>1</v>
      </c>
      <c r="M5054" t="s">
        <v>10826</v>
      </c>
    </row>
    <row r="5055" spans="1:13" x14ac:dyDescent="0.3">
      <c r="A5055" s="38">
        <v>47656140</v>
      </c>
      <c r="B5055">
        <v>22.9</v>
      </c>
      <c r="C5055" s="37">
        <f>VLOOKUP(G5055,Remise!$A$3:$D$17,4,FALSE)</f>
        <v>0</v>
      </c>
      <c r="D5055">
        <f t="shared" si="78"/>
        <v>22.9</v>
      </c>
      <c r="E5055">
        <v>1</v>
      </c>
      <c r="F5055" s="32" t="s">
        <v>5033</v>
      </c>
      <c r="G5055" s="33">
        <v>12</v>
      </c>
      <c r="H5055" s="33" t="s">
        <v>10821</v>
      </c>
      <c r="I5055" s="33">
        <v>0.1</v>
      </c>
      <c r="J5055" s="33"/>
      <c r="K5055" s="33" t="s">
        <v>10775</v>
      </c>
      <c r="L5055" s="33">
        <v>1</v>
      </c>
      <c r="M5055" t="s">
        <v>10826</v>
      </c>
    </row>
    <row r="5056" spans="1:13" x14ac:dyDescent="0.3">
      <c r="A5056" s="38">
        <v>47656141</v>
      </c>
      <c r="B5056">
        <v>9.8000000000000007</v>
      </c>
      <c r="C5056" s="37">
        <f>VLOOKUP(G5056,Remise!$A$3:$D$17,4,FALSE)</f>
        <v>0</v>
      </c>
      <c r="D5056">
        <f t="shared" si="78"/>
        <v>9.8000000000000007</v>
      </c>
      <c r="E5056">
        <v>1</v>
      </c>
      <c r="F5056" s="32" t="s">
        <v>5034</v>
      </c>
      <c r="G5056" s="33">
        <v>12</v>
      </c>
      <c r="H5056" s="33" t="s">
        <v>10821</v>
      </c>
      <c r="I5056" s="33">
        <v>0.11</v>
      </c>
      <c r="J5056" s="33" t="s">
        <v>10279</v>
      </c>
      <c r="K5056" s="33" t="s">
        <v>10775</v>
      </c>
      <c r="L5056" s="33">
        <v>1</v>
      </c>
      <c r="M5056" t="s">
        <v>10826</v>
      </c>
    </row>
    <row r="5057" spans="1:13" x14ac:dyDescent="0.3">
      <c r="A5057" s="38">
        <v>47656155</v>
      </c>
      <c r="B5057">
        <v>20.5</v>
      </c>
      <c r="C5057" s="37">
        <f>VLOOKUP(G5057,Remise!$A$3:$D$17,4,FALSE)</f>
        <v>0</v>
      </c>
      <c r="D5057">
        <f t="shared" ref="D5057:D5120" si="79">IFERROR((1-C5057)*B5057,"Nous consulter")</f>
        <v>20.5</v>
      </c>
      <c r="E5057">
        <v>1</v>
      </c>
      <c r="F5057" s="32" t="s">
        <v>5035</v>
      </c>
      <c r="G5057" s="33">
        <v>12</v>
      </c>
      <c r="H5057" s="33" t="s">
        <v>10821</v>
      </c>
      <c r="I5057" s="33">
        <v>0.13</v>
      </c>
      <c r="J5057" s="33" t="s">
        <v>10280</v>
      </c>
      <c r="K5057" s="33" t="s">
        <v>10775</v>
      </c>
      <c r="L5057" s="33">
        <v>1</v>
      </c>
      <c r="M5057" t="s">
        <v>10826</v>
      </c>
    </row>
    <row r="5058" spans="1:13" x14ac:dyDescent="0.3">
      <c r="A5058" s="38">
        <v>47656156</v>
      </c>
      <c r="B5058">
        <v>22.7</v>
      </c>
      <c r="C5058" s="37">
        <f>VLOOKUP(G5058,Remise!$A$3:$D$17,4,FALSE)</f>
        <v>0</v>
      </c>
      <c r="D5058">
        <f t="shared" si="79"/>
        <v>22.7</v>
      </c>
      <c r="E5058">
        <v>1</v>
      </c>
      <c r="F5058" s="32" t="s">
        <v>5036</v>
      </c>
      <c r="G5058" s="33">
        <v>12</v>
      </c>
      <c r="H5058" s="33" t="s">
        <v>10821</v>
      </c>
      <c r="I5058" s="33">
        <v>0.15</v>
      </c>
      <c r="J5058" s="33" t="s">
        <v>10281</v>
      </c>
      <c r="K5058" s="33" t="s">
        <v>10775</v>
      </c>
      <c r="L5058" s="33">
        <v>1</v>
      </c>
      <c r="M5058" t="s">
        <v>10826</v>
      </c>
    </row>
    <row r="5059" spans="1:13" x14ac:dyDescent="0.3">
      <c r="A5059" s="38">
        <v>47656157</v>
      </c>
      <c r="B5059">
        <v>26.9</v>
      </c>
      <c r="C5059" s="37">
        <f>VLOOKUP(G5059,Remise!$A$3:$D$17,4,FALSE)</f>
        <v>0</v>
      </c>
      <c r="D5059">
        <f t="shared" si="79"/>
        <v>26.9</v>
      </c>
      <c r="E5059">
        <v>1</v>
      </c>
      <c r="F5059" s="32" t="s">
        <v>5037</v>
      </c>
      <c r="G5059" s="33">
        <v>12</v>
      </c>
      <c r="H5059" s="33" t="s">
        <v>10821</v>
      </c>
      <c r="I5059" s="33">
        <v>0.14000000000000001</v>
      </c>
      <c r="J5059" s="33"/>
      <c r="K5059" s="33" t="s">
        <v>10775</v>
      </c>
      <c r="L5059" s="33">
        <v>1</v>
      </c>
      <c r="M5059" t="s">
        <v>10826</v>
      </c>
    </row>
    <row r="5060" spans="1:13" x14ac:dyDescent="0.3">
      <c r="A5060" s="38">
        <v>47656159</v>
      </c>
      <c r="B5060">
        <v>26</v>
      </c>
      <c r="C5060" s="37">
        <f>VLOOKUP(G5060,Remise!$A$3:$D$17,4,FALSE)</f>
        <v>0</v>
      </c>
      <c r="D5060">
        <f t="shared" si="79"/>
        <v>26</v>
      </c>
      <c r="E5060">
        <v>1</v>
      </c>
      <c r="F5060" s="32" t="s">
        <v>5038</v>
      </c>
      <c r="G5060" s="33">
        <v>12</v>
      </c>
      <c r="H5060" s="33" t="s">
        <v>10821</v>
      </c>
      <c r="I5060" s="33">
        <v>0.14000000000000001</v>
      </c>
      <c r="J5060" s="33"/>
      <c r="K5060" s="33" t="s">
        <v>10775</v>
      </c>
      <c r="L5060" s="33">
        <v>1</v>
      </c>
      <c r="M5060" t="s">
        <v>10826</v>
      </c>
    </row>
    <row r="5061" spans="1:13" x14ac:dyDescent="0.3">
      <c r="A5061" s="38">
        <v>47656160</v>
      </c>
      <c r="B5061">
        <v>30.5</v>
      </c>
      <c r="C5061" s="37">
        <f>VLOOKUP(G5061,Remise!$A$3:$D$17,4,FALSE)</f>
        <v>0</v>
      </c>
      <c r="D5061">
        <f t="shared" si="79"/>
        <v>30.5</v>
      </c>
      <c r="E5061">
        <v>1</v>
      </c>
      <c r="F5061" s="32" t="s">
        <v>5039</v>
      </c>
      <c r="G5061" s="33">
        <v>12</v>
      </c>
      <c r="H5061" s="33" t="s">
        <v>10821</v>
      </c>
      <c r="I5061" s="33">
        <v>0.14000000000000001</v>
      </c>
      <c r="J5061" s="33"/>
      <c r="K5061" s="33" t="s">
        <v>10775</v>
      </c>
      <c r="L5061" s="33">
        <v>1</v>
      </c>
      <c r="M5061" t="s">
        <v>10826</v>
      </c>
    </row>
    <row r="5062" spans="1:13" x14ac:dyDescent="0.3">
      <c r="A5062" s="38">
        <v>47656242</v>
      </c>
      <c r="B5062">
        <v>17.100000000000001</v>
      </c>
      <c r="C5062" s="37">
        <f>VLOOKUP(G5062,Remise!$A$3:$D$17,4,FALSE)</f>
        <v>0</v>
      </c>
      <c r="D5062">
        <f t="shared" si="79"/>
        <v>17.100000000000001</v>
      </c>
      <c r="E5062">
        <v>1</v>
      </c>
      <c r="F5062" s="32" t="s">
        <v>5040</v>
      </c>
      <c r="G5062" s="33">
        <v>12</v>
      </c>
      <c r="H5062" s="33" t="s">
        <v>10821</v>
      </c>
      <c r="I5062" s="33">
        <v>0.18</v>
      </c>
      <c r="J5062" s="33" t="s">
        <v>10282</v>
      </c>
      <c r="K5062" s="33" t="s">
        <v>10775</v>
      </c>
      <c r="L5062" s="33">
        <v>1</v>
      </c>
      <c r="M5062" t="s">
        <v>10826</v>
      </c>
    </row>
    <row r="5063" spans="1:13" x14ac:dyDescent="0.3">
      <c r="A5063" s="38">
        <v>47656244</v>
      </c>
      <c r="B5063">
        <v>12</v>
      </c>
      <c r="C5063" s="37">
        <f>VLOOKUP(G5063,Remise!$A$3:$D$17,4,FALSE)</f>
        <v>0</v>
      </c>
      <c r="D5063">
        <f t="shared" si="79"/>
        <v>12</v>
      </c>
      <c r="E5063">
        <v>1</v>
      </c>
      <c r="F5063" s="32" t="s">
        <v>5041</v>
      </c>
      <c r="G5063" s="33">
        <v>12</v>
      </c>
      <c r="H5063" s="33" t="s">
        <v>10821</v>
      </c>
      <c r="I5063" s="33">
        <v>0.16</v>
      </c>
      <c r="J5063" s="33"/>
      <c r="K5063" s="33" t="s">
        <v>10775</v>
      </c>
      <c r="L5063" s="33">
        <v>10</v>
      </c>
      <c r="M5063" t="s">
        <v>10826</v>
      </c>
    </row>
    <row r="5064" spans="1:13" x14ac:dyDescent="0.3">
      <c r="A5064" s="38">
        <v>47656252</v>
      </c>
      <c r="B5064">
        <v>13.4</v>
      </c>
      <c r="C5064" s="37">
        <f>VLOOKUP(G5064,Remise!$A$3:$D$17,4,FALSE)</f>
        <v>0</v>
      </c>
      <c r="D5064">
        <f t="shared" si="79"/>
        <v>13.4</v>
      </c>
      <c r="E5064">
        <v>1</v>
      </c>
      <c r="F5064" s="32" t="s">
        <v>5042</v>
      </c>
      <c r="G5064" s="33">
        <v>12</v>
      </c>
      <c r="H5064" s="33" t="s">
        <v>10821</v>
      </c>
      <c r="I5064" s="33">
        <v>0.17</v>
      </c>
      <c r="J5064" s="33"/>
      <c r="K5064" s="33" t="s">
        <v>10775</v>
      </c>
      <c r="L5064" s="33">
        <v>10</v>
      </c>
      <c r="M5064" t="s">
        <v>10826</v>
      </c>
    </row>
    <row r="5065" spans="1:13" x14ac:dyDescent="0.3">
      <c r="A5065" s="38">
        <v>47656254</v>
      </c>
      <c r="B5065">
        <v>13.4</v>
      </c>
      <c r="C5065" s="37">
        <f>VLOOKUP(G5065,Remise!$A$3:$D$17,4,FALSE)</f>
        <v>0</v>
      </c>
      <c r="D5065">
        <f t="shared" si="79"/>
        <v>13.4</v>
      </c>
      <c r="E5065">
        <v>1</v>
      </c>
      <c r="F5065" s="32" t="s">
        <v>5043</v>
      </c>
      <c r="G5065" s="33">
        <v>12</v>
      </c>
      <c r="H5065" s="33" t="s">
        <v>10821</v>
      </c>
      <c r="I5065" s="33">
        <v>0.17</v>
      </c>
      <c r="J5065" s="33"/>
      <c r="K5065" s="33" t="s">
        <v>10775</v>
      </c>
      <c r="L5065" s="33">
        <v>10</v>
      </c>
      <c r="M5065" t="s">
        <v>10826</v>
      </c>
    </row>
    <row r="5066" spans="1:13" x14ac:dyDescent="0.3">
      <c r="A5066" s="38">
        <v>47656256</v>
      </c>
      <c r="B5066">
        <v>24</v>
      </c>
      <c r="C5066" s="37">
        <f>VLOOKUP(G5066,Remise!$A$3:$D$17,4,FALSE)</f>
        <v>0</v>
      </c>
      <c r="D5066">
        <f t="shared" si="79"/>
        <v>24</v>
      </c>
      <c r="E5066">
        <v>1</v>
      </c>
      <c r="F5066" s="32" t="s">
        <v>5044</v>
      </c>
      <c r="G5066" s="33">
        <v>12</v>
      </c>
      <c r="H5066" s="33" t="s">
        <v>10821</v>
      </c>
      <c r="I5066" s="33">
        <v>0.21</v>
      </c>
      <c r="J5066" s="33" t="s">
        <v>10283</v>
      </c>
      <c r="K5066" s="33" t="s">
        <v>10775</v>
      </c>
      <c r="L5066" s="33">
        <v>1</v>
      </c>
      <c r="M5066" t="s">
        <v>10826</v>
      </c>
    </row>
    <row r="5067" spans="1:13" x14ac:dyDescent="0.3">
      <c r="A5067" s="38">
        <v>47656257</v>
      </c>
      <c r="B5067">
        <v>28.2</v>
      </c>
      <c r="C5067" s="37">
        <f>VLOOKUP(G5067,Remise!$A$3:$D$17,4,FALSE)</f>
        <v>0</v>
      </c>
      <c r="D5067">
        <f t="shared" si="79"/>
        <v>28.2</v>
      </c>
      <c r="E5067">
        <v>1</v>
      </c>
      <c r="F5067" s="32" t="s">
        <v>5045</v>
      </c>
      <c r="G5067" s="33">
        <v>12</v>
      </c>
      <c r="H5067" s="33" t="s">
        <v>10821</v>
      </c>
      <c r="I5067" s="33">
        <v>0.21</v>
      </c>
      <c r="J5067" s="33"/>
      <c r="K5067" s="33" t="s">
        <v>10775</v>
      </c>
      <c r="L5067" s="33">
        <v>1</v>
      </c>
      <c r="M5067" t="s">
        <v>10826</v>
      </c>
    </row>
    <row r="5068" spans="1:13" x14ac:dyDescent="0.3">
      <c r="A5068" s="38">
        <v>47656331</v>
      </c>
      <c r="B5068">
        <v>44.5</v>
      </c>
      <c r="C5068" s="37">
        <f>VLOOKUP(G5068,Remise!$A$3:$D$17,4,FALSE)</f>
        <v>0</v>
      </c>
      <c r="D5068">
        <f t="shared" si="79"/>
        <v>44.5</v>
      </c>
      <c r="E5068">
        <v>1</v>
      </c>
      <c r="F5068" s="32" t="s">
        <v>5046</v>
      </c>
      <c r="G5068" s="33">
        <v>12</v>
      </c>
      <c r="H5068" s="33" t="s">
        <v>10821</v>
      </c>
      <c r="I5068" s="33">
        <v>0.47</v>
      </c>
      <c r="J5068" s="33"/>
      <c r="K5068" s="33" t="s">
        <v>10775</v>
      </c>
      <c r="L5068" s="33">
        <v>1</v>
      </c>
      <c r="M5068" t="s">
        <v>10826</v>
      </c>
    </row>
    <row r="5069" spans="1:13" x14ac:dyDescent="0.3">
      <c r="A5069" s="38">
        <v>47656341</v>
      </c>
      <c r="B5069">
        <v>49.9</v>
      </c>
      <c r="C5069" s="37">
        <f>VLOOKUP(G5069,Remise!$A$3:$D$17,4,FALSE)</f>
        <v>0</v>
      </c>
      <c r="D5069">
        <f t="shared" si="79"/>
        <v>49.9</v>
      </c>
      <c r="E5069">
        <v>1</v>
      </c>
      <c r="F5069" s="32" t="s">
        <v>5047</v>
      </c>
      <c r="G5069" s="33">
        <v>12</v>
      </c>
      <c r="H5069" s="33" t="s">
        <v>10821</v>
      </c>
      <c r="I5069" s="33">
        <v>0.55000000000000004</v>
      </c>
      <c r="J5069" s="33"/>
      <c r="K5069" s="33" t="s">
        <v>10775</v>
      </c>
      <c r="L5069" s="33">
        <v>1</v>
      </c>
      <c r="M5069" t="s">
        <v>10826</v>
      </c>
    </row>
    <row r="5070" spans="1:13" x14ac:dyDescent="0.3">
      <c r="A5070" s="38">
        <v>47656351</v>
      </c>
      <c r="B5070">
        <v>55.2</v>
      </c>
      <c r="C5070" s="37">
        <f>VLOOKUP(G5070,Remise!$A$3:$D$17,4,FALSE)</f>
        <v>0</v>
      </c>
      <c r="D5070">
        <f t="shared" si="79"/>
        <v>55.2</v>
      </c>
      <c r="E5070">
        <v>1</v>
      </c>
      <c r="F5070" s="32" t="s">
        <v>5048</v>
      </c>
      <c r="G5070" s="33">
        <v>12</v>
      </c>
      <c r="H5070" s="33" t="s">
        <v>10821</v>
      </c>
      <c r="I5070" s="33">
        <v>0.42</v>
      </c>
      <c r="J5070" s="33" t="s">
        <v>10284</v>
      </c>
      <c r="K5070" s="33" t="s">
        <v>10775</v>
      </c>
      <c r="L5070" s="33">
        <v>1</v>
      </c>
      <c r="M5070" t="s">
        <v>10826</v>
      </c>
    </row>
    <row r="5071" spans="1:13" x14ac:dyDescent="0.3">
      <c r="A5071" s="38">
        <v>47656504</v>
      </c>
      <c r="B5071">
        <v>14.7</v>
      </c>
      <c r="C5071" s="37">
        <f>VLOOKUP(G5071,Remise!$A$3:$D$17,4,FALSE)</f>
        <v>0</v>
      </c>
      <c r="D5071">
        <f t="shared" si="79"/>
        <v>14.7</v>
      </c>
      <c r="E5071">
        <v>1</v>
      </c>
      <c r="F5071" s="32" t="s">
        <v>5049</v>
      </c>
      <c r="G5071" s="33">
        <v>11</v>
      </c>
      <c r="H5071" s="33" t="s">
        <v>10883</v>
      </c>
      <c r="I5071" s="33">
        <v>0.09</v>
      </c>
      <c r="J5071" s="33" t="s">
        <v>10285</v>
      </c>
      <c r="K5071" s="33" t="s">
        <v>10677</v>
      </c>
      <c r="L5071" s="33">
        <v>1</v>
      </c>
      <c r="M5071" t="s">
        <v>10826</v>
      </c>
    </row>
    <row r="5072" spans="1:13" x14ac:dyDescent="0.3">
      <c r="A5072" s="38">
        <v>47656506</v>
      </c>
      <c r="B5072">
        <v>16.3</v>
      </c>
      <c r="C5072" s="37">
        <f>VLOOKUP(G5072,Remise!$A$3:$D$17,4,FALSE)</f>
        <v>0</v>
      </c>
      <c r="D5072">
        <f t="shared" si="79"/>
        <v>16.3</v>
      </c>
      <c r="E5072">
        <v>1</v>
      </c>
      <c r="F5072" s="32" t="s">
        <v>5050</v>
      </c>
      <c r="G5072" s="33">
        <v>11</v>
      </c>
      <c r="H5072" s="33" t="s">
        <v>10883</v>
      </c>
      <c r="I5072" s="33">
        <v>0.12</v>
      </c>
      <c r="J5072" s="33" t="s">
        <v>10286</v>
      </c>
      <c r="K5072" s="33" t="s">
        <v>10677</v>
      </c>
      <c r="L5072" s="33">
        <v>1</v>
      </c>
      <c r="M5072" t="s">
        <v>10826</v>
      </c>
    </row>
    <row r="5073" spans="1:13" x14ac:dyDescent="0.3">
      <c r="A5073" s="38">
        <v>47656508</v>
      </c>
      <c r="B5073">
        <v>18.100000000000001</v>
      </c>
      <c r="C5073" s="37">
        <f>VLOOKUP(G5073,Remise!$A$3:$D$17,4,FALSE)</f>
        <v>0</v>
      </c>
      <c r="D5073">
        <f t="shared" si="79"/>
        <v>18.100000000000001</v>
      </c>
      <c r="E5073">
        <v>1</v>
      </c>
      <c r="F5073" s="32" t="s">
        <v>5051</v>
      </c>
      <c r="G5073" s="33">
        <v>11</v>
      </c>
      <c r="H5073" s="33" t="s">
        <v>10883</v>
      </c>
      <c r="I5073" s="33">
        <v>0.15</v>
      </c>
      <c r="J5073" s="33" t="s">
        <v>10287</v>
      </c>
      <c r="K5073" s="33" t="s">
        <v>10677</v>
      </c>
      <c r="L5073" s="33">
        <v>1</v>
      </c>
      <c r="M5073" t="s">
        <v>10826</v>
      </c>
    </row>
    <row r="5074" spans="1:13" x14ac:dyDescent="0.3">
      <c r="A5074" s="38">
        <v>47656509</v>
      </c>
      <c r="B5074">
        <v>21.5</v>
      </c>
      <c r="C5074" s="37">
        <f>VLOOKUP(G5074,Remise!$A$3:$D$17,4,FALSE)</f>
        <v>0</v>
      </c>
      <c r="D5074">
        <f t="shared" si="79"/>
        <v>21.5</v>
      </c>
      <c r="E5074">
        <v>1</v>
      </c>
      <c r="F5074" s="32" t="s">
        <v>5052</v>
      </c>
      <c r="G5074" s="33">
        <v>11</v>
      </c>
      <c r="H5074" s="33" t="s">
        <v>10883</v>
      </c>
      <c r="I5074" s="33">
        <v>0.24</v>
      </c>
      <c r="J5074" s="33"/>
      <c r="K5074" s="33" t="s">
        <v>10677</v>
      </c>
      <c r="L5074" s="33">
        <v>1</v>
      </c>
      <c r="M5074" t="s">
        <v>10826</v>
      </c>
    </row>
    <row r="5075" spans="1:13" x14ac:dyDescent="0.3">
      <c r="A5075" s="38">
        <v>47656510</v>
      </c>
      <c r="B5075">
        <v>24.3</v>
      </c>
      <c r="C5075" s="37">
        <f>VLOOKUP(G5075,Remise!$A$3:$D$17,4,FALSE)</f>
        <v>0</v>
      </c>
      <c r="D5075">
        <f t="shared" si="79"/>
        <v>24.3</v>
      </c>
      <c r="E5075">
        <v>1</v>
      </c>
      <c r="F5075" s="32" t="s">
        <v>5053</v>
      </c>
      <c r="G5075" s="33">
        <v>11</v>
      </c>
      <c r="H5075" s="33" t="s">
        <v>10883</v>
      </c>
      <c r="I5075" s="33">
        <v>0.18</v>
      </c>
      <c r="J5075" s="33" t="s">
        <v>10288</v>
      </c>
      <c r="K5075" s="33" t="s">
        <v>10677</v>
      </c>
      <c r="L5075" s="33">
        <v>1</v>
      </c>
      <c r="M5075" t="s">
        <v>10826</v>
      </c>
    </row>
    <row r="5076" spans="1:13" x14ac:dyDescent="0.3">
      <c r="A5076" s="38">
        <v>47656511</v>
      </c>
      <c r="B5076">
        <v>28.9</v>
      </c>
      <c r="C5076" s="37">
        <f>VLOOKUP(G5076,Remise!$A$3:$D$17,4,FALSE)</f>
        <v>0</v>
      </c>
      <c r="D5076">
        <f t="shared" si="79"/>
        <v>28.9</v>
      </c>
      <c r="E5076">
        <v>1</v>
      </c>
      <c r="F5076" s="32" t="s">
        <v>5054</v>
      </c>
      <c r="G5076" s="33">
        <v>11</v>
      </c>
      <c r="H5076" s="33" t="s">
        <v>10883</v>
      </c>
      <c r="I5076" s="33">
        <v>0.3</v>
      </c>
      <c r="J5076" s="33"/>
      <c r="K5076" s="33" t="s">
        <v>10677</v>
      </c>
      <c r="L5076" s="33">
        <v>1</v>
      </c>
      <c r="M5076" t="s">
        <v>10826</v>
      </c>
    </row>
    <row r="5077" spans="1:13" x14ac:dyDescent="0.3">
      <c r="A5077" s="38">
        <v>47656512</v>
      </c>
      <c r="B5077">
        <v>33.9</v>
      </c>
      <c r="C5077" s="37">
        <f>VLOOKUP(G5077,Remise!$A$3:$D$17,4,FALSE)</f>
        <v>0</v>
      </c>
      <c r="D5077">
        <f t="shared" si="79"/>
        <v>33.9</v>
      </c>
      <c r="E5077">
        <v>1</v>
      </c>
      <c r="F5077" s="32" t="s">
        <v>5055</v>
      </c>
      <c r="G5077" s="33">
        <v>11</v>
      </c>
      <c r="H5077" s="33" t="s">
        <v>10883</v>
      </c>
      <c r="I5077" s="33">
        <v>0.2</v>
      </c>
      <c r="J5077" s="33" t="s">
        <v>10289</v>
      </c>
      <c r="K5077" s="33" t="s">
        <v>10677</v>
      </c>
      <c r="L5077" s="33">
        <v>1</v>
      </c>
      <c r="M5077" t="s">
        <v>10826</v>
      </c>
    </row>
    <row r="5078" spans="1:13" x14ac:dyDescent="0.3">
      <c r="A5078" s="38">
        <v>47656513</v>
      </c>
      <c r="B5078">
        <v>39</v>
      </c>
      <c r="C5078" s="37">
        <f>VLOOKUP(G5078,Remise!$A$3:$D$17,4,FALSE)</f>
        <v>0</v>
      </c>
      <c r="D5078">
        <f t="shared" si="79"/>
        <v>39</v>
      </c>
      <c r="E5078">
        <v>1</v>
      </c>
      <c r="F5078" s="32" t="s">
        <v>5056</v>
      </c>
      <c r="G5078" s="33">
        <v>11</v>
      </c>
      <c r="H5078" s="33" t="s">
        <v>10883</v>
      </c>
      <c r="I5078" s="33">
        <v>0.22</v>
      </c>
      <c r="J5078" s="33" t="s">
        <v>10290</v>
      </c>
      <c r="K5078" s="33" t="s">
        <v>10677</v>
      </c>
      <c r="L5078" s="33">
        <v>1</v>
      </c>
      <c r="M5078" t="s">
        <v>10826</v>
      </c>
    </row>
    <row r="5079" spans="1:13" x14ac:dyDescent="0.3">
      <c r="A5079" s="38">
        <v>47656514</v>
      </c>
      <c r="B5079">
        <v>44.6</v>
      </c>
      <c r="C5079" s="37">
        <f>VLOOKUP(G5079,Remise!$A$3:$D$17,4,FALSE)</f>
        <v>0</v>
      </c>
      <c r="D5079">
        <f t="shared" si="79"/>
        <v>44.6</v>
      </c>
      <c r="E5079">
        <v>1</v>
      </c>
      <c r="F5079" s="32" t="s">
        <v>5057</v>
      </c>
      <c r="G5079" s="33">
        <v>11</v>
      </c>
      <c r="H5079" s="33" t="s">
        <v>10883</v>
      </c>
      <c r="I5079" s="33">
        <v>0.4</v>
      </c>
      <c r="J5079" s="33"/>
      <c r="K5079" s="33" t="s">
        <v>10677</v>
      </c>
      <c r="L5079" s="33">
        <v>1</v>
      </c>
      <c r="M5079" t="s">
        <v>10826</v>
      </c>
    </row>
    <row r="5080" spans="1:13" x14ac:dyDescent="0.3">
      <c r="A5080" s="38">
        <v>47656518</v>
      </c>
      <c r="B5080">
        <v>52</v>
      </c>
      <c r="C5080" s="37">
        <f>VLOOKUP(G5080,Remise!$A$3:$D$17,4,FALSE)</f>
        <v>0</v>
      </c>
      <c r="D5080">
        <f t="shared" si="79"/>
        <v>52</v>
      </c>
      <c r="E5080">
        <v>1</v>
      </c>
      <c r="F5080" s="32" t="s">
        <v>5058</v>
      </c>
      <c r="G5080" s="33">
        <v>11</v>
      </c>
      <c r="H5080" s="33" t="s">
        <v>10883</v>
      </c>
      <c r="I5080" s="33">
        <v>0.28999999999999998</v>
      </c>
      <c r="J5080" s="33" t="s">
        <v>10291</v>
      </c>
      <c r="K5080" s="33" t="s">
        <v>10677</v>
      </c>
      <c r="L5080" s="33">
        <v>1</v>
      </c>
      <c r="M5080" t="s">
        <v>10826</v>
      </c>
    </row>
    <row r="5081" spans="1:13" x14ac:dyDescent="0.3">
      <c r="A5081" s="38">
        <v>47656520</v>
      </c>
      <c r="B5081">
        <v>1.2</v>
      </c>
      <c r="C5081" s="37">
        <f>VLOOKUP(G5081,Remise!$A$3:$D$17,4,FALSE)</f>
        <v>0</v>
      </c>
      <c r="D5081">
        <f t="shared" si="79"/>
        <v>1.2</v>
      </c>
      <c r="E5081">
        <v>1</v>
      </c>
      <c r="F5081" s="32" t="s">
        <v>5059</v>
      </c>
      <c r="G5081" s="33">
        <v>12</v>
      </c>
      <c r="H5081" s="33" t="s">
        <v>10821</v>
      </c>
      <c r="I5081" s="33">
        <v>0.01</v>
      </c>
      <c r="J5081" s="33"/>
      <c r="K5081" s="33" t="s">
        <v>10677</v>
      </c>
      <c r="L5081" s="33">
        <v>1</v>
      </c>
      <c r="M5081" t="s">
        <v>10826</v>
      </c>
    </row>
    <row r="5082" spans="1:13" x14ac:dyDescent="0.3">
      <c r="A5082" s="38">
        <v>47656521</v>
      </c>
      <c r="B5082">
        <v>1.4</v>
      </c>
      <c r="C5082" s="37">
        <f>VLOOKUP(G5082,Remise!$A$3:$D$17,4,FALSE)</f>
        <v>0</v>
      </c>
      <c r="D5082">
        <f t="shared" si="79"/>
        <v>1.4</v>
      </c>
      <c r="E5082">
        <v>1</v>
      </c>
      <c r="F5082" s="32" t="s">
        <v>5060</v>
      </c>
      <c r="G5082" s="33">
        <v>12</v>
      </c>
      <c r="H5082" s="33" t="s">
        <v>10821</v>
      </c>
      <c r="I5082" s="33">
        <v>0.01</v>
      </c>
      <c r="J5082" s="33"/>
      <c r="K5082" s="33" t="s">
        <v>10677</v>
      </c>
      <c r="L5082" s="33">
        <v>1</v>
      </c>
      <c r="M5082" t="s">
        <v>10826</v>
      </c>
    </row>
    <row r="5083" spans="1:13" x14ac:dyDescent="0.3">
      <c r="A5083" s="38">
        <v>47656524</v>
      </c>
      <c r="B5083">
        <v>14.7</v>
      </c>
      <c r="C5083" s="37">
        <f>VLOOKUP(G5083,Remise!$A$3:$D$17,4,FALSE)</f>
        <v>0</v>
      </c>
      <c r="D5083">
        <f t="shared" si="79"/>
        <v>14.7</v>
      </c>
      <c r="E5083">
        <v>1</v>
      </c>
      <c r="F5083" s="32" t="s">
        <v>5061</v>
      </c>
      <c r="G5083" s="33">
        <v>11</v>
      </c>
      <c r="H5083" s="33" t="s">
        <v>10883</v>
      </c>
      <c r="I5083" s="33">
        <v>0.09</v>
      </c>
      <c r="J5083" s="33" t="s">
        <v>10292</v>
      </c>
      <c r="K5083" s="33" t="s">
        <v>10677</v>
      </c>
      <c r="L5083" s="33">
        <v>1</v>
      </c>
      <c r="M5083" t="s">
        <v>10826</v>
      </c>
    </row>
    <row r="5084" spans="1:13" x14ac:dyDescent="0.3">
      <c r="A5084" s="38">
        <v>47656526</v>
      </c>
      <c r="B5084">
        <v>16.3</v>
      </c>
      <c r="C5084" s="37">
        <f>VLOOKUP(G5084,Remise!$A$3:$D$17,4,FALSE)</f>
        <v>0</v>
      </c>
      <c r="D5084">
        <f t="shared" si="79"/>
        <v>16.3</v>
      </c>
      <c r="E5084">
        <v>1</v>
      </c>
      <c r="F5084" s="32" t="s">
        <v>5062</v>
      </c>
      <c r="G5084" s="33">
        <v>11</v>
      </c>
      <c r="H5084" s="33" t="s">
        <v>10883</v>
      </c>
      <c r="I5084" s="33">
        <v>0.17</v>
      </c>
      <c r="J5084" s="33"/>
      <c r="K5084" s="33" t="s">
        <v>10677</v>
      </c>
      <c r="L5084" s="33">
        <v>20</v>
      </c>
      <c r="M5084" t="s">
        <v>10826</v>
      </c>
    </row>
    <row r="5085" spans="1:13" x14ac:dyDescent="0.3">
      <c r="A5085" s="38">
        <v>47656527</v>
      </c>
      <c r="B5085">
        <v>16</v>
      </c>
      <c r="C5085" s="37">
        <f>VLOOKUP(G5085,Remise!$A$3:$D$17,4,FALSE)</f>
        <v>0</v>
      </c>
      <c r="D5085">
        <f t="shared" si="79"/>
        <v>16</v>
      </c>
      <c r="E5085">
        <v>1</v>
      </c>
      <c r="F5085" s="32" t="s">
        <v>5063</v>
      </c>
      <c r="G5085" s="33">
        <v>11</v>
      </c>
      <c r="H5085" s="33" t="s">
        <v>10883</v>
      </c>
      <c r="I5085" s="33">
        <v>0.17</v>
      </c>
      <c r="J5085" s="33"/>
      <c r="K5085" s="33" t="s">
        <v>10677</v>
      </c>
      <c r="L5085" s="33">
        <v>1</v>
      </c>
      <c r="M5085" t="s">
        <v>10826</v>
      </c>
    </row>
    <row r="5086" spans="1:13" x14ac:dyDescent="0.3">
      <c r="A5086" s="38">
        <v>47656528</v>
      </c>
      <c r="B5086">
        <v>18.100000000000001</v>
      </c>
      <c r="C5086" s="37">
        <f>VLOOKUP(G5086,Remise!$A$3:$D$17,4,FALSE)</f>
        <v>0</v>
      </c>
      <c r="D5086">
        <f t="shared" si="79"/>
        <v>18.100000000000001</v>
      </c>
      <c r="E5086">
        <v>1</v>
      </c>
      <c r="F5086" s="32" t="s">
        <v>5064</v>
      </c>
      <c r="G5086" s="33">
        <v>11</v>
      </c>
      <c r="H5086" s="33" t="s">
        <v>10883</v>
      </c>
      <c r="I5086" s="33">
        <v>0.15</v>
      </c>
      <c r="J5086" s="33" t="s">
        <v>10293</v>
      </c>
      <c r="K5086" s="33" t="s">
        <v>10677</v>
      </c>
      <c r="L5086" s="33">
        <v>1</v>
      </c>
      <c r="M5086" t="s">
        <v>10826</v>
      </c>
    </row>
    <row r="5087" spans="1:13" x14ac:dyDescent="0.3">
      <c r="A5087" s="38">
        <v>47656529</v>
      </c>
      <c r="B5087">
        <v>21.5</v>
      </c>
      <c r="C5087" s="37">
        <f>VLOOKUP(G5087,Remise!$A$3:$D$17,4,FALSE)</f>
        <v>0</v>
      </c>
      <c r="D5087">
        <f t="shared" si="79"/>
        <v>21.5</v>
      </c>
      <c r="E5087">
        <v>1</v>
      </c>
      <c r="F5087" s="32" t="s">
        <v>5065</v>
      </c>
      <c r="G5087" s="33">
        <v>11</v>
      </c>
      <c r="H5087" s="33" t="s">
        <v>10883</v>
      </c>
      <c r="I5087" s="33">
        <v>0.24</v>
      </c>
      <c r="J5087" s="33"/>
      <c r="K5087" s="33" t="s">
        <v>10677</v>
      </c>
      <c r="L5087" s="33">
        <v>1</v>
      </c>
      <c r="M5087" t="s">
        <v>10826</v>
      </c>
    </row>
    <row r="5088" spans="1:13" x14ac:dyDescent="0.3">
      <c r="A5088" s="38">
        <v>47656530</v>
      </c>
      <c r="B5088">
        <v>24.3</v>
      </c>
      <c r="C5088" s="37">
        <f>VLOOKUP(G5088,Remise!$A$3:$D$17,4,FALSE)</f>
        <v>0</v>
      </c>
      <c r="D5088">
        <f t="shared" si="79"/>
        <v>24.3</v>
      </c>
      <c r="E5088">
        <v>1</v>
      </c>
      <c r="F5088" s="32" t="s">
        <v>5066</v>
      </c>
      <c r="G5088" s="33">
        <v>11</v>
      </c>
      <c r="H5088" s="33" t="s">
        <v>10883</v>
      </c>
      <c r="I5088" s="33">
        <v>0.18</v>
      </c>
      <c r="J5088" s="33" t="s">
        <v>10294</v>
      </c>
      <c r="K5088" s="33" t="s">
        <v>10677</v>
      </c>
      <c r="L5088" s="33">
        <v>1</v>
      </c>
      <c r="M5088" t="s">
        <v>10826</v>
      </c>
    </row>
    <row r="5089" spans="1:13" x14ac:dyDescent="0.3">
      <c r="A5089" s="38">
        <v>47656531</v>
      </c>
      <c r="B5089">
        <v>28.9</v>
      </c>
      <c r="C5089" s="37">
        <f>VLOOKUP(G5089,Remise!$A$3:$D$17,4,FALSE)</f>
        <v>0</v>
      </c>
      <c r="D5089">
        <f t="shared" si="79"/>
        <v>28.9</v>
      </c>
      <c r="E5089">
        <v>1</v>
      </c>
      <c r="F5089" s="32" t="s">
        <v>5067</v>
      </c>
      <c r="G5089" s="33">
        <v>11</v>
      </c>
      <c r="H5089" s="33" t="s">
        <v>10883</v>
      </c>
      <c r="I5089" s="33">
        <v>0.3</v>
      </c>
      <c r="J5089" s="33"/>
      <c r="K5089" s="33" t="s">
        <v>10677</v>
      </c>
      <c r="L5089" s="33">
        <v>1</v>
      </c>
      <c r="M5089" t="s">
        <v>10826</v>
      </c>
    </row>
    <row r="5090" spans="1:13" x14ac:dyDescent="0.3">
      <c r="A5090" s="38">
        <v>47656532</v>
      </c>
      <c r="B5090">
        <v>33.9</v>
      </c>
      <c r="C5090" s="37">
        <f>VLOOKUP(G5090,Remise!$A$3:$D$17,4,FALSE)</f>
        <v>0</v>
      </c>
      <c r="D5090">
        <f t="shared" si="79"/>
        <v>33.9</v>
      </c>
      <c r="E5090">
        <v>1</v>
      </c>
      <c r="F5090" s="32" t="s">
        <v>5068</v>
      </c>
      <c r="G5090" s="33">
        <v>11</v>
      </c>
      <c r="H5090" s="33" t="s">
        <v>10883</v>
      </c>
      <c r="I5090" s="33">
        <v>0.2</v>
      </c>
      <c r="J5090" s="33" t="s">
        <v>10295</v>
      </c>
      <c r="K5090" s="33" t="s">
        <v>10677</v>
      </c>
      <c r="L5090" s="33">
        <v>10</v>
      </c>
      <c r="M5090" t="s">
        <v>10826</v>
      </c>
    </row>
    <row r="5091" spans="1:13" x14ac:dyDescent="0.3">
      <c r="A5091" s="38">
        <v>47656533</v>
      </c>
      <c r="B5091">
        <v>39</v>
      </c>
      <c r="C5091" s="37">
        <f>VLOOKUP(G5091,Remise!$A$3:$D$17,4,FALSE)</f>
        <v>0</v>
      </c>
      <c r="D5091">
        <f t="shared" si="79"/>
        <v>39</v>
      </c>
      <c r="E5091">
        <v>1</v>
      </c>
      <c r="F5091" s="32" t="s">
        <v>5069</v>
      </c>
      <c r="G5091" s="33">
        <v>11</v>
      </c>
      <c r="H5091" s="33" t="s">
        <v>10883</v>
      </c>
      <c r="I5091" s="33">
        <v>0.22</v>
      </c>
      <c r="J5091" s="33" t="s">
        <v>10296</v>
      </c>
      <c r="K5091" s="33" t="s">
        <v>10677</v>
      </c>
      <c r="L5091" s="33">
        <v>1</v>
      </c>
      <c r="M5091" t="s">
        <v>10826</v>
      </c>
    </row>
    <row r="5092" spans="1:13" x14ac:dyDescent="0.3">
      <c r="A5092" s="38">
        <v>47657632</v>
      </c>
      <c r="B5092">
        <v>4.3</v>
      </c>
      <c r="C5092" s="37">
        <f>VLOOKUP(G5092,Remise!$A$3:$D$17,4,FALSE)</f>
        <v>0</v>
      </c>
      <c r="D5092">
        <f t="shared" si="79"/>
        <v>4.3</v>
      </c>
      <c r="E5092">
        <v>1</v>
      </c>
      <c r="F5092" s="32" t="s">
        <v>5070</v>
      </c>
      <c r="G5092" s="33">
        <v>12</v>
      </c>
      <c r="H5092" s="33" t="s">
        <v>10821</v>
      </c>
      <c r="I5092" s="33">
        <v>7.0000000000000007E-2</v>
      </c>
      <c r="J5092" s="33" t="s">
        <v>10297</v>
      </c>
      <c r="K5092" s="33" t="s">
        <v>10775</v>
      </c>
      <c r="L5092" s="33">
        <v>1</v>
      </c>
      <c r="M5092" t="s">
        <v>10826</v>
      </c>
    </row>
    <row r="5093" spans="1:13" x14ac:dyDescent="0.3">
      <c r="A5093" s="38">
        <v>47657650</v>
      </c>
      <c r="B5093">
        <v>272.10000000000002</v>
      </c>
      <c r="C5093" s="37">
        <f>VLOOKUP(G5093,Remise!$A$3:$D$17,4,FALSE)</f>
        <v>0</v>
      </c>
      <c r="D5093">
        <f t="shared" si="79"/>
        <v>272.10000000000002</v>
      </c>
      <c r="E5093">
        <v>1</v>
      </c>
      <c r="F5093" s="32" t="s">
        <v>5071</v>
      </c>
      <c r="G5093" s="33">
        <v>11</v>
      </c>
      <c r="H5093" s="33" t="s">
        <v>10883</v>
      </c>
      <c r="I5093" s="33">
        <v>6.5</v>
      </c>
      <c r="J5093" s="33"/>
      <c r="K5093" s="33" t="s">
        <v>10775</v>
      </c>
      <c r="L5093" s="33">
        <v>1</v>
      </c>
      <c r="M5093" t="s">
        <v>10826</v>
      </c>
    </row>
    <row r="5094" spans="1:13" x14ac:dyDescent="0.3">
      <c r="A5094" s="38">
        <v>47657651</v>
      </c>
      <c r="B5094">
        <v>399.6</v>
      </c>
      <c r="C5094" s="37">
        <f>VLOOKUP(G5094,Remise!$A$3:$D$17,4,FALSE)</f>
        <v>0</v>
      </c>
      <c r="D5094">
        <f t="shared" si="79"/>
        <v>399.6</v>
      </c>
      <c r="E5094">
        <v>1</v>
      </c>
      <c r="F5094" s="32" t="s">
        <v>5072</v>
      </c>
      <c r="G5094" s="33">
        <v>11</v>
      </c>
      <c r="H5094" s="33" t="s">
        <v>10883</v>
      </c>
      <c r="I5094" s="33">
        <v>10</v>
      </c>
      <c r="J5094" s="33"/>
      <c r="K5094" s="33" t="s">
        <v>10775</v>
      </c>
      <c r="L5094" s="33">
        <v>1</v>
      </c>
      <c r="M5094" t="s">
        <v>10826</v>
      </c>
    </row>
    <row r="5095" spans="1:13" x14ac:dyDescent="0.3">
      <c r="A5095" s="38">
        <v>47657800</v>
      </c>
      <c r="B5095">
        <v>22.4</v>
      </c>
      <c r="C5095" s="37">
        <f>VLOOKUP(G5095,Remise!$A$3:$D$17,4,FALSE)</f>
        <v>0</v>
      </c>
      <c r="D5095">
        <f t="shared" si="79"/>
        <v>22.4</v>
      </c>
      <c r="E5095">
        <v>1</v>
      </c>
      <c r="F5095" s="32" t="s">
        <v>5073</v>
      </c>
      <c r="G5095" s="33">
        <v>12</v>
      </c>
      <c r="H5095" s="33" t="s">
        <v>10821</v>
      </c>
      <c r="I5095" s="33">
        <v>7.0000000000000007E-2</v>
      </c>
      <c r="J5095" s="33"/>
      <c r="K5095" s="33" t="s">
        <v>10758</v>
      </c>
      <c r="L5095" s="33">
        <v>1</v>
      </c>
      <c r="M5095" t="s">
        <v>10826</v>
      </c>
    </row>
    <row r="5096" spans="1:13" x14ac:dyDescent="0.3">
      <c r="A5096" s="38">
        <v>47657810</v>
      </c>
      <c r="B5096">
        <v>369.3</v>
      </c>
      <c r="C5096" s="37">
        <f>VLOOKUP(G5096,Remise!$A$3:$D$17,4,FALSE)</f>
        <v>0</v>
      </c>
      <c r="D5096">
        <f t="shared" si="79"/>
        <v>369.3</v>
      </c>
      <c r="E5096">
        <v>1</v>
      </c>
      <c r="F5096" s="32" t="s">
        <v>5074</v>
      </c>
      <c r="G5096" s="33">
        <v>11</v>
      </c>
      <c r="H5096" s="33" t="s">
        <v>10883</v>
      </c>
      <c r="I5096" s="33">
        <v>5</v>
      </c>
      <c r="J5096" s="33" t="s">
        <v>10298</v>
      </c>
      <c r="K5096" s="33" t="s">
        <v>10788</v>
      </c>
      <c r="L5096" s="33">
        <v>1</v>
      </c>
      <c r="M5096" t="s">
        <v>10826</v>
      </c>
    </row>
    <row r="5097" spans="1:13" x14ac:dyDescent="0.3">
      <c r="A5097" s="38">
        <v>47657900</v>
      </c>
      <c r="B5097">
        <v>116.1</v>
      </c>
      <c r="C5097" s="37">
        <f>VLOOKUP(G5097,Remise!$A$3:$D$17,4,FALSE)</f>
        <v>0</v>
      </c>
      <c r="D5097">
        <f t="shared" si="79"/>
        <v>116.1</v>
      </c>
      <c r="E5097">
        <v>1</v>
      </c>
      <c r="F5097" s="32" t="s">
        <v>4151</v>
      </c>
      <c r="G5097" s="33">
        <v>12</v>
      </c>
      <c r="H5097" s="33" t="s">
        <v>10821</v>
      </c>
      <c r="I5097" s="33">
        <v>2.2000000000000002</v>
      </c>
      <c r="J5097" s="33"/>
      <c r="K5097" s="33" t="s">
        <v>10775</v>
      </c>
      <c r="L5097" s="33">
        <v>1</v>
      </c>
      <c r="M5097" t="s">
        <v>10826</v>
      </c>
    </row>
    <row r="5098" spans="1:13" x14ac:dyDescent="0.3">
      <c r="A5098" s="38">
        <v>47657901</v>
      </c>
      <c r="B5098">
        <v>20.3</v>
      </c>
      <c r="C5098" s="37">
        <f>VLOOKUP(G5098,Remise!$A$3:$D$17,4,FALSE)</f>
        <v>0</v>
      </c>
      <c r="D5098">
        <f t="shared" si="79"/>
        <v>20.3</v>
      </c>
      <c r="E5098">
        <v>1</v>
      </c>
      <c r="F5098" s="32" t="s">
        <v>5075</v>
      </c>
      <c r="G5098" s="33">
        <v>12</v>
      </c>
      <c r="H5098" s="33" t="s">
        <v>10821</v>
      </c>
      <c r="I5098" s="33">
        <v>0.21</v>
      </c>
      <c r="J5098" s="33"/>
      <c r="K5098" s="33" t="s">
        <v>10775</v>
      </c>
      <c r="L5098" s="33">
        <v>1</v>
      </c>
      <c r="M5098" t="s">
        <v>10826</v>
      </c>
    </row>
    <row r="5099" spans="1:13" x14ac:dyDescent="0.3">
      <c r="A5099" s="38">
        <v>47657902</v>
      </c>
      <c r="B5099">
        <v>23.7</v>
      </c>
      <c r="C5099" s="37">
        <f>VLOOKUP(G5099,Remise!$A$3:$D$17,4,FALSE)</f>
        <v>0</v>
      </c>
      <c r="D5099">
        <f t="shared" si="79"/>
        <v>23.7</v>
      </c>
      <c r="E5099">
        <v>1</v>
      </c>
      <c r="F5099" s="32" t="s">
        <v>5076</v>
      </c>
      <c r="G5099" s="33">
        <v>12</v>
      </c>
      <c r="H5099" s="33" t="s">
        <v>10821</v>
      </c>
      <c r="I5099" s="33">
        <v>0.5</v>
      </c>
      <c r="J5099" s="33"/>
      <c r="K5099" s="33" t="s">
        <v>10775</v>
      </c>
      <c r="L5099" s="33">
        <v>1</v>
      </c>
      <c r="M5099" t="s">
        <v>10826</v>
      </c>
    </row>
    <row r="5100" spans="1:13" x14ac:dyDescent="0.3">
      <c r="A5100" s="38">
        <v>47658002</v>
      </c>
      <c r="B5100">
        <v>290.39999999999998</v>
      </c>
      <c r="C5100" s="37">
        <f>VLOOKUP(G5100,Remise!$A$3:$D$17,4,FALSE)</f>
        <v>0</v>
      </c>
      <c r="D5100">
        <f t="shared" si="79"/>
        <v>290.39999999999998</v>
      </c>
      <c r="E5100">
        <v>1</v>
      </c>
      <c r="F5100" s="32" t="s">
        <v>5077</v>
      </c>
      <c r="G5100" s="33">
        <v>11</v>
      </c>
      <c r="H5100" s="33" t="s">
        <v>10883</v>
      </c>
      <c r="I5100" s="33">
        <v>3.85</v>
      </c>
      <c r="J5100" s="33"/>
      <c r="K5100" s="33" t="s">
        <v>6777</v>
      </c>
      <c r="L5100" s="33">
        <v>1</v>
      </c>
      <c r="M5100" t="s">
        <v>10826</v>
      </c>
    </row>
    <row r="5101" spans="1:13" x14ac:dyDescent="0.3">
      <c r="A5101" s="38">
        <v>47658003</v>
      </c>
      <c r="B5101">
        <v>539.1</v>
      </c>
      <c r="C5101" s="37">
        <f>VLOOKUP(G5101,Remise!$A$3:$D$17,4,FALSE)</f>
        <v>0</v>
      </c>
      <c r="D5101">
        <f t="shared" si="79"/>
        <v>539.1</v>
      </c>
      <c r="E5101">
        <v>1</v>
      </c>
      <c r="F5101" s="32" t="s">
        <v>5078</v>
      </c>
      <c r="G5101" s="33">
        <v>11</v>
      </c>
      <c r="H5101" s="33" t="s">
        <v>10883</v>
      </c>
      <c r="I5101" s="33">
        <v>3.85</v>
      </c>
      <c r="J5101" s="33"/>
      <c r="K5101" s="33" t="s">
        <v>6777</v>
      </c>
      <c r="L5101" s="33">
        <v>1</v>
      </c>
      <c r="M5101" t="s">
        <v>10826</v>
      </c>
    </row>
    <row r="5102" spans="1:13" x14ac:dyDescent="0.3">
      <c r="A5102" s="38">
        <v>47658004</v>
      </c>
      <c r="B5102">
        <v>690.8</v>
      </c>
      <c r="C5102" s="37">
        <f>VLOOKUP(G5102,Remise!$A$3:$D$17,4,FALSE)</f>
        <v>0</v>
      </c>
      <c r="D5102">
        <f t="shared" si="79"/>
        <v>690.8</v>
      </c>
      <c r="E5102">
        <v>1</v>
      </c>
      <c r="F5102" s="32" t="s">
        <v>5079</v>
      </c>
      <c r="G5102" s="33">
        <v>11</v>
      </c>
      <c r="H5102" s="33" t="s">
        <v>10883</v>
      </c>
      <c r="I5102" s="33">
        <v>3.85</v>
      </c>
      <c r="J5102" s="33"/>
      <c r="K5102" s="33" t="s">
        <v>6777</v>
      </c>
      <c r="L5102" s="33">
        <v>1</v>
      </c>
      <c r="M5102" t="s">
        <v>10826</v>
      </c>
    </row>
    <row r="5103" spans="1:13" x14ac:dyDescent="0.3">
      <c r="A5103" s="38">
        <v>47658005</v>
      </c>
      <c r="B5103">
        <v>685.1</v>
      </c>
      <c r="C5103" s="37">
        <f>VLOOKUP(G5103,Remise!$A$3:$D$17,4,FALSE)</f>
        <v>0</v>
      </c>
      <c r="D5103">
        <f t="shared" si="79"/>
        <v>685.1</v>
      </c>
      <c r="E5103">
        <v>1</v>
      </c>
      <c r="F5103" s="32" t="s">
        <v>5080</v>
      </c>
      <c r="G5103" s="33">
        <v>11</v>
      </c>
      <c r="H5103" s="33" t="s">
        <v>10883</v>
      </c>
      <c r="I5103" s="33">
        <v>2.6</v>
      </c>
      <c r="J5103" s="33" t="s">
        <v>10299</v>
      </c>
      <c r="K5103" s="33" t="s">
        <v>10674</v>
      </c>
      <c r="L5103" s="33">
        <v>1</v>
      </c>
      <c r="M5103" t="s">
        <v>10826</v>
      </c>
    </row>
    <row r="5104" spans="1:13" x14ac:dyDescent="0.3">
      <c r="A5104" s="38">
        <v>47658006</v>
      </c>
      <c r="B5104">
        <v>604.1</v>
      </c>
      <c r="C5104" s="37">
        <f>VLOOKUP(G5104,Remise!$A$3:$D$17,4,FALSE)</f>
        <v>0</v>
      </c>
      <c r="D5104">
        <f t="shared" si="79"/>
        <v>604.1</v>
      </c>
      <c r="E5104">
        <v>1</v>
      </c>
      <c r="F5104" s="32" t="s">
        <v>5081</v>
      </c>
      <c r="G5104" s="33">
        <v>11</v>
      </c>
      <c r="H5104" s="33" t="s">
        <v>10883</v>
      </c>
      <c r="I5104" s="33">
        <v>2.5</v>
      </c>
      <c r="J5104" s="33"/>
      <c r="K5104" s="33" t="s">
        <v>10674</v>
      </c>
      <c r="L5104" s="33">
        <v>1</v>
      </c>
      <c r="M5104" t="s">
        <v>10826</v>
      </c>
    </row>
    <row r="5105" spans="1:13" x14ac:dyDescent="0.3">
      <c r="A5105" s="38">
        <v>47658007</v>
      </c>
      <c r="B5105">
        <v>200.4</v>
      </c>
      <c r="C5105" s="37">
        <f>VLOOKUP(G5105,Remise!$A$3:$D$17,4,FALSE)</f>
        <v>0</v>
      </c>
      <c r="D5105">
        <f t="shared" si="79"/>
        <v>200.4</v>
      </c>
      <c r="E5105">
        <v>1</v>
      </c>
      <c r="F5105" s="32" t="s">
        <v>5082</v>
      </c>
      <c r="G5105" s="33">
        <v>11</v>
      </c>
      <c r="H5105" s="33" t="s">
        <v>10883</v>
      </c>
      <c r="I5105" s="33">
        <v>1.75</v>
      </c>
      <c r="J5105" s="33"/>
      <c r="K5105" s="33" t="s">
        <v>10674</v>
      </c>
      <c r="L5105" s="33">
        <v>1</v>
      </c>
      <c r="M5105" t="s">
        <v>10826</v>
      </c>
    </row>
    <row r="5106" spans="1:13" x14ac:dyDescent="0.3">
      <c r="A5106" s="38">
        <v>47658008</v>
      </c>
      <c r="B5106">
        <v>430.6</v>
      </c>
      <c r="C5106" s="37">
        <f>VLOOKUP(G5106,Remise!$A$3:$D$17,4,FALSE)</f>
        <v>0</v>
      </c>
      <c r="D5106">
        <f t="shared" si="79"/>
        <v>430.6</v>
      </c>
      <c r="E5106">
        <v>1</v>
      </c>
      <c r="F5106" s="32" t="s">
        <v>5083</v>
      </c>
      <c r="G5106" s="33">
        <v>11</v>
      </c>
      <c r="H5106" s="33" t="s">
        <v>10883</v>
      </c>
      <c r="I5106" s="33">
        <v>2.5</v>
      </c>
      <c r="J5106" s="33" t="s">
        <v>10300</v>
      </c>
      <c r="K5106" s="33" t="s">
        <v>10674</v>
      </c>
      <c r="L5106" s="33">
        <v>1</v>
      </c>
      <c r="M5106" t="s">
        <v>10826</v>
      </c>
    </row>
    <row r="5107" spans="1:13" x14ac:dyDescent="0.3">
      <c r="A5107" s="38">
        <v>47658011</v>
      </c>
      <c r="B5107">
        <v>552.5</v>
      </c>
      <c r="C5107" s="37">
        <f>VLOOKUP(G5107,Remise!$A$3:$D$17,4,FALSE)</f>
        <v>0</v>
      </c>
      <c r="D5107">
        <f t="shared" si="79"/>
        <v>552.5</v>
      </c>
      <c r="E5107">
        <v>1</v>
      </c>
      <c r="F5107" s="32" t="s">
        <v>5084</v>
      </c>
      <c r="G5107" s="33">
        <v>11</v>
      </c>
      <c r="H5107" s="33" t="s">
        <v>10883</v>
      </c>
      <c r="I5107" s="33">
        <v>2.5</v>
      </c>
      <c r="J5107" s="33" t="s">
        <v>10301</v>
      </c>
      <c r="K5107" s="33" t="s">
        <v>10674</v>
      </c>
      <c r="L5107" s="33">
        <v>1</v>
      </c>
      <c r="M5107" t="s">
        <v>10826</v>
      </c>
    </row>
    <row r="5108" spans="1:13" x14ac:dyDescent="0.3">
      <c r="A5108" s="38">
        <v>47658012</v>
      </c>
      <c r="B5108">
        <v>540.4</v>
      </c>
      <c r="C5108" s="37">
        <f>VLOOKUP(G5108,Remise!$A$3:$D$17,4,FALSE)</f>
        <v>0</v>
      </c>
      <c r="D5108">
        <f t="shared" si="79"/>
        <v>540.4</v>
      </c>
      <c r="E5108">
        <v>1</v>
      </c>
      <c r="F5108" s="32" t="s">
        <v>5085</v>
      </c>
      <c r="G5108" s="33">
        <v>11</v>
      </c>
      <c r="H5108" s="33" t="s">
        <v>10883</v>
      </c>
      <c r="I5108" s="33">
        <v>2.4</v>
      </c>
      <c r="J5108" s="33" t="s">
        <v>10302</v>
      </c>
      <c r="K5108" s="33" t="s">
        <v>10674</v>
      </c>
      <c r="L5108" s="33">
        <v>1</v>
      </c>
      <c r="M5108" t="s">
        <v>10826</v>
      </c>
    </row>
    <row r="5109" spans="1:13" x14ac:dyDescent="0.3">
      <c r="A5109" s="38">
        <v>47658014</v>
      </c>
      <c r="B5109">
        <v>637.20000000000005</v>
      </c>
      <c r="C5109" s="37">
        <f>VLOOKUP(G5109,Remise!$A$3:$D$17,4,FALSE)</f>
        <v>0</v>
      </c>
      <c r="D5109">
        <f t="shared" si="79"/>
        <v>637.20000000000005</v>
      </c>
      <c r="E5109">
        <v>1</v>
      </c>
      <c r="F5109" s="32" t="s">
        <v>5086</v>
      </c>
      <c r="G5109" s="33">
        <v>11</v>
      </c>
      <c r="H5109" s="33" t="s">
        <v>10883</v>
      </c>
      <c r="I5109" s="33">
        <v>2.9</v>
      </c>
      <c r="J5109" s="33" t="s">
        <v>10303</v>
      </c>
      <c r="K5109" s="33" t="s">
        <v>10674</v>
      </c>
      <c r="L5109" s="33">
        <v>1</v>
      </c>
      <c r="M5109" t="s">
        <v>10826</v>
      </c>
    </row>
    <row r="5110" spans="1:13" x14ac:dyDescent="0.3">
      <c r="A5110" s="38">
        <v>47658015</v>
      </c>
      <c r="B5110">
        <v>198.6</v>
      </c>
      <c r="C5110" s="37">
        <f>VLOOKUP(G5110,Remise!$A$3:$D$17,4,FALSE)</f>
        <v>0</v>
      </c>
      <c r="D5110">
        <f t="shared" si="79"/>
        <v>198.6</v>
      </c>
      <c r="E5110">
        <v>1</v>
      </c>
      <c r="F5110" s="32" t="s">
        <v>5087</v>
      </c>
      <c r="G5110" s="33">
        <v>11</v>
      </c>
      <c r="H5110" s="33" t="s">
        <v>10883</v>
      </c>
      <c r="I5110" s="33">
        <v>2.5</v>
      </c>
      <c r="J5110" s="33"/>
      <c r="K5110" s="33" t="s">
        <v>10674</v>
      </c>
      <c r="L5110" s="33">
        <v>1</v>
      </c>
      <c r="M5110" t="s">
        <v>10826</v>
      </c>
    </row>
    <row r="5111" spans="1:13" x14ac:dyDescent="0.3">
      <c r="A5111" s="38">
        <v>47658016</v>
      </c>
      <c r="B5111">
        <v>539.4</v>
      </c>
      <c r="C5111" s="37">
        <f>VLOOKUP(G5111,Remise!$A$3:$D$17,4,FALSE)</f>
        <v>0</v>
      </c>
      <c r="D5111">
        <f t="shared" si="79"/>
        <v>539.4</v>
      </c>
      <c r="E5111">
        <v>1</v>
      </c>
      <c r="F5111" s="32" t="s">
        <v>5088</v>
      </c>
      <c r="G5111" s="33">
        <v>11</v>
      </c>
      <c r="H5111" s="33" t="s">
        <v>10883</v>
      </c>
      <c r="I5111" s="33">
        <v>2.5</v>
      </c>
      <c r="J5111" s="33"/>
      <c r="K5111" s="33" t="s">
        <v>10674</v>
      </c>
      <c r="L5111" s="33">
        <v>1</v>
      </c>
      <c r="M5111" t="s">
        <v>10826</v>
      </c>
    </row>
    <row r="5112" spans="1:13" x14ac:dyDescent="0.3">
      <c r="A5112" s="38">
        <v>47658017</v>
      </c>
      <c r="B5112">
        <v>430.7</v>
      </c>
      <c r="C5112" s="37">
        <f>VLOOKUP(G5112,Remise!$A$3:$D$17,4,FALSE)</f>
        <v>0</v>
      </c>
      <c r="D5112">
        <f t="shared" si="79"/>
        <v>430.7</v>
      </c>
      <c r="E5112">
        <v>1</v>
      </c>
      <c r="F5112" s="32" t="s">
        <v>5089</v>
      </c>
      <c r="G5112" s="33">
        <v>11</v>
      </c>
      <c r="H5112" s="33" t="s">
        <v>10883</v>
      </c>
      <c r="I5112" s="33">
        <v>2.2000000000000002</v>
      </c>
      <c r="J5112" s="33" t="s">
        <v>10304</v>
      </c>
      <c r="K5112" s="33" t="s">
        <v>10674</v>
      </c>
      <c r="L5112" s="33">
        <v>1</v>
      </c>
      <c r="M5112" t="s">
        <v>10826</v>
      </c>
    </row>
    <row r="5113" spans="1:13" x14ac:dyDescent="0.3">
      <c r="A5113" s="38">
        <v>47658018</v>
      </c>
      <c r="B5113">
        <v>3671.7</v>
      </c>
      <c r="C5113" s="37">
        <f>VLOOKUP(G5113,Remise!$A$3:$D$17,4,FALSE)</f>
        <v>0</v>
      </c>
      <c r="D5113">
        <f t="shared" si="79"/>
        <v>3671.7</v>
      </c>
      <c r="E5113">
        <v>1</v>
      </c>
      <c r="F5113" s="32" t="s">
        <v>5090</v>
      </c>
      <c r="G5113" s="33">
        <v>11</v>
      </c>
      <c r="H5113" s="33" t="s">
        <v>10883</v>
      </c>
      <c r="I5113" s="33">
        <v>5</v>
      </c>
      <c r="J5113" s="33"/>
      <c r="K5113" s="33" t="s">
        <v>10674</v>
      </c>
      <c r="L5113" s="33">
        <v>1</v>
      </c>
      <c r="M5113" t="s">
        <v>10826</v>
      </c>
    </row>
    <row r="5114" spans="1:13" x14ac:dyDescent="0.3">
      <c r="A5114" s="38">
        <v>47658020</v>
      </c>
      <c r="B5114">
        <v>19.7</v>
      </c>
      <c r="C5114" s="37">
        <f>VLOOKUP(G5114,Remise!$A$3:$D$17,4,FALSE)</f>
        <v>0</v>
      </c>
      <c r="D5114">
        <f t="shared" si="79"/>
        <v>19.7</v>
      </c>
      <c r="E5114">
        <v>1</v>
      </c>
      <c r="F5114" s="32" t="s">
        <v>5091</v>
      </c>
      <c r="G5114" s="33">
        <v>11</v>
      </c>
      <c r="H5114" s="33" t="s">
        <v>10883</v>
      </c>
      <c r="I5114" s="33">
        <v>0.16</v>
      </c>
      <c r="J5114" s="33" t="s">
        <v>10305</v>
      </c>
      <c r="K5114" s="33" t="s">
        <v>10681</v>
      </c>
      <c r="L5114" s="33">
        <v>1</v>
      </c>
      <c r="M5114" t="s">
        <v>10826</v>
      </c>
    </row>
    <row r="5115" spans="1:13" x14ac:dyDescent="0.3">
      <c r="A5115" s="38">
        <v>47658022</v>
      </c>
      <c r="B5115">
        <v>341.5</v>
      </c>
      <c r="C5115" s="37">
        <f>VLOOKUP(G5115,Remise!$A$3:$D$17,4,FALSE)</f>
        <v>0</v>
      </c>
      <c r="D5115">
        <f t="shared" si="79"/>
        <v>341.5</v>
      </c>
      <c r="E5115">
        <v>1</v>
      </c>
      <c r="F5115" s="32" t="s">
        <v>5092</v>
      </c>
      <c r="G5115" s="33">
        <v>11</v>
      </c>
      <c r="H5115" s="33" t="s">
        <v>10883</v>
      </c>
      <c r="I5115" s="33">
        <v>2.2999999999999998</v>
      </c>
      <c r="J5115" s="33" t="s">
        <v>10306</v>
      </c>
      <c r="K5115" s="33" t="s">
        <v>10674</v>
      </c>
      <c r="L5115" s="33">
        <v>1</v>
      </c>
      <c r="M5115" t="s">
        <v>10826</v>
      </c>
    </row>
    <row r="5116" spans="1:13" x14ac:dyDescent="0.3">
      <c r="A5116" s="38">
        <v>47658023</v>
      </c>
      <c r="B5116">
        <v>365.4</v>
      </c>
      <c r="C5116" s="37">
        <f>VLOOKUP(G5116,Remise!$A$3:$D$17,4,FALSE)</f>
        <v>0</v>
      </c>
      <c r="D5116">
        <f t="shared" si="79"/>
        <v>365.4</v>
      </c>
      <c r="E5116">
        <v>1</v>
      </c>
      <c r="F5116" s="32" t="s">
        <v>5093</v>
      </c>
      <c r="G5116" s="33">
        <v>11</v>
      </c>
      <c r="H5116" s="33" t="s">
        <v>10883</v>
      </c>
      <c r="I5116" s="33">
        <v>2.5</v>
      </c>
      <c r="J5116" s="33"/>
      <c r="K5116" s="33" t="s">
        <v>10674</v>
      </c>
      <c r="L5116" s="33">
        <v>1</v>
      </c>
      <c r="M5116" t="s">
        <v>10826</v>
      </c>
    </row>
    <row r="5117" spans="1:13" x14ac:dyDescent="0.3">
      <c r="A5117" s="38">
        <v>47658024</v>
      </c>
      <c r="B5117">
        <v>506.7</v>
      </c>
      <c r="C5117" s="37">
        <f>VLOOKUP(G5117,Remise!$A$3:$D$17,4,FALSE)</f>
        <v>0</v>
      </c>
      <c r="D5117">
        <f t="shared" si="79"/>
        <v>506.7</v>
      </c>
      <c r="E5117">
        <v>1</v>
      </c>
      <c r="F5117" s="32" t="s">
        <v>5094</v>
      </c>
      <c r="G5117" s="33">
        <v>11</v>
      </c>
      <c r="H5117" s="33" t="s">
        <v>10883</v>
      </c>
      <c r="I5117" s="33">
        <v>2.5</v>
      </c>
      <c r="J5117" s="33"/>
      <c r="K5117" s="33" t="s">
        <v>10674</v>
      </c>
      <c r="L5117" s="33">
        <v>1</v>
      </c>
      <c r="M5117" t="s">
        <v>10826</v>
      </c>
    </row>
    <row r="5118" spans="1:13" x14ac:dyDescent="0.3">
      <c r="A5118" s="38">
        <v>47658025</v>
      </c>
      <c r="B5118">
        <v>23.8</v>
      </c>
      <c r="C5118" s="37">
        <f>VLOOKUP(G5118,Remise!$A$3:$D$17,4,FALSE)</f>
        <v>0</v>
      </c>
      <c r="D5118">
        <f t="shared" si="79"/>
        <v>23.8</v>
      </c>
      <c r="E5118">
        <v>1</v>
      </c>
      <c r="F5118" s="32" t="s">
        <v>5095</v>
      </c>
      <c r="G5118" s="33">
        <v>12</v>
      </c>
      <c r="H5118" s="33" t="s">
        <v>10821</v>
      </c>
      <c r="I5118" s="33">
        <v>0.67</v>
      </c>
      <c r="J5118" s="33"/>
      <c r="K5118" s="33" t="s">
        <v>10775</v>
      </c>
      <c r="L5118" s="33">
        <v>1</v>
      </c>
      <c r="M5118" t="s">
        <v>10826</v>
      </c>
    </row>
    <row r="5119" spans="1:13" x14ac:dyDescent="0.3">
      <c r="A5119" s="38">
        <v>47658026</v>
      </c>
      <c r="B5119">
        <v>564.29999999999995</v>
      </c>
      <c r="C5119" s="37">
        <f>VLOOKUP(G5119,Remise!$A$3:$D$17,4,FALSE)</f>
        <v>0</v>
      </c>
      <c r="D5119">
        <f t="shared" si="79"/>
        <v>564.29999999999995</v>
      </c>
      <c r="E5119">
        <v>1</v>
      </c>
      <c r="F5119" s="32" t="s">
        <v>5096</v>
      </c>
      <c r="G5119" s="33">
        <v>11</v>
      </c>
      <c r="H5119" s="33" t="s">
        <v>10883</v>
      </c>
      <c r="I5119" s="33">
        <v>2.5</v>
      </c>
      <c r="J5119" s="33"/>
      <c r="K5119" s="33" t="s">
        <v>10674</v>
      </c>
      <c r="L5119" s="33">
        <v>1</v>
      </c>
      <c r="M5119" t="s">
        <v>10826</v>
      </c>
    </row>
    <row r="5120" spans="1:13" x14ac:dyDescent="0.3">
      <c r="A5120" s="38">
        <v>47658027</v>
      </c>
      <c r="B5120">
        <v>534</v>
      </c>
      <c r="C5120" s="37">
        <f>VLOOKUP(G5120,Remise!$A$3:$D$17,4,FALSE)</f>
        <v>0</v>
      </c>
      <c r="D5120">
        <f t="shared" si="79"/>
        <v>534</v>
      </c>
      <c r="E5120">
        <v>1</v>
      </c>
      <c r="F5120" s="32" t="s">
        <v>5097</v>
      </c>
      <c r="G5120" s="33">
        <v>11</v>
      </c>
      <c r="H5120" s="33" t="s">
        <v>10883</v>
      </c>
      <c r="I5120" s="33">
        <v>2.5</v>
      </c>
      <c r="J5120" s="33"/>
      <c r="K5120" s="33" t="s">
        <v>10674</v>
      </c>
      <c r="L5120" s="33">
        <v>1</v>
      </c>
      <c r="M5120" t="s">
        <v>10826</v>
      </c>
    </row>
    <row r="5121" spans="1:13" x14ac:dyDescent="0.3">
      <c r="A5121" s="38">
        <v>47658028</v>
      </c>
      <c r="B5121">
        <v>622.20000000000005</v>
      </c>
      <c r="C5121" s="37">
        <f>VLOOKUP(G5121,Remise!$A$3:$D$17,4,FALSE)</f>
        <v>0</v>
      </c>
      <c r="D5121">
        <f t="shared" ref="D5121:D5184" si="80">IFERROR((1-C5121)*B5121,"Nous consulter")</f>
        <v>622.20000000000005</v>
      </c>
      <c r="E5121">
        <v>1</v>
      </c>
      <c r="F5121" s="32" t="s">
        <v>5098</v>
      </c>
      <c r="G5121" s="33">
        <v>11</v>
      </c>
      <c r="H5121" s="33" t="s">
        <v>10883</v>
      </c>
      <c r="I5121" s="33">
        <v>2.5</v>
      </c>
      <c r="J5121" s="33"/>
      <c r="K5121" s="33" t="s">
        <v>10674</v>
      </c>
      <c r="L5121" s="33">
        <v>1</v>
      </c>
      <c r="M5121" t="s">
        <v>10826</v>
      </c>
    </row>
    <row r="5122" spans="1:13" x14ac:dyDescent="0.3">
      <c r="A5122" s="38">
        <v>47658030</v>
      </c>
      <c r="B5122">
        <v>32</v>
      </c>
      <c r="C5122" s="37">
        <f>VLOOKUP(G5122,Remise!$A$3:$D$17,4,FALSE)</f>
        <v>0</v>
      </c>
      <c r="D5122">
        <f t="shared" si="80"/>
        <v>32</v>
      </c>
      <c r="E5122">
        <v>1</v>
      </c>
      <c r="F5122" s="32" t="s">
        <v>5099</v>
      </c>
      <c r="G5122" s="33">
        <v>11</v>
      </c>
      <c r="H5122" s="33" t="s">
        <v>10883</v>
      </c>
      <c r="I5122" s="33">
        <v>0.03</v>
      </c>
      <c r="J5122" s="33" t="s">
        <v>10307</v>
      </c>
      <c r="K5122" s="33" t="s">
        <v>10681</v>
      </c>
      <c r="L5122" s="33">
        <v>1</v>
      </c>
      <c r="M5122" t="s">
        <v>10826</v>
      </c>
    </row>
    <row r="5123" spans="1:13" x14ac:dyDescent="0.3">
      <c r="A5123" s="38">
        <v>47658031</v>
      </c>
      <c r="B5123">
        <v>566.6</v>
      </c>
      <c r="C5123" s="37">
        <f>VLOOKUP(G5123,Remise!$A$3:$D$17,4,FALSE)</f>
        <v>0</v>
      </c>
      <c r="D5123">
        <f t="shared" si="80"/>
        <v>566.6</v>
      </c>
      <c r="E5123">
        <v>1</v>
      </c>
      <c r="F5123" s="32" t="s">
        <v>5100</v>
      </c>
      <c r="G5123" s="33">
        <v>11</v>
      </c>
      <c r="H5123" s="33" t="s">
        <v>10883</v>
      </c>
      <c r="I5123" s="33">
        <v>2.5</v>
      </c>
      <c r="J5123" s="33"/>
      <c r="K5123" s="33" t="s">
        <v>10674</v>
      </c>
      <c r="L5123" s="33">
        <v>1</v>
      </c>
      <c r="M5123" t="s">
        <v>10826</v>
      </c>
    </row>
    <row r="5124" spans="1:13" x14ac:dyDescent="0.3">
      <c r="A5124" s="38">
        <v>47658032</v>
      </c>
      <c r="B5124">
        <v>348.5</v>
      </c>
      <c r="C5124" s="37">
        <f>VLOOKUP(G5124,Remise!$A$3:$D$17,4,FALSE)</f>
        <v>0</v>
      </c>
      <c r="D5124">
        <f t="shared" si="80"/>
        <v>348.5</v>
      </c>
      <c r="E5124">
        <v>1</v>
      </c>
      <c r="F5124" s="32" t="s">
        <v>5101</v>
      </c>
      <c r="G5124" s="33">
        <v>11</v>
      </c>
      <c r="H5124" s="33" t="s">
        <v>10883</v>
      </c>
      <c r="I5124" s="33">
        <v>2.5</v>
      </c>
      <c r="J5124" s="33"/>
      <c r="K5124" s="33" t="s">
        <v>10674</v>
      </c>
      <c r="L5124" s="33">
        <v>1</v>
      </c>
      <c r="M5124" t="s">
        <v>10826</v>
      </c>
    </row>
    <row r="5125" spans="1:13" x14ac:dyDescent="0.3">
      <c r="A5125" s="38">
        <v>47658033</v>
      </c>
      <c r="B5125">
        <v>347</v>
      </c>
      <c r="C5125" s="37">
        <f>VLOOKUP(G5125,Remise!$A$3:$D$17,4,FALSE)</f>
        <v>0</v>
      </c>
      <c r="D5125">
        <f t="shared" si="80"/>
        <v>347</v>
      </c>
      <c r="E5125">
        <v>1</v>
      </c>
      <c r="F5125" s="32" t="s">
        <v>5102</v>
      </c>
      <c r="G5125" s="33">
        <v>11</v>
      </c>
      <c r="H5125" s="33" t="s">
        <v>10883</v>
      </c>
      <c r="I5125" s="33">
        <v>2.5</v>
      </c>
      <c r="J5125" s="33"/>
      <c r="K5125" s="33" t="s">
        <v>10674</v>
      </c>
      <c r="L5125" s="33">
        <v>1</v>
      </c>
      <c r="M5125" t="s">
        <v>10826</v>
      </c>
    </row>
    <row r="5126" spans="1:13" x14ac:dyDescent="0.3">
      <c r="A5126" s="38">
        <v>47658034</v>
      </c>
      <c r="B5126">
        <v>487.8</v>
      </c>
      <c r="C5126" s="37">
        <f>VLOOKUP(G5126,Remise!$A$3:$D$17,4,FALSE)</f>
        <v>0</v>
      </c>
      <c r="D5126">
        <f t="shared" si="80"/>
        <v>487.8</v>
      </c>
      <c r="E5126">
        <v>1</v>
      </c>
      <c r="F5126" s="32" t="s">
        <v>5103</v>
      </c>
      <c r="G5126" s="33">
        <v>11</v>
      </c>
      <c r="H5126" s="33" t="s">
        <v>10883</v>
      </c>
      <c r="I5126" s="33">
        <v>2.5</v>
      </c>
      <c r="J5126" s="33"/>
      <c r="K5126" s="33" t="s">
        <v>10674</v>
      </c>
      <c r="L5126" s="33">
        <v>1</v>
      </c>
      <c r="M5126" t="s">
        <v>10826</v>
      </c>
    </row>
    <row r="5127" spans="1:13" x14ac:dyDescent="0.3">
      <c r="A5127" s="38">
        <v>47658037</v>
      </c>
      <c r="B5127">
        <v>329.9</v>
      </c>
      <c r="C5127" s="37">
        <f>VLOOKUP(G5127,Remise!$A$3:$D$17,4,FALSE)</f>
        <v>0</v>
      </c>
      <c r="D5127">
        <f t="shared" si="80"/>
        <v>329.9</v>
      </c>
      <c r="E5127">
        <v>1</v>
      </c>
      <c r="F5127" s="32" t="s">
        <v>5104</v>
      </c>
      <c r="G5127" s="33">
        <v>11</v>
      </c>
      <c r="H5127" s="33" t="s">
        <v>10883</v>
      </c>
      <c r="I5127" s="33">
        <v>2.5</v>
      </c>
      <c r="J5127" s="33"/>
      <c r="K5127" s="33" t="s">
        <v>10674</v>
      </c>
      <c r="L5127" s="33">
        <v>1</v>
      </c>
      <c r="M5127" t="s">
        <v>10826</v>
      </c>
    </row>
    <row r="5128" spans="1:13" x14ac:dyDescent="0.3">
      <c r="A5128" s="38">
        <v>47658038</v>
      </c>
      <c r="B5128">
        <v>473.3</v>
      </c>
      <c r="C5128" s="37">
        <f>VLOOKUP(G5128,Remise!$A$3:$D$17,4,FALSE)</f>
        <v>0</v>
      </c>
      <c r="D5128">
        <f t="shared" si="80"/>
        <v>473.3</v>
      </c>
      <c r="E5128">
        <v>1</v>
      </c>
      <c r="F5128" s="32" t="s">
        <v>5105</v>
      </c>
      <c r="G5128" s="33">
        <v>11</v>
      </c>
      <c r="H5128" s="33" t="s">
        <v>10883</v>
      </c>
      <c r="I5128" s="33">
        <v>2.5</v>
      </c>
      <c r="J5128" s="33"/>
      <c r="K5128" s="33" t="s">
        <v>10674</v>
      </c>
      <c r="L5128" s="33">
        <v>1</v>
      </c>
      <c r="M5128" t="s">
        <v>10826</v>
      </c>
    </row>
    <row r="5129" spans="1:13" x14ac:dyDescent="0.3">
      <c r="A5129" s="38">
        <v>47658039</v>
      </c>
      <c r="B5129">
        <v>632.5</v>
      </c>
      <c r="C5129" s="37">
        <f>VLOOKUP(G5129,Remise!$A$3:$D$17,4,FALSE)</f>
        <v>0</v>
      </c>
      <c r="D5129">
        <f t="shared" si="80"/>
        <v>632.5</v>
      </c>
      <c r="E5129">
        <v>1</v>
      </c>
      <c r="F5129" s="32" t="s">
        <v>5106</v>
      </c>
      <c r="G5129" s="33">
        <v>11</v>
      </c>
      <c r="H5129" s="33" t="s">
        <v>10883</v>
      </c>
      <c r="I5129" s="33">
        <v>2.5</v>
      </c>
      <c r="J5129" s="33"/>
      <c r="K5129" s="33" t="s">
        <v>10674</v>
      </c>
      <c r="L5129" s="33">
        <v>1</v>
      </c>
      <c r="M5129" t="s">
        <v>10826</v>
      </c>
    </row>
    <row r="5130" spans="1:13" x14ac:dyDescent="0.3">
      <c r="A5130" s="38">
        <v>47658040</v>
      </c>
      <c r="B5130">
        <v>30.4</v>
      </c>
      <c r="C5130" s="37">
        <f>VLOOKUP(G5130,Remise!$A$3:$D$17,4,FALSE)</f>
        <v>0</v>
      </c>
      <c r="D5130">
        <f t="shared" si="80"/>
        <v>30.4</v>
      </c>
      <c r="E5130">
        <v>1</v>
      </c>
      <c r="F5130" s="32" t="s">
        <v>5107</v>
      </c>
      <c r="G5130" s="33">
        <v>11</v>
      </c>
      <c r="H5130" s="33" t="s">
        <v>10883</v>
      </c>
      <c r="I5130" s="33">
        <v>7.0000000000000007E-2</v>
      </c>
      <c r="J5130" s="33" t="s">
        <v>10308</v>
      </c>
      <c r="K5130" s="33" t="s">
        <v>10694</v>
      </c>
      <c r="L5130" s="33">
        <v>1</v>
      </c>
      <c r="M5130" t="s">
        <v>10826</v>
      </c>
    </row>
    <row r="5131" spans="1:13" x14ac:dyDescent="0.3">
      <c r="A5131" s="38">
        <v>47658041</v>
      </c>
      <c r="B5131">
        <v>470.5</v>
      </c>
      <c r="C5131" s="37">
        <f>VLOOKUP(G5131,Remise!$A$3:$D$17,4,FALSE)</f>
        <v>0</v>
      </c>
      <c r="D5131">
        <f t="shared" si="80"/>
        <v>470.5</v>
      </c>
      <c r="E5131">
        <v>1</v>
      </c>
      <c r="F5131" s="32" t="s">
        <v>5108</v>
      </c>
      <c r="G5131" s="33">
        <v>11</v>
      </c>
      <c r="H5131" s="33" t="s">
        <v>10883</v>
      </c>
      <c r="I5131" s="33">
        <v>2.4</v>
      </c>
      <c r="J5131" s="33" t="s">
        <v>10309</v>
      </c>
      <c r="K5131" s="33" t="s">
        <v>10674</v>
      </c>
      <c r="L5131" s="33">
        <v>1</v>
      </c>
      <c r="M5131" t="s">
        <v>10826</v>
      </c>
    </row>
    <row r="5132" spans="1:13" x14ac:dyDescent="0.3">
      <c r="A5132" s="38">
        <v>47658042</v>
      </c>
      <c r="B5132">
        <v>3285.2</v>
      </c>
      <c r="C5132" s="37">
        <f>VLOOKUP(G5132,Remise!$A$3:$D$17,4,FALSE)</f>
        <v>0</v>
      </c>
      <c r="D5132">
        <f t="shared" si="80"/>
        <v>3285.2</v>
      </c>
      <c r="E5132">
        <v>1</v>
      </c>
      <c r="F5132" s="32" t="s">
        <v>5109</v>
      </c>
      <c r="G5132" s="33">
        <v>11</v>
      </c>
      <c r="H5132" s="33" t="s">
        <v>10883</v>
      </c>
      <c r="I5132" s="33">
        <v>10</v>
      </c>
      <c r="J5132" s="33" t="s">
        <v>10310</v>
      </c>
      <c r="K5132" s="33" t="s">
        <v>10674</v>
      </c>
      <c r="L5132" s="33">
        <v>1</v>
      </c>
      <c r="M5132" t="s">
        <v>10826</v>
      </c>
    </row>
    <row r="5133" spans="1:13" x14ac:dyDescent="0.3">
      <c r="A5133" s="38">
        <v>47658045</v>
      </c>
      <c r="B5133">
        <v>24.2</v>
      </c>
      <c r="C5133" s="37">
        <f>VLOOKUP(G5133,Remise!$A$3:$D$17,4,FALSE)</f>
        <v>0</v>
      </c>
      <c r="D5133">
        <f t="shared" si="80"/>
        <v>24.2</v>
      </c>
      <c r="E5133">
        <v>1</v>
      </c>
      <c r="F5133" s="32" t="s">
        <v>5110</v>
      </c>
      <c r="G5133" s="33">
        <v>11</v>
      </c>
      <c r="H5133" s="33" t="s">
        <v>10883</v>
      </c>
      <c r="I5133" s="33">
        <v>0.04</v>
      </c>
      <c r="J5133" s="33" t="s">
        <v>10311</v>
      </c>
      <c r="K5133" s="33" t="s">
        <v>10694</v>
      </c>
      <c r="L5133" s="33">
        <v>1</v>
      </c>
      <c r="M5133" t="s">
        <v>10826</v>
      </c>
    </row>
    <row r="5134" spans="1:13" x14ac:dyDescent="0.3">
      <c r="A5134" s="38">
        <v>47658046</v>
      </c>
      <c r="B5134">
        <v>412.5</v>
      </c>
      <c r="C5134" s="37">
        <f>VLOOKUP(G5134,Remise!$A$3:$D$17,4,FALSE)</f>
        <v>0</v>
      </c>
      <c r="D5134">
        <f t="shared" si="80"/>
        <v>412.5</v>
      </c>
      <c r="E5134">
        <v>1</v>
      </c>
      <c r="F5134" s="32" t="s">
        <v>5111</v>
      </c>
      <c r="G5134" s="33">
        <v>11</v>
      </c>
      <c r="H5134" s="33" t="s">
        <v>10883</v>
      </c>
      <c r="I5134" s="33">
        <v>2.5</v>
      </c>
      <c r="J5134" s="33"/>
      <c r="K5134" s="33" t="s">
        <v>10674</v>
      </c>
      <c r="L5134" s="33">
        <v>1</v>
      </c>
      <c r="M5134" t="s">
        <v>10826</v>
      </c>
    </row>
    <row r="5135" spans="1:13" x14ac:dyDescent="0.3">
      <c r="A5135" s="38">
        <v>47658049</v>
      </c>
      <c r="B5135">
        <v>427.7</v>
      </c>
      <c r="C5135" s="37">
        <f>VLOOKUP(G5135,Remise!$A$3:$D$17,4,FALSE)</f>
        <v>0</v>
      </c>
      <c r="D5135">
        <f t="shared" si="80"/>
        <v>427.7</v>
      </c>
      <c r="E5135">
        <v>1</v>
      </c>
      <c r="F5135" s="32" t="s">
        <v>5112</v>
      </c>
      <c r="G5135" s="33">
        <v>11</v>
      </c>
      <c r="H5135" s="33" t="s">
        <v>10883</v>
      </c>
      <c r="I5135" s="33">
        <v>2.8</v>
      </c>
      <c r="J5135" s="33" t="s">
        <v>10312</v>
      </c>
      <c r="K5135" s="33" t="s">
        <v>10674</v>
      </c>
      <c r="L5135" s="33">
        <v>1</v>
      </c>
      <c r="M5135" t="s">
        <v>10826</v>
      </c>
    </row>
    <row r="5136" spans="1:13" x14ac:dyDescent="0.3">
      <c r="A5136" s="38">
        <v>47658050</v>
      </c>
      <c r="B5136">
        <v>585.70000000000005</v>
      </c>
      <c r="C5136" s="37">
        <f>VLOOKUP(G5136,Remise!$A$3:$D$17,4,FALSE)</f>
        <v>0</v>
      </c>
      <c r="D5136">
        <f t="shared" si="80"/>
        <v>585.70000000000005</v>
      </c>
      <c r="E5136">
        <v>1</v>
      </c>
      <c r="F5136" s="32" t="s">
        <v>5113</v>
      </c>
      <c r="G5136" s="33">
        <v>21</v>
      </c>
      <c r="H5136" s="33" t="s">
        <v>10813</v>
      </c>
      <c r="I5136" s="33">
        <v>0.15</v>
      </c>
      <c r="J5136" s="33"/>
      <c r="K5136" s="33" t="s">
        <v>10694</v>
      </c>
      <c r="L5136" s="33">
        <v>1</v>
      </c>
      <c r="M5136" t="s">
        <v>10826</v>
      </c>
    </row>
    <row r="5137" spans="1:13" x14ac:dyDescent="0.3">
      <c r="A5137" s="38">
        <v>47658055</v>
      </c>
      <c r="B5137">
        <v>409.6</v>
      </c>
      <c r="C5137" s="37">
        <f>VLOOKUP(G5137,Remise!$A$3:$D$17,4,FALSE)</f>
        <v>0</v>
      </c>
      <c r="D5137">
        <f t="shared" si="80"/>
        <v>409.6</v>
      </c>
      <c r="E5137">
        <v>1</v>
      </c>
      <c r="F5137" s="32" t="s">
        <v>5114</v>
      </c>
      <c r="G5137" s="33">
        <v>11</v>
      </c>
      <c r="H5137" s="33" t="s">
        <v>10883</v>
      </c>
      <c r="I5137" s="33">
        <v>2.5</v>
      </c>
      <c r="J5137" s="33"/>
      <c r="K5137" s="33" t="s">
        <v>10674</v>
      </c>
      <c r="L5137" s="33">
        <v>1</v>
      </c>
      <c r="M5137" t="s">
        <v>10826</v>
      </c>
    </row>
    <row r="5138" spans="1:13" x14ac:dyDescent="0.3">
      <c r="A5138" s="38">
        <v>47658056</v>
      </c>
      <c r="B5138">
        <v>383.5</v>
      </c>
      <c r="C5138" s="37">
        <f>VLOOKUP(G5138,Remise!$A$3:$D$17,4,FALSE)</f>
        <v>0</v>
      </c>
      <c r="D5138">
        <f t="shared" si="80"/>
        <v>383.5</v>
      </c>
      <c r="E5138">
        <v>1</v>
      </c>
      <c r="F5138" s="32" t="s">
        <v>5115</v>
      </c>
      <c r="G5138" s="33">
        <v>11</v>
      </c>
      <c r="H5138" s="33" t="s">
        <v>10883</v>
      </c>
      <c r="I5138" s="33">
        <v>2.5</v>
      </c>
      <c r="J5138" s="33"/>
      <c r="K5138" s="33" t="s">
        <v>10674</v>
      </c>
      <c r="L5138" s="33">
        <v>1</v>
      </c>
      <c r="M5138" t="s">
        <v>10826</v>
      </c>
    </row>
    <row r="5139" spans="1:13" x14ac:dyDescent="0.3">
      <c r="A5139" s="38">
        <v>47658057</v>
      </c>
      <c r="B5139">
        <v>456.9</v>
      </c>
      <c r="C5139" s="37">
        <f>VLOOKUP(G5139,Remise!$A$3:$D$17,4,FALSE)</f>
        <v>0</v>
      </c>
      <c r="D5139">
        <f t="shared" si="80"/>
        <v>456.9</v>
      </c>
      <c r="E5139">
        <v>1</v>
      </c>
      <c r="F5139" s="32" t="s">
        <v>5116</v>
      </c>
      <c r="G5139" s="33">
        <v>11</v>
      </c>
      <c r="H5139" s="33" t="s">
        <v>10883</v>
      </c>
      <c r="I5139" s="33">
        <v>4</v>
      </c>
      <c r="J5139" s="33" t="s">
        <v>10313</v>
      </c>
      <c r="K5139" s="33" t="s">
        <v>10674</v>
      </c>
      <c r="L5139" s="33">
        <v>1</v>
      </c>
      <c r="M5139" t="s">
        <v>10826</v>
      </c>
    </row>
    <row r="5140" spans="1:13" x14ac:dyDescent="0.3">
      <c r="A5140" s="38">
        <v>47658061</v>
      </c>
      <c r="B5140">
        <v>403.8</v>
      </c>
      <c r="C5140" s="37">
        <f>VLOOKUP(G5140,Remise!$A$3:$D$17,4,FALSE)</f>
        <v>0</v>
      </c>
      <c r="D5140">
        <f t="shared" si="80"/>
        <v>403.8</v>
      </c>
      <c r="E5140">
        <v>1</v>
      </c>
      <c r="F5140" s="32" t="s">
        <v>5117</v>
      </c>
      <c r="G5140" s="33">
        <v>11</v>
      </c>
      <c r="H5140" s="33" t="s">
        <v>10883</v>
      </c>
      <c r="I5140" s="33">
        <v>3.1</v>
      </c>
      <c r="J5140" s="33" t="s">
        <v>10314</v>
      </c>
      <c r="K5140" s="33" t="s">
        <v>10674</v>
      </c>
      <c r="L5140" s="33">
        <v>1</v>
      </c>
      <c r="M5140" t="s">
        <v>10826</v>
      </c>
    </row>
    <row r="5141" spans="1:13" x14ac:dyDescent="0.3">
      <c r="A5141" s="38">
        <v>47658062</v>
      </c>
      <c r="B5141">
        <v>61.5</v>
      </c>
      <c r="C5141" s="37">
        <f>VLOOKUP(G5141,Remise!$A$3:$D$17,4,FALSE)</f>
        <v>0</v>
      </c>
      <c r="D5141">
        <f t="shared" si="80"/>
        <v>61.5</v>
      </c>
      <c r="E5141">
        <v>1</v>
      </c>
      <c r="F5141" s="32" t="s">
        <v>5118</v>
      </c>
      <c r="G5141" s="33">
        <v>11</v>
      </c>
      <c r="H5141" s="33" t="s">
        <v>10883</v>
      </c>
      <c r="I5141" s="33">
        <v>1.2</v>
      </c>
      <c r="J5141" s="33"/>
      <c r="K5141" s="33" t="s">
        <v>10681</v>
      </c>
      <c r="L5141" s="33">
        <v>1</v>
      </c>
      <c r="M5141" t="s">
        <v>10826</v>
      </c>
    </row>
    <row r="5142" spans="1:13" x14ac:dyDescent="0.3">
      <c r="A5142" s="38">
        <v>47658063</v>
      </c>
      <c r="B5142">
        <v>76</v>
      </c>
      <c r="C5142" s="37">
        <f>VLOOKUP(G5142,Remise!$A$3:$D$17,4,FALSE)</f>
        <v>0</v>
      </c>
      <c r="D5142">
        <f t="shared" si="80"/>
        <v>76</v>
      </c>
      <c r="E5142">
        <v>1</v>
      </c>
      <c r="F5142" s="32" t="s">
        <v>5119</v>
      </c>
      <c r="G5142" s="33">
        <v>11</v>
      </c>
      <c r="H5142" s="33" t="s">
        <v>10883</v>
      </c>
      <c r="I5142" s="33">
        <v>1.05</v>
      </c>
      <c r="J5142" s="33" t="s">
        <v>10315</v>
      </c>
      <c r="K5142" s="33" t="s">
        <v>10681</v>
      </c>
      <c r="L5142" s="33">
        <v>1</v>
      </c>
      <c r="M5142" t="s">
        <v>10826</v>
      </c>
    </row>
    <row r="5143" spans="1:13" x14ac:dyDescent="0.3">
      <c r="A5143" s="38">
        <v>47658065</v>
      </c>
      <c r="B5143">
        <v>356.4</v>
      </c>
      <c r="C5143" s="37">
        <f>VLOOKUP(G5143,Remise!$A$3:$D$17,4,FALSE)</f>
        <v>0</v>
      </c>
      <c r="D5143">
        <f t="shared" si="80"/>
        <v>356.4</v>
      </c>
      <c r="E5143">
        <v>1</v>
      </c>
      <c r="F5143" s="32" t="s">
        <v>5120</v>
      </c>
      <c r="G5143" s="33">
        <v>11</v>
      </c>
      <c r="H5143" s="33" t="s">
        <v>10883</v>
      </c>
      <c r="I5143" s="33">
        <v>2.5</v>
      </c>
      <c r="J5143" s="33"/>
      <c r="K5143" s="33" t="s">
        <v>10674</v>
      </c>
      <c r="L5143" s="33">
        <v>1</v>
      </c>
      <c r="M5143" t="s">
        <v>10826</v>
      </c>
    </row>
    <row r="5144" spans="1:13" x14ac:dyDescent="0.3">
      <c r="A5144" s="38">
        <v>47658066</v>
      </c>
      <c r="B5144">
        <v>348.2</v>
      </c>
      <c r="C5144" s="37">
        <f>VLOOKUP(G5144,Remise!$A$3:$D$17,4,FALSE)</f>
        <v>0</v>
      </c>
      <c r="D5144">
        <f t="shared" si="80"/>
        <v>348.2</v>
      </c>
      <c r="E5144">
        <v>1</v>
      </c>
      <c r="F5144" s="32" t="s">
        <v>5121</v>
      </c>
      <c r="G5144" s="33">
        <v>11</v>
      </c>
      <c r="H5144" s="33" t="s">
        <v>10883</v>
      </c>
      <c r="I5144" s="33">
        <v>2.5</v>
      </c>
      <c r="J5144" s="33"/>
      <c r="K5144" s="33" t="s">
        <v>10674</v>
      </c>
      <c r="L5144" s="33">
        <v>1</v>
      </c>
      <c r="M5144" t="s">
        <v>10826</v>
      </c>
    </row>
    <row r="5145" spans="1:13" x14ac:dyDescent="0.3">
      <c r="A5145" s="38">
        <v>47658067</v>
      </c>
      <c r="B5145">
        <v>560.6</v>
      </c>
      <c r="C5145" s="37">
        <f>VLOOKUP(G5145,Remise!$A$3:$D$17,4,FALSE)</f>
        <v>0</v>
      </c>
      <c r="D5145">
        <f t="shared" si="80"/>
        <v>560.6</v>
      </c>
      <c r="E5145">
        <v>1</v>
      </c>
      <c r="F5145" s="32" t="s">
        <v>5122</v>
      </c>
      <c r="G5145" s="33">
        <v>11</v>
      </c>
      <c r="H5145" s="33" t="s">
        <v>10883</v>
      </c>
      <c r="I5145" s="33">
        <v>2.5</v>
      </c>
      <c r="J5145" s="33"/>
      <c r="K5145" s="33" t="s">
        <v>10674</v>
      </c>
      <c r="L5145" s="33">
        <v>1</v>
      </c>
      <c r="M5145" t="s">
        <v>10826</v>
      </c>
    </row>
    <row r="5146" spans="1:13" x14ac:dyDescent="0.3">
      <c r="A5146" s="38">
        <v>47658068</v>
      </c>
      <c r="B5146">
        <v>1071.2</v>
      </c>
      <c r="C5146" s="37">
        <f>VLOOKUP(G5146,Remise!$A$3:$D$17,4,FALSE)</f>
        <v>0</v>
      </c>
      <c r="D5146">
        <f t="shared" si="80"/>
        <v>1071.2</v>
      </c>
      <c r="E5146">
        <v>1</v>
      </c>
      <c r="F5146" s="32" t="s">
        <v>5123</v>
      </c>
      <c r="G5146" s="33">
        <v>11</v>
      </c>
      <c r="H5146" s="33" t="s">
        <v>10883</v>
      </c>
      <c r="I5146" s="33">
        <v>2.5</v>
      </c>
      <c r="J5146" s="33"/>
      <c r="K5146" s="33" t="s">
        <v>10674</v>
      </c>
      <c r="L5146" s="33">
        <v>1</v>
      </c>
      <c r="M5146" t="s">
        <v>10826</v>
      </c>
    </row>
    <row r="5147" spans="1:13" x14ac:dyDescent="0.3">
      <c r="A5147" s="38">
        <v>47658069</v>
      </c>
      <c r="B5147">
        <v>621.5</v>
      </c>
      <c r="C5147" s="37">
        <f>VLOOKUP(G5147,Remise!$A$3:$D$17,4,FALSE)</f>
        <v>0</v>
      </c>
      <c r="D5147">
        <f t="shared" si="80"/>
        <v>621.5</v>
      </c>
      <c r="E5147">
        <v>1</v>
      </c>
      <c r="F5147" s="32" t="s">
        <v>5124</v>
      </c>
      <c r="G5147" s="33">
        <v>11</v>
      </c>
      <c r="H5147" s="33" t="s">
        <v>10883</v>
      </c>
      <c r="I5147" s="33">
        <v>2.5</v>
      </c>
      <c r="J5147" s="33"/>
      <c r="K5147" s="33" t="s">
        <v>10674</v>
      </c>
      <c r="L5147" s="33">
        <v>1</v>
      </c>
      <c r="M5147" t="s">
        <v>10826</v>
      </c>
    </row>
    <row r="5148" spans="1:13" x14ac:dyDescent="0.3">
      <c r="A5148" s="38">
        <v>47658075</v>
      </c>
      <c r="B5148">
        <v>1636.7</v>
      </c>
      <c r="C5148" s="37">
        <f>VLOOKUP(G5148,Remise!$A$3:$D$17,4,FALSE)</f>
        <v>0</v>
      </c>
      <c r="D5148">
        <f t="shared" si="80"/>
        <v>1636.7</v>
      </c>
      <c r="E5148">
        <v>1</v>
      </c>
      <c r="F5148" s="32" t="s">
        <v>5125</v>
      </c>
      <c r="G5148" s="33">
        <v>11</v>
      </c>
      <c r="H5148" s="33" t="s">
        <v>10883</v>
      </c>
      <c r="I5148" s="33">
        <v>7</v>
      </c>
      <c r="J5148" s="33"/>
      <c r="K5148" s="33" t="s">
        <v>10674</v>
      </c>
      <c r="L5148" s="33">
        <v>1</v>
      </c>
      <c r="M5148" t="s">
        <v>10826</v>
      </c>
    </row>
    <row r="5149" spans="1:13" x14ac:dyDescent="0.3">
      <c r="A5149" s="38">
        <v>47658079</v>
      </c>
      <c r="B5149">
        <v>453.8</v>
      </c>
      <c r="C5149" s="37">
        <f>VLOOKUP(G5149,Remise!$A$3:$D$17,4,FALSE)</f>
        <v>0</v>
      </c>
      <c r="D5149">
        <f t="shared" si="80"/>
        <v>453.8</v>
      </c>
      <c r="E5149">
        <v>1</v>
      </c>
      <c r="F5149" s="32" t="s">
        <v>5126</v>
      </c>
      <c r="G5149" s="33">
        <v>11</v>
      </c>
      <c r="H5149" s="33" t="s">
        <v>10883</v>
      </c>
      <c r="I5149" s="33">
        <v>2.5</v>
      </c>
      <c r="J5149" s="33"/>
      <c r="K5149" s="33" t="s">
        <v>10674</v>
      </c>
      <c r="L5149" s="33">
        <v>1</v>
      </c>
      <c r="M5149" t="s">
        <v>10826</v>
      </c>
    </row>
    <row r="5150" spans="1:13" x14ac:dyDescent="0.3">
      <c r="A5150" s="38">
        <v>47658080</v>
      </c>
      <c r="B5150">
        <v>745.3</v>
      </c>
      <c r="C5150" s="37">
        <f>VLOOKUP(G5150,Remise!$A$3:$D$17,4,FALSE)</f>
        <v>0</v>
      </c>
      <c r="D5150">
        <f t="shared" si="80"/>
        <v>745.3</v>
      </c>
      <c r="E5150">
        <v>1</v>
      </c>
      <c r="F5150" s="32" t="s">
        <v>5127</v>
      </c>
      <c r="G5150" s="33">
        <v>11</v>
      </c>
      <c r="H5150" s="33" t="s">
        <v>10883</v>
      </c>
      <c r="I5150" s="33">
        <v>2.5</v>
      </c>
      <c r="J5150" s="33"/>
      <c r="K5150" s="33" t="s">
        <v>10674</v>
      </c>
      <c r="L5150" s="33">
        <v>1</v>
      </c>
      <c r="M5150" t="s">
        <v>10826</v>
      </c>
    </row>
    <row r="5151" spans="1:13" x14ac:dyDescent="0.3">
      <c r="A5151" s="38">
        <v>47658083</v>
      </c>
      <c r="B5151">
        <v>94.2</v>
      </c>
      <c r="C5151" s="37">
        <f>VLOOKUP(G5151,Remise!$A$3:$D$17,4,FALSE)</f>
        <v>0</v>
      </c>
      <c r="D5151">
        <f t="shared" si="80"/>
        <v>94.2</v>
      </c>
      <c r="E5151">
        <v>1</v>
      </c>
      <c r="F5151" s="32" t="s">
        <v>5129</v>
      </c>
      <c r="G5151" s="33">
        <v>11</v>
      </c>
      <c r="H5151" s="33" t="s">
        <v>10883</v>
      </c>
      <c r="I5151" s="33">
        <v>2.09</v>
      </c>
      <c r="J5151" s="33" t="s">
        <v>10316</v>
      </c>
      <c r="K5151" s="33" t="s">
        <v>10681</v>
      </c>
      <c r="L5151" s="33">
        <v>1</v>
      </c>
      <c r="M5151" t="s">
        <v>10826</v>
      </c>
    </row>
    <row r="5152" spans="1:13" x14ac:dyDescent="0.3">
      <c r="A5152" s="38">
        <v>47658087</v>
      </c>
      <c r="B5152">
        <v>225.2</v>
      </c>
      <c r="C5152" s="37">
        <f>VLOOKUP(G5152,Remise!$A$3:$D$17,4,FALSE)</f>
        <v>0</v>
      </c>
      <c r="D5152">
        <f t="shared" si="80"/>
        <v>225.2</v>
      </c>
      <c r="E5152">
        <v>1</v>
      </c>
      <c r="F5152" s="32" t="s">
        <v>5130</v>
      </c>
      <c r="G5152" s="33">
        <v>11</v>
      </c>
      <c r="H5152" s="33" t="s">
        <v>10883</v>
      </c>
      <c r="I5152" s="33">
        <v>1.3</v>
      </c>
      <c r="J5152" s="33" t="s">
        <v>10317</v>
      </c>
      <c r="K5152" s="33" t="s">
        <v>10674</v>
      </c>
      <c r="L5152" s="33">
        <v>1</v>
      </c>
      <c r="M5152" t="s">
        <v>10826</v>
      </c>
    </row>
    <row r="5153" spans="1:13" x14ac:dyDescent="0.3">
      <c r="A5153" s="38">
        <v>47658090</v>
      </c>
      <c r="B5153">
        <v>83.3</v>
      </c>
      <c r="C5153" s="37">
        <f>VLOOKUP(G5153,Remise!$A$3:$D$17,4,FALSE)</f>
        <v>0</v>
      </c>
      <c r="D5153">
        <f t="shared" si="80"/>
        <v>83.3</v>
      </c>
      <c r="E5153">
        <v>1</v>
      </c>
      <c r="F5153" s="32" t="s">
        <v>5131</v>
      </c>
      <c r="G5153" s="33">
        <v>12</v>
      </c>
      <c r="H5153" s="33" t="s">
        <v>10821</v>
      </c>
      <c r="I5153" s="33">
        <v>0.2</v>
      </c>
      <c r="J5153" s="33"/>
      <c r="K5153" s="33" t="s">
        <v>10775</v>
      </c>
      <c r="L5153" s="33">
        <v>1</v>
      </c>
      <c r="M5153" t="s">
        <v>10826</v>
      </c>
    </row>
    <row r="5154" spans="1:13" x14ac:dyDescent="0.3">
      <c r="A5154" s="38">
        <v>47658091</v>
      </c>
      <c r="B5154">
        <v>202</v>
      </c>
      <c r="C5154" s="37">
        <f>VLOOKUP(G5154,Remise!$A$3:$D$17,4,FALSE)</f>
        <v>0</v>
      </c>
      <c r="D5154">
        <f t="shared" si="80"/>
        <v>202</v>
      </c>
      <c r="E5154">
        <v>1</v>
      </c>
      <c r="F5154" s="32" t="s">
        <v>5132</v>
      </c>
      <c r="G5154" s="33">
        <v>12</v>
      </c>
      <c r="H5154" s="33" t="s">
        <v>10821</v>
      </c>
      <c r="I5154" s="33">
        <v>0.2</v>
      </c>
      <c r="J5154" s="33"/>
      <c r="K5154" s="33" t="s">
        <v>10775</v>
      </c>
      <c r="L5154" s="33">
        <v>1</v>
      </c>
      <c r="M5154" t="s">
        <v>10826</v>
      </c>
    </row>
    <row r="5155" spans="1:13" x14ac:dyDescent="0.3">
      <c r="A5155" s="38">
        <v>47658095</v>
      </c>
      <c r="B5155">
        <v>589.5</v>
      </c>
      <c r="C5155" s="37">
        <f>VLOOKUP(G5155,Remise!$A$3:$D$17,4,FALSE)</f>
        <v>0</v>
      </c>
      <c r="D5155">
        <f t="shared" si="80"/>
        <v>589.5</v>
      </c>
      <c r="E5155">
        <v>1</v>
      </c>
      <c r="F5155" s="32" t="s">
        <v>5133</v>
      </c>
      <c r="G5155" s="33">
        <v>11</v>
      </c>
      <c r="H5155" s="33" t="s">
        <v>10883</v>
      </c>
      <c r="I5155" s="33">
        <v>3.4</v>
      </c>
      <c r="J5155" s="33" t="s">
        <v>10318</v>
      </c>
      <c r="K5155" s="33" t="s">
        <v>10674</v>
      </c>
      <c r="L5155" s="33">
        <v>1</v>
      </c>
      <c r="M5155" t="s">
        <v>10826</v>
      </c>
    </row>
    <row r="5156" spans="1:13" x14ac:dyDescent="0.3">
      <c r="A5156" s="38">
        <v>47658096</v>
      </c>
      <c r="B5156">
        <v>6200.4</v>
      </c>
      <c r="C5156" s="37">
        <f>VLOOKUP(G5156,Remise!$A$3:$D$17,4,FALSE)</f>
        <v>0</v>
      </c>
      <c r="D5156">
        <f t="shared" si="80"/>
        <v>6200.4</v>
      </c>
      <c r="E5156">
        <v>1</v>
      </c>
      <c r="F5156" s="32" t="s">
        <v>5134</v>
      </c>
      <c r="G5156" s="33">
        <v>11</v>
      </c>
      <c r="H5156" s="33" t="s">
        <v>10883</v>
      </c>
      <c r="I5156" s="33">
        <v>13.2</v>
      </c>
      <c r="J5156" s="33"/>
      <c r="K5156" s="33" t="s">
        <v>10674</v>
      </c>
      <c r="L5156" s="33">
        <v>1</v>
      </c>
      <c r="M5156" t="s">
        <v>10826</v>
      </c>
    </row>
    <row r="5157" spans="1:13" x14ac:dyDescent="0.3">
      <c r="A5157" s="38">
        <v>47658097</v>
      </c>
      <c r="B5157">
        <v>6407.2</v>
      </c>
      <c r="C5157" s="37">
        <f>VLOOKUP(G5157,Remise!$A$3:$D$17,4,FALSE)</f>
        <v>0</v>
      </c>
      <c r="D5157">
        <f t="shared" si="80"/>
        <v>6407.2</v>
      </c>
      <c r="E5157">
        <v>1</v>
      </c>
      <c r="F5157" s="32" t="s">
        <v>5135</v>
      </c>
      <c r="G5157" s="33">
        <v>11</v>
      </c>
      <c r="H5157" s="33" t="s">
        <v>10883</v>
      </c>
      <c r="I5157" s="33">
        <v>13.2</v>
      </c>
      <c r="J5157" s="33"/>
      <c r="K5157" s="33" t="s">
        <v>10674</v>
      </c>
      <c r="L5157" s="33">
        <v>1</v>
      </c>
      <c r="M5157" t="s">
        <v>10826</v>
      </c>
    </row>
    <row r="5158" spans="1:13" x14ac:dyDescent="0.3">
      <c r="A5158" s="38">
        <v>47658100</v>
      </c>
      <c r="B5158">
        <v>6.9</v>
      </c>
      <c r="C5158" s="37">
        <f>VLOOKUP(G5158,Remise!$A$3:$D$17,4,FALSE)</f>
        <v>0</v>
      </c>
      <c r="D5158">
        <f t="shared" si="80"/>
        <v>6.9</v>
      </c>
      <c r="E5158">
        <v>1</v>
      </c>
      <c r="F5158" s="32" t="s">
        <v>5136</v>
      </c>
      <c r="G5158" s="33">
        <v>11</v>
      </c>
      <c r="H5158" s="33" t="s">
        <v>10883</v>
      </c>
      <c r="I5158" s="33">
        <v>0.15</v>
      </c>
      <c r="J5158" s="33" t="s">
        <v>10319</v>
      </c>
      <c r="K5158" s="33" t="s">
        <v>10681</v>
      </c>
      <c r="L5158" s="33">
        <v>1</v>
      </c>
      <c r="M5158" t="s">
        <v>10826</v>
      </c>
    </row>
    <row r="5159" spans="1:13" x14ac:dyDescent="0.3">
      <c r="A5159" s="38">
        <v>47658105</v>
      </c>
      <c r="B5159">
        <v>6.9</v>
      </c>
      <c r="C5159" s="37">
        <f>VLOOKUP(G5159,Remise!$A$3:$D$17,4,FALSE)</f>
        <v>0</v>
      </c>
      <c r="D5159">
        <f t="shared" si="80"/>
        <v>6.9</v>
      </c>
      <c r="E5159">
        <v>1</v>
      </c>
      <c r="F5159" s="32" t="s">
        <v>5137</v>
      </c>
      <c r="G5159" s="33">
        <v>11</v>
      </c>
      <c r="H5159" s="33" t="s">
        <v>10883</v>
      </c>
      <c r="I5159" s="33">
        <v>0.13</v>
      </c>
      <c r="J5159" s="33" t="s">
        <v>10320</v>
      </c>
      <c r="K5159" s="33" t="s">
        <v>10681</v>
      </c>
      <c r="L5159" s="33">
        <v>1</v>
      </c>
      <c r="M5159" t="s">
        <v>10826</v>
      </c>
    </row>
    <row r="5160" spans="1:13" x14ac:dyDescent="0.3">
      <c r="A5160" s="38">
        <v>47658110</v>
      </c>
      <c r="B5160">
        <v>9.8000000000000007</v>
      </c>
      <c r="C5160" s="37">
        <f>VLOOKUP(G5160,Remise!$A$3:$D$17,4,FALSE)</f>
        <v>0</v>
      </c>
      <c r="D5160">
        <f t="shared" si="80"/>
        <v>9.8000000000000007</v>
      </c>
      <c r="E5160">
        <v>1</v>
      </c>
      <c r="F5160" s="32" t="s">
        <v>5138</v>
      </c>
      <c r="G5160" s="33">
        <v>11</v>
      </c>
      <c r="H5160" s="33" t="s">
        <v>10883</v>
      </c>
      <c r="I5160" s="33">
        <v>0.02</v>
      </c>
      <c r="J5160" s="33" t="s">
        <v>10321</v>
      </c>
      <c r="K5160" s="33" t="s">
        <v>10681</v>
      </c>
      <c r="L5160" s="33">
        <v>1</v>
      </c>
      <c r="M5160" t="s">
        <v>10826</v>
      </c>
    </row>
    <row r="5161" spans="1:13" x14ac:dyDescent="0.3">
      <c r="A5161" s="38">
        <v>47658134</v>
      </c>
      <c r="B5161">
        <v>182.1</v>
      </c>
      <c r="C5161" s="37">
        <f>VLOOKUP(G5161,Remise!$A$3:$D$17,4,FALSE)</f>
        <v>0</v>
      </c>
      <c r="D5161">
        <f t="shared" si="80"/>
        <v>182.1</v>
      </c>
      <c r="E5161">
        <v>1</v>
      </c>
      <c r="F5161" s="32" t="s">
        <v>5139</v>
      </c>
      <c r="G5161" s="33">
        <v>11</v>
      </c>
      <c r="H5161" s="33" t="s">
        <v>10883</v>
      </c>
      <c r="I5161" s="33">
        <v>0.6</v>
      </c>
      <c r="J5161" s="33"/>
      <c r="K5161" s="33" t="s">
        <v>10681</v>
      </c>
      <c r="L5161" s="33">
        <v>1</v>
      </c>
      <c r="M5161" t="s">
        <v>10826</v>
      </c>
    </row>
    <row r="5162" spans="1:13" x14ac:dyDescent="0.3">
      <c r="A5162" s="38">
        <v>47658135</v>
      </c>
      <c r="B5162">
        <v>182.1</v>
      </c>
      <c r="C5162" s="37">
        <f>VLOOKUP(G5162,Remise!$A$3:$D$17,4,FALSE)</f>
        <v>0</v>
      </c>
      <c r="D5162">
        <f t="shared" si="80"/>
        <v>182.1</v>
      </c>
      <c r="E5162">
        <v>1</v>
      </c>
      <c r="F5162" s="32" t="s">
        <v>5140</v>
      </c>
      <c r="G5162" s="33">
        <v>11</v>
      </c>
      <c r="H5162" s="33" t="s">
        <v>10883</v>
      </c>
      <c r="I5162" s="33">
        <v>2.64</v>
      </c>
      <c r="J5162" s="33" t="s">
        <v>10322</v>
      </c>
      <c r="K5162" s="33" t="s">
        <v>10681</v>
      </c>
      <c r="L5162" s="33">
        <v>1</v>
      </c>
      <c r="M5162" t="s">
        <v>10826</v>
      </c>
    </row>
    <row r="5163" spans="1:13" x14ac:dyDescent="0.3">
      <c r="A5163" s="38">
        <v>47658136</v>
      </c>
      <c r="B5163">
        <v>169.5</v>
      </c>
      <c r="C5163" s="37">
        <f>VLOOKUP(G5163,Remise!$A$3:$D$17,4,FALSE)</f>
        <v>0</v>
      </c>
      <c r="D5163">
        <f t="shared" si="80"/>
        <v>169.5</v>
      </c>
      <c r="E5163">
        <v>1</v>
      </c>
      <c r="F5163" s="32" t="s">
        <v>5141</v>
      </c>
      <c r="G5163" s="33">
        <v>11</v>
      </c>
      <c r="H5163" s="33" t="s">
        <v>10883</v>
      </c>
      <c r="I5163" s="33">
        <v>2.7</v>
      </c>
      <c r="J5163" s="33"/>
      <c r="K5163" s="33" t="s">
        <v>10681</v>
      </c>
      <c r="L5163" s="33">
        <v>1</v>
      </c>
      <c r="M5163" t="s">
        <v>10826</v>
      </c>
    </row>
    <row r="5164" spans="1:13" x14ac:dyDescent="0.3">
      <c r="A5164" s="38">
        <v>47658150</v>
      </c>
      <c r="B5164">
        <v>16.100000000000001</v>
      </c>
      <c r="C5164" s="37">
        <f>VLOOKUP(G5164,Remise!$A$3:$D$17,4,FALSE)</f>
        <v>0</v>
      </c>
      <c r="D5164">
        <f t="shared" si="80"/>
        <v>16.100000000000001</v>
      </c>
      <c r="E5164">
        <v>1</v>
      </c>
      <c r="F5164" s="32" t="s">
        <v>5142</v>
      </c>
      <c r="G5164" s="33">
        <v>11</v>
      </c>
      <c r="H5164" s="33" t="s">
        <v>10883</v>
      </c>
      <c r="I5164" s="33">
        <v>0.15</v>
      </c>
      <c r="J5164" s="33"/>
      <c r="K5164" s="33" t="s">
        <v>10681</v>
      </c>
      <c r="L5164" s="33">
        <v>1</v>
      </c>
      <c r="M5164" t="s">
        <v>10826</v>
      </c>
    </row>
    <row r="5165" spans="1:13" x14ac:dyDescent="0.3">
      <c r="A5165" s="38">
        <v>47658160</v>
      </c>
      <c r="B5165">
        <v>145.80000000000001</v>
      </c>
      <c r="C5165" s="37">
        <f>VLOOKUP(G5165,Remise!$A$3:$D$17,4,FALSE)</f>
        <v>0</v>
      </c>
      <c r="D5165">
        <f t="shared" si="80"/>
        <v>145.80000000000001</v>
      </c>
      <c r="E5165">
        <v>1</v>
      </c>
      <c r="F5165" s="32" t="s">
        <v>5143</v>
      </c>
      <c r="G5165" s="33">
        <v>12</v>
      </c>
      <c r="H5165" s="33" t="s">
        <v>10821</v>
      </c>
      <c r="I5165" s="33">
        <v>2.2000000000000002</v>
      </c>
      <c r="J5165" s="33"/>
      <c r="K5165" s="33" t="s">
        <v>10775</v>
      </c>
      <c r="L5165" s="33">
        <v>1</v>
      </c>
      <c r="M5165" t="s">
        <v>10826</v>
      </c>
    </row>
    <row r="5166" spans="1:13" x14ac:dyDescent="0.3">
      <c r="A5166" s="38">
        <v>47658200</v>
      </c>
      <c r="B5166">
        <v>247</v>
      </c>
      <c r="C5166" s="37">
        <f>VLOOKUP(G5166,Remise!$A$3:$D$17,4,FALSE)</f>
        <v>0</v>
      </c>
      <c r="D5166">
        <f t="shared" si="80"/>
        <v>247</v>
      </c>
      <c r="E5166">
        <v>1</v>
      </c>
      <c r="F5166" s="32" t="s">
        <v>5144</v>
      </c>
      <c r="G5166" s="33">
        <v>11</v>
      </c>
      <c r="H5166" s="33" t="s">
        <v>10883</v>
      </c>
      <c r="I5166" s="33">
        <v>1.3</v>
      </c>
      <c r="J5166" s="33" t="s">
        <v>10323</v>
      </c>
      <c r="K5166" s="33" t="s">
        <v>10674</v>
      </c>
      <c r="L5166" s="33">
        <v>1</v>
      </c>
      <c r="M5166" t="s">
        <v>10826</v>
      </c>
    </row>
    <row r="5167" spans="1:13" x14ac:dyDescent="0.3">
      <c r="A5167" s="38">
        <v>47658207</v>
      </c>
      <c r="B5167">
        <v>456.8</v>
      </c>
      <c r="C5167" s="37">
        <f>VLOOKUP(G5167,Remise!$A$3:$D$17,4,FALSE)</f>
        <v>0</v>
      </c>
      <c r="D5167">
        <f t="shared" si="80"/>
        <v>456.8</v>
      </c>
      <c r="E5167">
        <v>1</v>
      </c>
      <c r="F5167" s="32" t="s">
        <v>5145</v>
      </c>
      <c r="G5167" s="33">
        <v>11</v>
      </c>
      <c r="H5167" s="33" t="s">
        <v>10883</v>
      </c>
      <c r="I5167" s="33">
        <v>2.5</v>
      </c>
      <c r="J5167" s="33"/>
      <c r="K5167" s="33" t="s">
        <v>10674</v>
      </c>
      <c r="L5167" s="33">
        <v>1</v>
      </c>
      <c r="M5167" t="s">
        <v>10826</v>
      </c>
    </row>
    <row r="5168" spans="1:13" x14ac:dyDescent="0.3">
      <c r="A5168" s="38">
        <v>47658225</v>
      </c>
      <c r="B5168">
        <v>296.8</v>
      </c>
      <c r="C5168" s="37">
        <f>VLOOKUP(G5168,Remise!$A$3:$D$17,4,FALSE)</f>
        <v>0</v>
      </c>
      <c r="D5168">
        <f t="shared" si="80"/>
        <v>296.8</v>
      </c>
      <c r="E5168">
        <v>1</v>
      </c>
      <c r="F5168" s="32" t="s">
        <v>5146</v>
      </c>
      <c r="G5168" s="33">
        <v>11</v>
      </c>
      <c r="H5168" s="33" t="s">
        <v>10883</v>
      </c>
      <c r="I5168" s="33">
        <v>2.5</v>
      </c>
      <c r="J5168" s="33"/>
      <c r="K5168" s="33" t="s">
        <v>10674</v>
      </c>
      <c r="L5168" s="33">
        <v>1</v>
      </c>
      <c r="M5168" t="s">
        <v>10826</v>
      </c>
    </row>
    <row r="5169" spans="1:13" x14ac:dyDescent="0.3">
      <c r="A5169" s="38">
        <v>47658231</v>
      </c>
      <c r="B5169">
        <v>342.2</v>
      </c>
      <c r="C5169" s="37">
        <f>VLOOKUP(G5169,Remise!$A$3:$D$17,4,FALSE)</f>
        <v>0</v>
      </c>
      <c r="D5169">
        <f t="shared" si="80"/>
        <v>342.2</v>
      </c>
      <c r="E5169">
        <v>1</v>
      </c>
      <c r="F5169" s="32" t="s">
        <v>5147</v>
      </c>
      <c r="G5169" s="33">
        <v>11</v>
      </c>
      <c r="H5169" s="33" t="s">
        <v>10883</v>
      </c>
      <c r="I5169" s="33">
        <v>2</v>
      </c>
      <c r="J5169" s="33"/>
      <c r="K5169" s="33" t="s">
        <v>10775</v>
      </c>
      <c r="L5169" s="33">
        <v>1</v>
      </c>
      <c r="M5169" t="s">
        <v>10826</v>
      </c>
    </row>
    <row r="5170" spans="1:13" x14ac:dyDescent="0.3">
      <c r="A5170" s="38">
        <v>47658301</v>
      </c>
      <c r="B5170">
        <v>4878.8999999999996</v>
      </c>
      <c r="C5170" s="37">
        <f>VLOOKUP(G5170,Remise!$A$3:$D$17,4,FALSE)</f>
        <v>0</v>
      </c>
      <c r="D5170">
        <f t="shared" si="80"/>
        <v>4878.8999999999996</v>
      </c>
      <c r="E5170">
        <v>1</v>
      </c>
      <c r="F5170" s="32" t="s">
        <v>5148</v>
      </c>
      <c r="G5170" s="33">
        <v>11</v>
      </c>
      <c r="H5170" s="33" t="s">
        <v>10883</v>
      </c>
      <c r="I5170" s="33">
        <v>18.7</v>
      </c>
      <c r="J5170" s="33"/>
      <c r="K5170" s="33" t="s">
        <v>10674</v>
      </c>
      <c r="L5170" s="33">
        <v>1</v>
      </c>
      <c r="M5170" t="s">
        <v>10826</v>
      </c>
    </row>
    <row r="5171" spans="1:13" x14ac:dyDescent="0.3">
      <c r="A5171" s="38">
        <v>47658302</v>
      </c>
      <c r="B5171">
        <v>2129</v>
      </c>
      <c r="C5171" s="37">
        <f>VLOOKUP(G5171,Remise!$A$3:$D$17,4,FALSE)</f>
        <v>0</v>
      </c>
      <c r="D5171">
        <f t="shared" si="80"/>
        <v>2129</v>
      </c>
      <c r="E5171">
        <v>1</v>
      </c>
      <c r="F5171" s="32" t="s">
        <v>5149</v>
      </c>
      <c r="G5171" s="33">
        <v>11</v>
      </c>
      <c r="H5171" s="33" t="s">
        <v>10883</v>
      </c>
      <c r="I5171" s="33">
        <v>18.3</v>
      </c>
      <c r="J5171" s="33" t="s">
        <v>10324</v>
      </c>
      <c r="K5171" s="33" t="s">
        <v>10674</v>
      </c>
      <c r="L5171" s="33">
        <v>1</v>
      </c>
      <c r="M5171" t="s">
        <v>10826</v>
      </c>
    </row>
    <row r="5172" spans="1:13" x14ac:dyDescent="0.3">
      <c r="A5172" s="38">
        <v>47658304</v>
      </c>
      <c r="B5172">
        <v>2164.1</v>
      </c>
      <c r="C5172" s="37">
        <f>VLOOKUP(G5172,Remise!$A$3:$D$17,4,FALSE)</f>
        <v>0</v>
      </c>
      <c r="D5172">
        <f t="shared" si="80"/>
        <v>2164.1</v>
      </c>
      <c r="E5172">
        <v>1</v>
      </c>
      <c r="F5172" s="32" t="s">
        <v>5150</v>
      </c>
      <c r="G5172" s="33">
        <v>11</v>
      </c>
      <c r="H5172" s="33" t="s">
        <v>10883</v>
      </c>
      <c r="I5172" s="33">
        <v>17.5</v>
      </c>
      <c r="J5172" s="33" t="s">
        <v>10325</v>
      </c>
      <c r="K5172" s="33" t="s">
        <v>10674</v>
      </c>
      <c r="L5172" s="33">
        <v>1</v>
      </c>
      <c r="M5172" t="s">
        <v>10826</v>
      </c>
    </row>
    <row r="5173" spans="1:13" x14ac:dyDescent="0.3">
      <c r="A5173" s="38">
        <v>47658305</v>
      </c>
      <c r="B5173">
        <v>5478.1</v>
      </c>
      <c r="C5173" s="37">
        <f>VLOOKUP(G5173,Remise!$A$3:$D$17,4,FALSE)</f>
        <v>0</v>
      </c>
      <c r="D5173">
        <f t="shared" si="80"/>
        <v>5478.1</v>
      </c>
      <c r="E5173">
        <v>1</v>
      </c>
      <c r="F5173" s="32" t="s">
        <v>5151</v>
      </c>
      <c r="G5173" s="33">
        <v>11</v>
      </c>
      <c r="H5173" s="33" t="s">
        <v>10883</v>
      </c>
      <c r="I5173" s="33">
        <v>24</v>
      </c>
      <c r="J5173" s="33"/>
      <c r="K5173" s="33" t="s">
        <v>10674</v>
      </c>
      <c r="L5173" s="33">
        <v>1</v>
      </c>
      <c r="M5173" t="s">
        <v>10826</v>
      </c>
    </row>
    <row r="5174" spans="1:13" x14ac:dyDescent="0.3">
      <c r="A5174" s="38">
        <v>47658306</v>
      </c>
      <c r="B5174">
        <v>2096.6999999999998</v>
      </c>
      <c r="C5174" s="37">
        <f>VLOOKUP(G5174,Remise!$A$3:$D$17,4,FALSE)</f>
        <v>0</v>
      </c>
      <c r="D5174">
        <f t="shared" si="80"/>
        <v>2096.6999999999998</v>
      </c>
      <c r="E5174">
        <v>1</v>
      </c>
      <c r="F5174" s="32" t="s">
        <v>5152</v>
      </c>
      <c r="G5174" s="33">
        <v>11</v>
      </c>
      <c r="H5174" s="33" t="s">
        <v>10883</v>
      </c>
      <c r="I5174" s="33">
        <v>10</v>
      </c>
      <c r="J5174" s="33"/>
      <c r="K5174" s="33" t="s">
        <v>10674</v>
      </c>
      <c r="L5174" s="33">
        <v>1</v>
      </c>
      <c r="M5174" t="s">
        <v>10826</v>
      </c>
    </row>
    <row r="5175" spans="1:13" x14ac:dyDescent="0.3">
      <c r="A5175" s="38">
        <v>47658307</v>
      </c>
      <c r="B5175">
        <v>2252.1</v>
      </c>
      <c r="C5175" s="37">
        <f>VLOOKUP(G5175,Remise!$A$3:$D$17,4,FALSE)</f>
        <v>0</v>
      </c>
      <c r="D5175">
        <f t="shared" si="80"/>
        <v>2252.1</v>
      </c>
      <c r="E5175">
        <v>1</v>
      </c>
      <c r="F5175" s="32" t="s">
        <v>5153</v>
      </c>
      <c r="G5175" s="33">
        <v>11</v>
      </c>
      <c r="H5175" s="33" t="s">
        <v>10883</v>
      </c>
      <c r="I5175" s="33">
        <v>10</v>
      </c>
      <c r="J5175" s="33"/>
      <c r="K5175" s="33" t="s">
        <v>10674</v>
      </c>
      <c r="L5175" s="33">
        <v>1</v>
      </c>
      <c r="M5175" t="s">
        <v>10826</v>
      </c>
    </row>
    <row r="5176" spans="1:13" x14ac:dyDescent="0.3">
      <c r="A5176" s="38">
        <v>47658308</v>
      </c>
      <c r="B5176">
        <v>2617.5</v>
      </c>
      <c r="C5176" s="37">
        <f>VLOOKUP(G5176,Remise!$A$3:$D$17,4,FALSE)</f>
        <v>0</v>
      </c>
      <c r="D5176">
        <f t="shared" si="80"/>
        <v>2617.5</v>
      </c>
      <c r="E5176">
        <v>1</v>
      </c>
      <c r="F5176" s="32" t="s">
        <v>5154</v>
      </c>
      <c r="G5176" s="33">
        <v>11</v>
      </c>
      <c r="H5176" s="33" t="s">
        <v>10883</v>
      </c>
      <c r="I5176" s="33">
        <v>15</v>
      </c>
      <c r="J5176" s="33"/>
      <c r="K5176" s="33" t="s">
        <v>10674</v>
      </c>
      <c r="L5176" s="33">
        <v>1</v>
      </c>
      <c r="M5176" t="s">
        <v>10826</v>
      </c>
    </row>
    <row r="5177" spans="1:13" x14ac:dyDescent="0.3">
      <c r="A5177" s="38">
        <v>47658309</v>
      </c>
      <c r="B5177">
        <v>1677.6</v>
      </c>
      <c r="C5177" s="37">
        <f>VLOOKUP(G5177,Remise!$A$3:$D$17,4,FALSE)</f>
        <v>0</v>
      </c>
      <c r="D5177">
        <f t="shared" si="80"/>
        <v>1677.6</v>
      </c>
      <c r="E5177">
        <v>1</v>
      </c>
      <c r="F5177" s="32" t="s">
        <v>5155</v>
      </c>
      <c r="G5177" s="33">
        <v>11</v>
      </c>
      <c r="H5177" s="33" t="s">
        <v>10883</v>
      </c>
      <c r="I5177" s="33">
        <v>10</v>
      </c>
      <c r="J5177" s="33"/>
      <c r="K5177" s="33" t="s">
        <v>10674</v>
      </c>
      <c r="L5177" s="33">
        <v>1</v>
      </c>
      <c r="M5177" t="s">
        <v>10826</v>
      </c>
    </row>
    <row r="5178" spans="1:13" x14ac:dyDescent="0.3">
      <c r="A5178" s="38">
        <v>47658310</v>
      </c>
      <c r="B5178">
        <v>2385.5</v>
      </c>
      <c r="C5178" s="37">
        <f>VLOOKUP(G5178,Remise!$A$3:$D$17,4,FALSE)</f>
        <v>0</v>
      </c>
      <c r="D5178">
        <f t="shared" si="80"/>
        <v>2385.5</v>
      </c>
      <c r="E5178">
        <v>1</v>
      </c>
      <c r="F5178" s="32" t="s">
        <v>5156</v>
      </c>
      <c r="G5178" s="33">
        <v>11</v>
      </c>
      <c r="H5178" s="33" t="s">
        <v>10883</v>
      </c>
      <c r="I5178" s="33">
        <v>10</v>
      </c>
      <c r="J5178" s="33"/>
      <c r="K5178" s="33" t="s">
        <v>10674</v>
      </c>
      <c r="L5178" s="33">
        <v>1</v>
      </c>
      <c r="M5178" t="s">
        <v>10826</v>
      </c>
    </row>
    <row r="5179" spans="1:13" x14ac:dyDescent="0.3">
      <c r="A5179" s="38">
        <v>47658311</v>
      </c>
      <c r="B5179">
        <v>2687.1</v>
      </c>
      <c r="C5179" s="37">
        <f>VLOOKUP(G5179,Remise!$A$3:$D$17,4,FALSE)</f>
        <v>0</v>
      </c>
      <c r="D5179">
        <f t="shared" si="80"/>
        <v>2687.1</v>
      </c>
      <c r="E5179">
        <v>1</v>
      </c>
      <c r="F5179" s="32" t="s">
        <v>5157</v>
      </c>
      <c r="G5179" s="33">
        <v>11</v>
      </c>
      <c r="H5179" s="33" t="s">
        <v>10883</v>
      </c>
      <c r="I5179" s="33">
        <v>20</v>
      </c>
      <c r="J5179" s="33"/>
      <c r="K5179" s="33" t="s">
        <v>10674</v>
      </c>
      <c r="L5179" s="33">
        <v>1</v>
      </c>
      <c r="M5179" t="s">
        <v>10826</v>
      </c>
    </row>
    <row r="5180" spans="1:13" x14ac:dyDescent="0.3">
      <c r="A5180" s="38">
        <v>47658312</v>
      </c>
      <c r="B5180">
        <v>1194.3</v>
      </c>
      <c r="C5180" s="37">
        <f>VLOOKUP(G5180,Remise!$A$3:$D$17,4,FALSE)</f>
        <v>0</v>
      </c>
      <c r="D5180">
        <f t="shared" si="80"/>
        <v>1194.3</v>
      </c>
      <c r="E5180">
        <v>1</v>
      </c>
      <c r="F5180" s="32" t="s">
        <v>5158</v>
      </c>
      <c r="G5180" s="33">
        <v>11</v>
      </c>
      <c r="H5180" s="33" t="s">
        <v>10883</v>
      </c>
      <c r="I5180" s="33">
        <v>7.5</v>
      </c>
      <c r="J5180" s="33"/>
      <c r="K5180" s="33" t="s">
        <v>10674</v>
      </c>
      <c r="L5180" s="33">
        <v>1</v>
      </c>
      <c r="M5180" t="s">
        <v>10826</v>
      </c>
    </row>
    <row r="5181" spans="1:13" x14ac:dyDescent="0.3">
      <c r="A5181" s="38">
        <v>47658314</v>
      </c>
      <c r="B5181">
        <v>1269.9000000000001</v>
      </c>
      <c r="C5181" s="37">
        <f>VLOOKUP(G5181,Remise!$A$3:$D$17,4,FALSE)</f>
        <v>0</v>
      </c>
      <c r="D5181">
        <f t="shared" si="80"/>
        <v>1269.9000000000001</v>
      </c>
      <c r="E5181">
        <v>1</v>
      </c>
      <c r="F5181" s="32" t="s">
        <v>5159</v>
      </c>
      <c r="G5181" s="33">
        <v>11</v>
      </c>
      <c r="H5181" s="33" t="s">
        <v>10883</v>
      </c>
      <c r="I5181" s="33">
        <v>7.5</v>
      </c>
      <c r="J5181" s="33"/>
      <c r="K5181" s="33" t="s">
        <v>10674</v>
      </c>
      <c r="L5181" s="33">
        <v>1</v>
      </c>
      <c r="M5181" t="s">
        <v>10826</v>
      </c>
    </row>
    <row r="5182" spans="1:13" x14ac:dyDescent="0.3">
      <c r="A5182" s="38">
        <v>47658315</v>
      </c>
      <c r="B5182">
        <v>1028</v>
      </c>
      <c r="C5182" s="37">
        <f>VLOOKUP(G5182,Remise!$A$3:$D$17,4,FALSE)</f>
        <v>0</v>
      </c>
      <c r="D5182">
        <f t="shared" si="80"/>
        <v>1028</v>
      </c>
      <c r="E5182">
        <v>1</v>
      </c>
      <c r="F5182" s="32" t="s">
        <v>5160</v>
      </c>
      <c r="G5182" s="33">
        <v>11</v>
      </c>
      <c r="H5182" s="33" t="s">
        <v>10883</v>
      </c>
      <c r="I5182" s="33">
        <v>7.5</v>
      </c>
      <c r="J5182" s="33"/>
      <c r="K5182" s="33" t="s">
        <v>10674</v>
      </c>
      <c r="L5182" s="33">
        <v>1</v>
      </c>
      <c r="M5182" t="s">
        <v>10826</v>
      </c>
    </row>
    <row r="5183" spans="1:13" x14ac:dyDescent="0.3">
      <c r="A5183" s="38">
        <v>47658316</v>
      </c>
      <c r="B5183">
        <v>1099.2</v>
      </c>
      <c r="C5183" s="37">
        <f>VLOOKUP(G5183,Remise!$A$3:$D$17,4,FALSE)</f>
        <v>0</v>
      </c>
      <c r="D5183">
        <f t="shared" si="80"/>
        <v>1099.2</v>
      </c>
      <c r="E5183">
        <v>1</v>
      </c>
      <c r="F5183" s="32" t="s">
        <v>5161</v>
      </c>
      <c r="G5183" s="33">
        <v>11</v>
      </c>
      <c r="H5183" s="33" t="s">
        <v>10883</v>
      </c>
      <c r="I5183" s="33">
        <v>8</v>
      </c>
      <c r="J5183" s="33"/>
      <c r="K5183" s="33" t="s">
        <v>10674</v>
      </c>
      <c r="L5183" s="33">
        <v>1</v>
      </c>
      <c r="M5183" t="s">
        <v>10826</v>
      </c>
    </row>
    <row r="5184" spans="1:13" x14ac:dyDescent="0.3">
      <c r="A5184" s="38">
        <v>47658317</v>
      </c>
      <c r="B5184">
        <v>1071.2</v>
      </c>
      <c r="C5184" s="37">
        <f>VLOOKUP(G5184,Remise!$A$3:$D$17,4,FALSE)</f>
        <v>0</v>
      </c>
      <c r="D5184">
        <f t="shared" si="80"/>
        <v>1071.2</v>
      </c>
      <c r="E5184">
        <v>1</v>
      </c>
      <c r="F5184" s="32" t="s">
        <v>5162</v>
      </c>
      <c r="G5184" s="33">
        <v>11</v>
      </c>
      <c r="H5184" s="33" t="s">
        <v>10883</v>
      </c>
      <c r="I5184" s="33">
        <v>7.5</v>
      </c>
      <c r="J5184" s="33"/>
      <c r="K5184" s="33" t="s">
        <v>10674</v>
      </c>
      <c r="L5184" s="33">
        <v>1</v>
      </c>
      <c r="M5184" t="s">
        <v>10826</v>
      </c>
    </row>
    <row r="5185" spans="1:13" x14ac:dyDescent="0.3">
      <c r="A5185" s="38">
        <v>47658319</v>
      </c>
      <c r="B5185">
        <v>3749.1</v>
      </c>
      <c r="C5185" s="37">
        <f>VLOOKUP(G5185,Remise!$A$3:$D$17,4,FALSE)</f>
        <v>0</v>
      </c>
      <c r="D5185">
        <f t="shared" ref="D5185:D5248" si="81">IFERROR((1-C5185)*B5185,"Nous consulter")</f>
        <v>3749.1</v>
      </c>
      <c r="E5185">
        <v>1</v>
      </c>
      <c r="F5185" s="32" t="s">
        <v>5163</v>
      </c>
      <c r="G5185" s="33">
        <v>11</v>
      </c>
      <c r="H5185" s="33" t="s">
        <v>10883</v>
      </c>
      <c r="I5185" s="33">
        <v>30.5</v>
      </c>
      <c r="J5185" s="33"/>
      <c r="K5185" s="33" t="s">
        <v>10674</v>
      </c>
      <c r="L5185" s="33">
        <v>1</v>
      </c>
      <c r="M5185" t="s">
        <v>10826</v>
      </c>
    </row>
    <row r="5186" spans="1:13" x14ac:dyDescent="0.3">
      <c r="A5186" s="38">
        <v>47658321</v>
      </c>
      <c r="B5186">
        <v>337.2</v>
      </c>
      <c r="C5186" s="37">
        <f>VLOOKUP(G5186,Remise!$A$3:$D$17,4,FALSE)</f>
        <v>0</v>
      </c>
      <c r="D5186">
        <f t="shared" si="81"/>
        <v>337.2</v>
      </c>
      <c r="E5186">
        <v>1</v>
      </c>
      <c r="F5186" s="32" t="s">
        <v>5164</v>
      </c>
      <c r="G5186" s="33">
        <v>11</v>
      </c>
      <c r="H5186" s="33" t="s">
        <v>10883</v>
      </c>
      <c r="I5186" s="33">
        <v>2.5</v>
      </c>
      <c r="J5186" s="33"/>
      <c r="K5186" s="33" t="s">
        <v>10674</v>
      </c>
      <c r="L5186" s="33">
        <v>1</v>
      </c>
      <c r="M5186" t="s">
        <v>10826</v>
      </c>
    </row>
    <row r="5187" spans="1:13" x14ac:dyDescent="0.3">
      <c r="A5187" s="38">
        <v>47658330</v>
      </c>
      <c r="B5187">
        <v>369</v>
      </c>
      <c r="C5187" s="37">
        <f>VLOOKUP(G5187,Remise!$A$3:$D$17,4,FALSE)</f>
        <v>0</v>
      </c>
      <c r="D5187">
        <f t="shared" si="81"/>
        <v>369</v>
      </c>
      <c r="E5187">
        <v>1</v>
      </c>
      <c r="F5187" s="32" t="s">
        <v>5165</v>
      </c>
      <c r="G5187" s="33">
        <v>11</v>
      </c>
      <c r="H5187" s="33" t="s">
        <v>10883</v>
      </c>
      <c r="I5187" s="33">
        <v>4.5</v>
      </c>
      <c r="J5187" s="33"/>
      <c r="K5187" s="33" t="s">
        <v>10674</v>
      </c>
      <c r="L5187" s="33">
        <v>1</v>
      </c>
      <c r="M5187" t="s">
        <v>10826</v>
      </c>
    </row>
    <row r="5188" spans="1:13" x14ac:dyDescent="0.3">
      <c r="A5188" s="38">
        <v>47658331</v>
      </c>
      <c r="B5188">
        <v>340.5</v>
      </c>
      <c r="C5188" s="37">
        <f>VLOOKUP(G5188,Remise!$A$3:$D$17,4,FALSE)</f>
        <v>0</v>
      </c>
      <c r="D5188">
        <f t="shared" si="81"/>
        <v>340.5</v>
      </c>
      <c r="E5188">
        <v>1</v>
      </c>
      <c r="F5188" s="32" t="s">
        <v>5166</v>
      </c>
      <c r="G5188" s="33">
        <v>11</v>
      </c>
      <c r="H5188" s="33" t="s">
        <v>10883</v>
      </c>
      <c r="I5188" s="33">
        <v>4.5</v>
      </c>
      <c r="J5188" s="33"/>
      <c r="K5188" s="33" t="s">
        <v>10674</v>
      </c>
      <c r="L5188" s="33">
        <v>1</v>
      </c>
      <c r="M5188" t="s">
        <v>10826</v>
      </c>
    </row>
    <row r="5189" spans="1:13" x14ac:dyDescent="0.3">
      <c r="A5189" s="38">
        <v>47658332</v>
      </c>
      <c r="B5189">
        <v>1990</v>
      </c>
      <c r="C5189" s="37">
        <f>VLOOKUP(G5189,Remise!$A$3:$D$17,4,FALSE)</f>
        <v>0</v>
      </c>
      <c r="D5189">
        <f t="shared" si="81"/>
        <v>1990</v>
      </c>
      <c r="E5189">
        <v>1</v>
      </c>
      <c r="F5189" s="32" t="s">
        <v>5167</v>
      </c>
      <c r="G5189" s="33">
        <v>11</v>
      </c>
      <c r="H5189" s="33" t="s">
        <v>10883</v>
      </c>
      <c r="I5189" s="33">
        <v>10</v>
      </c>
      <c r="J5189" s="33"/>
      <c r="K5189" s="33" t="s">
        <v>10674</v>
      </c>
      <c r="L5189" s="33">
        <v>1</v>
      </c>
      <c r="M5189" t="s">
        <v>10826</v>
      </c>
    </row>
    <row r="5190" spans="1:13" x14ac:dyDescent="0.3">
      <c r="A5190" s="38">
        <v>47658390</v>
      </c>
      <c r="B5190">
        <v>857</v>
      </c>
      <c r="C5190" s="37">
        <f>VLOOKUP(G5190,Remise!$A$3:$D$17,4,FALSE)</f>
        <v>0</v>
      </c>
      <c r="D5190">
        <f t="shared" si="81"/>
        <v>857</v>
      </c>
      <c r="E5190">
        <v>1</v>
      </c>
      <c r="F5190" s="32" t="s">
        <v>5168</v>
      </c>
      <c r="G5190" s="33">
        <v>11</v>
      </c>
      <c r="H5190" s="33" t="s">
        <v>10883</v>
      </c>
      <c r="I5190" s="33">
        <v>1</v>
      </c>
      <c r="J5190" s="33"/>
      <c r="K5190" s="33" t="s">
        <v>10674</v>
      </c>
      <c r="L5190" s="33">
        <v>1</v>
      </c>
      <c r="M5190" t="s">
        <v>10826</v>
      </c>
    </row>
    <row r="5191" spans="1:13" x14ac:dyDescent="0.3">
      <c r="A5191" s="38">
        <v>47658413</v>
      </c>
      <c r="B5191">
        <v>6.9</v>
      </c>
      <c r="C5191" s="37">
        <f>VLOOKUP(G5191,Remise!$A$3:$D$17,4,FALSE)</f>
        <v>0</v>
      </c>
      <c r="D5191">
        <f t="shared" si="81"/>
        <v>6.9</v>
      </c>
      <c r="E5191">
        <v>1</v>
      </c>
      <c r="F5191" s="32" t="s">
        <v>5169</v>
      </c>
      <c r="G5191" s="33">
        <v>11</v>
      </c>
      <c r="H5191" s="33" t="s">
        <v>10883</v>
      </c>
      <c r="I5191" s="33">
        <v>0.09</v>
      </c>
      <c r="J5191" s="33" t="s">
        <v>10326</v>
      </c>
      <c r="K5191" s="33" t="s">
        <v>10681</v>
      </c>
      <c r="L5191" s="33">
        <v>1</v>
      </c>
      <c r="M5191" t="s">
        <v>10826</v>
      </c>
    </row>
    <row r="5192" spans="1:13" x14ac:dyDescent="0.3">
      <c r="A5192" s="38">
        <v>47658441</v>
      </c>
      <c r="B5192">
        <v>133.1</v>
      </c>
      <c r="C5192" s="37">
        <f>VLOOKUP(G5192,Remise!$A$3:$D$17,4,FALSE)</f>
        <v>0</v>
      </c>
      <c r="D5192">
        <f t="shared" si="81"/>
        <v>133.1</v>
      </c>
      <c r="E5192">
        <v>1</v>
      </c>
      <c r="F5192" s="32" t="s">
        <v>5170</v>
      </c>
      <c r="G5192" s="33">
        <v>12</v>
      </c>
      <c r="H5192" s="33" t="s">
        <v>10821</v>
      </c>
      <c r="I5192" s="33">
        <v>0.16</v>
      </c>
      <c r="J5192" s="33" t="s">
        <v>10327</v>
      </c>
      <c r="K5192" s="33" t="s">
        <v>10775</v>
      </c>
      <c r="L5192" s="33">
        <v>1</v>
      </c>
      <c r="M5192" t="s">
        <v>10826</v>
      </c>
    </row>
    <row r="5193" spans="1:13" x14ac:dyDescent="0.3">
      <c r="A5193" s="38">
        <v>47658442</v>
      </c>
      <c r="B5193">
        <v>156.19999999999999</v>
      </c>
      <c r="C5193" s="37">
        <f>VLOOKUP(G5193,Remise!$A$3:$D$17,4,FALSE)</f>
        <v>0</v>
      </c>
      <c r="D5193">
        <f t="shared" si="81"/>
        <v>156.19999999999999</v>
      </c>
      <c r="E5193">
        <v>1</v>
      </c>
      <c r="F5193" s="32" t="s">
        <v>5171</v>
      </c>
      <c r="G5193" s="33">
        <v>12</v>
      </c>
      <c r="H5193" s="33" t="s">
        <v>10821</v>
      </c>
      <c r="I5193" s="33">
        <v>0.24</v>
      </c>
      <c r="J5193" s="33" t="s">
        <v>10328</v>
      </c>
      <c r="K5193" s="33" t="s">
        <v>10775</v>
      </c>
      <c r="L5193" s="33">
        <v>1</v>
      </c>
      <c r="M5193" t="s">
        <v>10826</v>
      </c>
    </row>
    <row r="5194" spans="1:13" x14ac:dyDescent="0.3">
      <c r="A5194" s="38">
        <v>47658443</v>
      </c>
      <c r="B5194">
        <v>454.2</v>
      </c>
      <c r="C5194" s="37">
        <f>VLOOKUP(G5194,Remise!$A$3:$D$17,4,FALSE)</f>
        <v>0</v>
      </c>
      <c r="D5194">
        <f t="shared" si="81"/>
        <v>454.2</v>
      </c>
      <c r="E5194">
        <v>1</v>
      </c>
      <c r="F5194" s="32" t="s">
        <v>5172</v>
      </c>
      <c r="G5194" s="33">
        <v>11</v>
      </c>
      <c r="H5194" s="33" t="s">
        <v>10883</v>
      </c>
      <c r="I5194" s="33">
        <v>4</v>
      </c>
      <c r="J5194" s="33"/>
      <c r="K5194" s="33" t="s">
        <v>10674</v>
      </c>
      <c r="L5194" s="33">
        <v>1</v>
      </c>
      <c r="M5194" t="s">
        <v>10826</v>
      </c>
    </row>
    <row r="5195" spans="1:13" x14ac:dyDescent="0.3">
      <c r="A5195" s="38">
        <v>47658500</v>
      </c>
      <c r="B5195">
        <v>406.4</v>
      </c>
      <c r="C5195" s="37">
        <f>VLOOKUP(G5195,Remise!$A$3:$D$17,4,FALSE)</f>
        <v>0</v>
      </c>
      <c r="D5195">
        <f t="shared" si="81"/>
        <v>406.4</v>
      </c>
      <c r="E5195">
        <v>1</v>
      </c>
      <c r="F5195" s="32" t="s">
        <v>5173</v>
      </c>
      <c r="G5195" s="33">
        <v>12</v>
      </c>
      <c r="H5195" s="33" t="s">
        <v>10821</v>
      </c>
      <c r="I5195" s="33">
        <v>2.7</v>
      </c>
      <c r="J5195" s="33"/>
      <c r="K5195" s="33" t="s">
        <v>10775</v>
      </c>
      <c r="L5195" s="33">
        <v>1</v>
      </c>
      <c r="M5195" t="s">
        <v>10826</v>
      </c>
    </row>
    <row r="5196" spans="1:13" x14ac:dyDescent="0.3">
      <c r="A5196" s="38">
        <v>47658510</v>
      </c>
      <c r="B5196">
        <v>406.4</v>
      </c>
      <c r="C5196" s="37">
        <f>VLOOKUP(G5196,Remise!$A$3:$D$17,4,FALSE)</f>
        <v>0</v>
      </c>
      <c r="D5196">
        <f t="shared" si="81"/>
        <v>406.4</v>
      </c>
      <c r="E5196">
        <v>1</v>
      </c>
      <c r="F5196" s="32" t="s">
        <v>5174</v>
      </c>
      <c r="G5196" s="33">
        <v>12</v>
      </c>
      <c r="H5196" s="33" t="s">
        <v>10821</v>
      </c>
      <c r="I5196" s="33">
        <v>2.7</v>
      </c>
      <c r="J5196" s="33"/>
      <c r="K5196" s="33" t="s">
        <v>10775</v>
      </c>
      <c r="L5196" s="33">
        <v>1</v>
      </c>
      <c r="M5196" t="s">
        <v>10826</v>
      </c>
    </row>
    <row r="5197" spans="1:13" x14ac:dyDescent="0.3">
      <c r="A5197" s="38">
        <v>47658511</v>
      </c>
      <c r="B5197">
        <v>460.3</v>
      </c>
      <c r="C5197" s="37">
        <f>VLOOKUP(G5197,Remise!$A$3:$D$17,4,FALSE)</f>
        <v>0</v>
      </c>
      <c r="D5197">
        <f t="shared" si="81"/>
        <v>460.3</v>
      </c>
      <c r="E5197">
        <v>1</v>
      </c>
      <c r="F5197" s="32" t="s">
        <v>5175</v>
      </c>
      <c r="G5197" s="33">
        <v>12</v>
      </c>
      <c r="H5197" s="33" t="s">
        <v>10821</v>
      </c>
      <c r="I5197" s="33">
        <v>0.78</v>
      </c>
      <c r="J5197" s="33" t="s">
        <v>10329</v>
      </c>
      <c r="K5197" s="33" t="s">
        <v>10775</v>
      </c>
      <c r="L5197" s="33">
        <v>1</v>
      </c>
      <c r="M5197" t="s">
        <v>10826</v>
      </c>
    </row>
    <row r="5198" spans="1:13" x14ac:dyDescent="0.3">
      <c r="A5198" s="38">
        <v>47658515</v>
      </c>
      <c r="B5198">
        <v>444.8</v>
      </c>
      <c r="C5198" s="37">
        <f>VLOOKUP(G5198,Remise!$A$3:$D$17,4,FALSE)</f>
        <v>0</v>
      </c>
      <c r="D5198">
        <f t="shared" si="81"/>
        <v>444.8</v>
      </c>
      <c r="E5198">
        <v>1</v>
      </c>
      <c r="F5198" s="32" t="s">
        <v>5176</v>
      </c>
      <c r="G5198" s="33">
        <v>12</v>
      </c>
      <c r="H5198" s="33" t="s">
        <v>10821</v>
      </c>
      <c r="I5198" s="33">
        <v>0.8</v>
      </c>
      <c r="J5198" s="33" t="s">
        <v>10330</v>
      </c>
      <c r="K5198" s="33" t="s">
        <v>10775</v>
      </c>
      <c r="L5198" s="33">
        <v>1</v>
      </c>
      <c r="M5198" t="s">
        <v>10826</v>
      </c>
    </row>
    <row r="5199" spans="1:13" x14ac:dyDescent="0.3">
      <c r="A5199" s="38">
        <v>47658520</v>
      </c>
      <c r="B5199">
        <v>444.8</v>
      </c>
      <c r="C5199" s="37">
        <f>VLOOKUP(G5199,Remise!$A$3:$D$17,4,FALSE)</f>
        <v>0</v>
      </c>
      <c r="D5199">
        <f t="shared" si="81"/>
        <v>444.8</v>
      </c>
      <c r="E5199">
        <v>1</v>
      </c>
      <c r="F5199" s="32" t="s">
        <v>5177</v>
      </c>
      <c r="G5199" s="33">
        <v>12</v>
      </c>
      <c r="H5199" s="33" t="s">
        <v>10821</v>
      </c>
      <c r="I5199" s="33">
        <v>0.8</v>
      </c>
      <c r="J5199" s="33" t="s">
        <v>10331</v>
      </c>
      <c r="K5199" s="33" t="s">
        <v>10775</v>
      </c>
      <c r="L5199" s="33">
        <v>1</v>
      </c>
      <c r="M5199" t="s">
        <v>10826</v>
      </c>
    </row>
    <row r="5200" spans="1:13" x14ac:dyDescent="0.3">
      <c r="A5200" s="38">
        <v>47658540</v>
      </c>
      <c r="B5200">
        <v>503</v>
      </c>
      <c r="C5200" s="37">
        <f>VLOOKUP(G5200,Remise!$A$3:$D$17,4,FALSE)</f>
        <v>0</v>
      </c>
      <c r="D5200">
        <f t="shared" si="81"/>
        <v>503</v>
      </c>
      <c r="E5200">
        <v>1</v>
      </c>
      <c r="F5200" s="32" t="s">
        <v>5178</v>
      </c>
      <c r="G5200" s="33">
        <v>12</v>
      </c>
      <c r="H5200" s="33" t="s">
        <v>10821</v>
      </c>
      <c r="I5200" s="33">
        <v>0.89</v>
      </c>
      <c r="J5200" s="33" t="s">
        <v>10332</v>
      </c>
      <c r="K5200" s="33" t="s">
        <v>10775</v>
      </c>
      <c r="L5200" s="33">
        <v>1</v>
      </c>
      <c r="M5200" t="s">
        <v>10826</v>
      </c>
    </row>
    <row r="5201" spans="1:13" x14ac:dyDescent="0.3">
      <c r="A5201" s="38">
        <v>47658545</v>
      </c>
      <c r="B5201">
        <v>503</v>
      </c>
      <c r="C5201" s="37">
        <f>VLOOKUP(G5201,Remise!$A$3:$D$17,4,FALSE)</f>
        <v>0</v>
      </c>
      <c r="D5201">
        <f t="shared" si="81"/>
        <v>503</v>
      </c>
      <c r="E5201">
        <v>1</v>
      </c>
      <c r="F5201" s="32" t="s">
        <v>5179</v>
      </c>
      <c r="G5201" s="33">
        <v>12</v>
      </c>
      <c r="H5201" s="33" t="s">
        <v>10821</v>
      </c>
      <c r="I5201" s="33">
        <v>0.89</v>
      </c>
      <c r="J5201" s="33" t="s">
        <v>10333</v>
      </c>
      <c r="K5201" s="33" t="s">
        <v>10775</v>
      </c>
      <c r="L5201" s="33">
        <v>1</v>
      </c>
      <c r="M5201" t="s">
        <v>10826</v>
      </c>
    </row>
    <row r="5202" spans="1:13" x14ac:dyDescent="0.3">
      <c r="A5202" s="38">
        <v>47658550</v>
      </c>
      <c r="B5202">
        <v>503</v>
      </c>
      <c r="C5202" s="37">
        <f>VLOOKUP(G5202,Remise!$A$3:$D$17,4,FALSE)</f>
        <v>0</v>
      </c>
      <c r="D5202">
        <f t="shared" si="81"/>
        <v>503</v>
      </c>
      <c r="E5202">
        <v>1</v>
      </c>
      <c r="F5202" s="32" t="s">
        <v>5180</v>
      </c>
      <c r="G5202" s="33">
        <v>12</v>
      </c>
      <c r="H5202" s="33" t="s">
        <v>10821</v>
      </c>
      <c r="I5202" s="33">
        <v>0.89</v>
      </c>
      <c r="J5202" s="33" t="s">
        <v>10334</v>
      </c>
      <c r="K5202" s="33" t="s">
        <v>10775</v>
      </c>
      <c r="L5202" s="33">
        <v>1</v>
      </c>
      <c r="M5202" t="s">
        <v>10826</v>
      </c>
    </row>
    <row r="5203" spans="1:13" x14ac:dyDescent="0.3">
      <c r="A5203" s="38">
        <v>47658801</v>
      </c>
      <c r="B5203">
        <v>1306.8</v>
      </c>
      <c r="C5203" s="37">
        <f>VLOOKUP(G5203,Remise!$A$3:$D$17,4,FALSE)</f>
        <v>0</v>
      </c>
      <c r="D5203">
        <f t="shared" si="81"/>
        <v>1306.8</v>
      </c>
      <c r="E5203">
        <v>1</v>
      </c>
      <c r="F5203" s="32" t="s">
        <v>5181</v>
      </c>
      <c r="G5203" s="33">
        <v>11</v>
      </c>
      <c r="H5203" s="33" t="s">
        <v>10883</v>
      </c>
      <c r="I5203" s="33">
        <v>7</v>
      </c>
      <c r="J5203" s="33"/>
      <c r="K5203" s="33" t="s">
        <v>10674</v>
      </c>
      <c r="L5203" s="33">
        <v>1</v>
      </c>
      <c r="M5203" t="s">
        <v>10826</v>
      </c>
    </row>
    <row r="5204" spans="1:13" x14ac:dyDescent="0.3">
      <c r="A5204" s="38">
        <v>47658802</v>
      </c>
      <c r="B5204" t="e">
        <v>#N/A</v>
      </c>
      <c r="C5204" s="37">
        <f>VLOOKUP(G5204,Remise!$A$3:$D$17,4,FALSE)</f>
        <v>0</v>
      </c>
      <c r="D5204" t="str">
        <f t="shared" si="81"/>
        <v>Nous consulter</v>
      </c>
      <c r="E5204">
        <v>1</v>
      </c>
      <c r="F5204" s="32" t="s">
        <v>5182</v>
      </c>
      <c r="G5204" s="33">
        <v>11</v>
      </c>
      <c r="H5204" s="33" t="s">
        <v>10883</v>
      </c>
      <c r="I5204" s="33">
        <v>7</v>
      </c>
      <c r="J5204" s="33"/>
      <c r="K5204" s="33" t="s">
        <v>10674</v>
      </c>
      <c r="L5204" s="33">
        <v>1</v>
      </c>
      <c r="M5204" t="s">
        <v>10826</v>
      </c>
    </row>
    <row r="5205" spans="1:13" x14ac:dyDescent="0.3">
      <c r="A5205" s="38">
        <v>47658803</v>
      </c>
      <c r="B5205">
        <v>837.5</v>
      </c>
      <c r="C5205" s="37">
        <f>VLOOKUP(G5205,Remise!$A$3:$D$17,4,FALSE)</f>
        <v>0</v>
      </c>
      <c r="D5205">
        <f t="shared" si="81"/>
        <v>837.5</v>
      </c>
      <c r="E5205">
        <v>1</v>
      </c>
      <c r="F5205" s="32" t="s">
        <v>5183</v>
      </c>
      <c r="G5205" s="33">
        <v>11</v>
      </c>
      <c r="H5205" s="33" t="s">
        <v>10883</v>
      </c>
      <c r="I5205" s="33">
        <v>5.6</v>
      </c>
      <c r="J5205" s="33"/>
      <c r="K5205" s="33" t="s">
        <v>10674</v>
      </c>
      <c r="L5205" s="33">
        <v>1</v>
      </c>
      <c r="M5205" t="s">
        <v>10826</v>
      </c>
    </row>
    <row r="5206" spans="1:13" x14ac:dyDescent="0.3">
      <c r="A5206" s="38">
        <v>47658804</v>
      </c>
      <c r="B5206">
        <v>2654.7</v>
      </c>
      <c r="C5206" s="37">
        <f>VLOOKUP(G5206,Remise!$A$3:$D$17,4,FALSE)</f>
        <v>0</v>
      </c>
      <c r="D5206">
        <f t="shared" si="81"/>
        <v>2654.7</v>
      </c>
      <c r="E5206">
        <v>1</v>
      </c>
      <c r="F5206" s="32" t="s">
        <v>5184</v>
      </c>
      <c r="G5206" s="33">
        <v>11</v>
      </c>
      <c r="H5206" s="33" t="s">
        <v>10883</v>
      </c>
      <c r="I5206" s="33">
        <v>10</v>
      </c>
      <c r="J5206" s="33"/>
      <c r="K5206" s="33" t="s">
        <v>10674</v>
      </c>
      <c r="L5206" s="33">
        <v>1</v>
      </c>
      <c r="M5206" t="s">
        <v>10826</v>
      </c>
    </row>
    <row r="5207" spans="1:13" x14ac:dyDescent="0.3">
      <c r="A5207" s="38">
        <v>47658807</v>
      </c>
      <c r="B5207">
        <v>706.1</v>
      </c>
      <c r="C5207" s="37">
        <f>VLOOKUP(G5207,Remise!$A$3:$D$17,4,FALSE)</f>
        <v>0</v>
      </c>
      <c r="D5207">
        <f t="shared" si="81"/>
        <v>706.1</v>
      </c>
      <c r="E5207">
        <v>1</v>
      </c>
      <c r="F5207" s="32" t="s">
        <v>5185</v>
      </c>
      <c r="G5207" s="33">
        <v>11</v>
      </c>
      <c r="H5207" s="33" t="s">
        <v>10883</v>
      </c>
      <c r="I5207" s="33">
        <v>3.3</v>
      </c>
      <c r="J5207" s="33" t="s">
        <v>10335</v>
      </c>
      <c r="K5207" s="33" t="s">
        <v>10674</v>
      </c>
      <c r="L5207" s="33">
        <v>1</v>
      </c>
      <c r="M5207" t="s">
        <v>10826</v>
      </c>
    </row>
    <row r="5208" spans="1:13" x14ac:dyDescent="0.3">
      <c r="A5208" s="38">
        <v>47658808</v>
      </c>
      <c r="B5208">
        <v>730.5</v>
      </c>
      <c r="C5208" s="37">
        <f>VLOOKUP(G5208,Remise!$A$3:$D$17,4,FALSE)</f>
        <v>0</v>
      </c>
      <c r="D5208">
        <f t="shared" si="81"/>
        <v>730.5</v>
      </c>
      <c r="E5208">
        <v>1</v>
      </c>
      <c r="F5208" s="32" t="s">
        <v>5186</v>
      </c>
      <c r="G5208" s="33">
        <v>11</v>
      </c>
      <c r="H5208" s="33" t="s">
        <v>10883</v>
      </c>
      <c r="I5208" s="33">
        <v>3.7</v>
      </c>
      <c r="J5208" s="33" t="s">
        <v>10336</v>
      </c>
      <c r="K5208" s="33" t="s">
        <v>10674</v>
      </c>
      <c r="L5208" s="33">
        <v>1</v>
      </c>
      <c r="M5208" t="s">
        <v>10826</v>
      </c>
    </row>
    <row r="5209" spans="1:13" x14ac:dyDescent="0.3">
      <c r="A5209" s="38">
        <v>47658900</v>
      </c>
      <c r="B5209">
        <v>9.4</v>
      </c>
      <c r="C5209" s="37">
        <f>VLOOKUP(G5209,Remise!$A$3:$D$17,4,FALSE)</f>
        <v>0</v>
      </c>
      <c r="D5209">
        <f t="shared" si="81"/>
        <v>9.4</v>
      </c>
      <c r="E5209">
        <v>1</v>
      </c>
      <c r="F5209" s="32" t="s">
        <v>5187</v>
      </c>
      <c r="G5209" s="33">
        <v>12</v>
      </c>
      <c r="H5209" s="33" t="s">
        <v>10821</v>
      </c>
      <c r="I5209" s="33">
        <v>0.1</v>
      </c>
      <c r="J5209" s="33"/>
      <c r="K5209" s="33" t="s">
        <v>10775</v>
      </c>
      <c r="L5209" s="33">
        <v>10</v>
      </c>
      <c r="M5209" t="s">
        <v>10826</v>
      </c>
    </row>
    <row r="5210" spans="1:13" x14ac:dyDescent="0.3">
      <c r="A5210" s="38">
        <v>47658901</v>
      </c>
      <c r="B5210">
        <v>13.8</v>
      </c>
      <c r="C5210" s="37">
        <f>VLOOKUP(G5210,Remise!$A$3:$D$17,4,FALSE)</f>
        <v>0</v>
      </c>
      <c r="D5210">
        <f t="shared" si="81"/>
        <v>13.8</v>
      </c>
      <c r="E5210">
        <v>1</v>
      </c>
      <c r="F5210" s="32" t="s">
        <v>5188</v>
      </c>
      <c r="G5210" s="33">
        <v>12</v>
      </c>
      <c r="H5210" s="33" t="s">
        <v>10821</v>
      </c>
      <c r="I5210" s="33">
        <v>0.12</v>
      </c>
      <c r="J5210" s="33"/>
      <c r="K5210" s="33" t="s">
        <v>10775</v>
      </c>
      <c r="L5210" s="33">
        <v>10</v>
      </c>
      <c r="M5210" t="s">
        <v>10826</v>
      </c>
    </row>
    <row r="5211" spans="1:13" x14ac:dyDescent="0.3">
      <c r="A5211" s="38">
        <v>47658902</v>
      </c>
      <c r="B5211">
        <v>7.1</v>
      </c>
      <c r="C5211" s="37">
        <f>VLOOKUP(G5211,Remise!$A$3:$D$17,4,FALSE)</f>
        <v>0</v>
      </c>
      <c r="D5211">
        <f t="shared" si="81"/>
        <v>7.1</v>
      </c>
      <c r="E5211">
        <v>1</v>
      </c>
      <c r="F5211" s="32" t="s">
        <v>5189</v>
      </c>
      <c r="G5211" s="33">
        <v>12</v>
      </c>
      <c r="H5211" s="33" t="s">
        <v>10821</v>
      </c>
      <c r="I5211" s="33">
        <v>0.1</v>
      </c>
      <c r="J5211" s="33"/>
      <c r="K5211" s="33" t="s">
        <v>10775</v>
      </c>
      <c r="L5211" s="33">
        <v>10</v>
      </c>
      <c r="M5211" t="s">
        <v>10826</v>
      </c>
    </row>
    <row r="5212" spans="1:13" x14ac:dyDescent="0.3">
      <c r="A5212" s="38">
        <v>47658903</v>
      </c>
      <c r="B5212">
        <v>9.9</v>
      </c>
      <c r="C5212" s="37">
        <f>VLOOKUP(G5212,Remise!$A$3:$D$17,4,FALSE)</f>
        <v>0</v>
      </c>
      <c r="D5212">
        <f t="shared" si="81"/>
        <v>9.9</v>
      </c>
      <c r="E5212">
        <v>1</v>
      </c>
      <c r="F5212" s="32" t="s">
        <v>5190</v>
      </c>
      <c r="G5212" s="33">
        <v>12</v>
      </c>
      <c r="H5212" s="33" t="s">
        <v>10821</v>
      </c>
      <c r="I5212" s="33">
        <v>0.12</v>
      </c>
      <c r="J5212" s="33"/>
      <c r="K5212" s="33" t="s">
        <v>10775</v>
      </c>
      <c r="L5212" s="33">
        <v>10</v>
      </c>
      <c r="M5212" t="s">
        <v>10826</v>
      </c>
    </row>
    <row r="5213" spans="1:13" x14ac:dyDescent="0.3">
      <c r="A5213" s="38">
        <v>47659004</v>
      </c>
      <c r="B5213">
        <v>46.5</v>
      </c>
      <c r="C5213" s="37">
        <f>VLOOKUP(G5213,Remise!$A$3:$D$17,4,FALSE)</f>
        <v>0</v>
      </c>
      <c r="D5213">
        <f t="shared" si="81"/>
        <v>46.5</v>
      </c>
      <c r="E5213">
        <v>1</v>
      </c>
      <c r="F5213" s="32" t="s">
        <v>5191</v>
      </c>
      <c r="G5213" s="33">
        <v>11</v>
      </c>
      <c r="H5213" s="33" t="s">
        <v>10883</v>
      </c>
      <c r="I5213" s="33">
        <v>0.8</v>
      </c>
      <c r="J5213" s="33"/>
      <c r="K5213" s="33" t="s">
        <v>10681</v>
      </c>
      <c r="L5213" s="33">
        <v>1</v>
      </c>
      <c r="M5213" t="s">
        <v>10826</v>
      </c>
    </row>
    <row r="5214" spans="1:13" x14ac:dyDescent="0.3">
      <c r="A5214" s="38">
        <v>47659005</v>
      </c>
      <c r="B5214">
        <v>46.5</v>
      </c>
      <c r="C5214" s="37">
        <f>VLOOKUP(G5214,Remise!$A$3:$D$17,4,FALSE)</f>
        <v>0</v>
      </c>
      <c r="D5214">
        <f t="shared" si="81"/>
        <v>46.5</v>
      </c>
      <c r="E5214">
        <v>1</v>
      </c>
      <c r="F5214" s="32" t="s">
        <v>5192</v>
      </c>
      <c r="G5214" s="33">
        <v>11</v>
      </c>
      <c r="H5214" s="33" t="s">
        <v>10883</v>
      </c>
      <c r="I5214" s="33">
        <v>0.8</v>
      </c>
      <c r="J5214" s="33"/>
      <c r="K5214" s="33" t="s">
        <v>10674</v>
      </c>
      <c r="L5214" s="33">
        <v>1</v>
      </c>
      <c r="M5214" t="s">
        <v>10826</v>
      </c>
    </row>
    <row r="5215" spans="1:13" x14ac:dyDescent="0.3">
      <c r="A5215" s="38">
        <v>47659012</v>
      </c>
      <c r="B5215">
        <v>75.599999999999994</v>
      </c>
      <c r="C5215" s="37">
        <f>VLOOKUP(G5215,Remise!$A$3:$D$17,4,FALSE)</f>
        <v>0</v>
      </c>
      <c r="D5215">
        <f t="shared" si="81"/>
        <v>75.599999999999994</v>
      </c>
      <c r="E5215">
        <v>1</v>
      </c>
      <c r="F5215" s="32" t="s">
        <v>5193</v>
      </c>
      <c r="G5215" s="33">
        <v>11</v>
      </c>
      <c r="H5215" s="33" t="s">
        <v>10883</v>
      </c>
      <c r="I5215" s="33">
        <v>1.1200000000000001</v>
      </c>
      <c r="J5215" s="33" t="s">
        <v>10337</v>
      </c>
      <c r="K5215" s="33" t="s">
        <v>10681</v>
      </c>
      <c r="L5215" s="33">
        <v>1</v>
      </c>
      <c r="M5215" t="s">
        <v>10826</v>
      </c>
    </row>
    <row r="5216" spans="1:13" x14ac:dyDescent="0.3">
      <c r="A5216" s="38">
        <v>47659245</v>
      </c>
      <c r="B5216">
        <v>632.6</v>
      </c>
      <c r="C5216" s="37">
        <f>VLOOKUP(G5216,Remise!$A$3:$D$17,4,FALSE)</f>
        <v>0</v>
      </c>
      <c r="D5216">
        <f t="shared" si="81"/>
        <v>632.6</v>
      </c>
      <c r="E5216">
        <v>1</v>
      </c>
      <c r="F5216" s="32" t="s">
        <v>5194</v>
      </c>
      <c r="G5216" s="33">
        <v>11</v>
      </c>
      <c r="H5216" s="33" t="s">
        <v>10883</v>
      </c>
      <c r="I5216" s="33">
        <v>3.1</v>
      </c>
      <c r="J5216" s="33"/>
      <c r="K5216" s="33" t="s">
        <v>10674</v>
      </c>
      <c r="L5216" s="33">
        <v>1</v>
      </c>
      <c r="M5216" t="s">
        <v>10826</v>
      </c>
    </row>
    <row r="5217" spans="1:13" x14ac:dyDescent="0.3">
      <c r="A5217" s="38">
        <v>47659250</v>
      </c>
      <c r="B5217">
        <v>168.5</v>
      </c>
      <c r="C5217" s="37">
        <f>VLOOKUP(G5217,Remise!$A$3:$D$17,4,FALSE)</f>
        <v>0</v>
      </c>
      <c r="D5217">
        <f t="shared" si="81"/>
        <v>168.5</v>
      </c>
      <c r="E5217">
        <v>1</v>
      </c>
      <c r="F5217" s="32" t="s">
        <v>5195</v>
      </c>
      <c r="G5217" s="33">
        <v>12</v>
      </c>
      <c r="H5217" s="33" t="s">
        <v>10821</v>
      </c>
      <c r="I5217" s="33">
        <v>2.1</v>
      </c>
      <c r="J5217" s="33"/>
      <c r="K5217" s="33" t="s">
        <v>10783</v>
      </c>
      <c r="L5217" s="33">
        <v>1</v>
      </c>
      <c r="M5217" t="s">
        <v>10826</v>
      </c>
    </row>
    <row r="5218" spans="1:13" x14ac:dyDescent="0.3">
      <c r="A5218" s="38">
        <v>47659251</v>
      </c>
      <c r="B5218">
        <v>116.6</v>
      </c>
      <c r="C5218" s="37">
        <f>VLOOKUP(G5218,Remise!$A$3:$D$17,4,FALSE)</f>
        <v>0</v>
      </c>
      <c r="D5218">
        <f t="shared" si="81"/>
        <v>116.6</v>
      </c>
      <c r="E5218">
        <v>1</v>
      </c>
      <c r="F5218" s="32" t="s">
        <v>5196</v>
      </c>
      <c r="G5218" s="33">
        <v>11</v>
      </c>
      <c r="H5218" s="33" t="s">
        <v>10883</v>
      </c>
      <c r="I5218" s="33">
        <v>1.1000000000000001</v>
      </c>
      <c r="J5218" s="33"/>
      <c r="K5218" s="33" t="s">
        <v>10775</v>
      </c>
      <c r="L5218" s="33">
        <v>1</v>
      </c>
      <c r="M5218" t="s">
        <v>10826</v>
      </c>
    </row>
    <row r="5219" spans="1:13" x14ac:dyDescent="0.3">
      <c r="A5219" s="38">
        <v>47659252</v>
      </c>
      <c r="B5219">
        <v>1.6</v>
      </c>
      <c r="C5219" s="37">
        <f>VLOOKUP(G5219,Remise!$A$3:$D$17,4,FALSE)</f>
        <v>0</v>
      </c>
      <c r="D5219">
        <f t="shared" si="81"/>
        <v>1.6</v>
      </c>
      <c r="E5219">
        <v>1</v>
      </c>
      <c r="F5219" s="32" t="s">
        <v>5197</v>
      </c>
      <c r="G5219" s="33">
        <v>11</v>
      </c>
      <c r="H5219" s="33" t="s">
        <v>10883</v>
      </c>
      <c r="I5219" s="33">
        <v>0.05</v>
      </c>
      <c r="J5219" s="33"/>
      <c r="K5219" s="33" t="s">
        <v>10681</v>
      </c>
      <c r="L5219" s="33">
        <v>1</v>
      </c>
      <c r="M5219" t="s">
        <v>10826</v>
      </c>
    </row>
    <row r="5220" spans="1:13" x14ac:dyDescent="0.3">
      <c r="A5220" s="38">
        <v>47659253</v>
      </c>
      <c r="B5220">
        <v>0.6</v>
      </c>
      <c r="C5220" s="37">
        <f>VLOOKUP(G5220,Remise!$A$3:$D$17,4,FALSE)</f>
        <v>0</v>
      </c>
      <c r="D5220">
        <f t="shared" si="81"/>
        <v>0.6</v>
      </c>
      <c r="E5220">
        <v>1</v>
      </c>
      <c r="F5220" s="32" t="s">
        <v>5198</v>
      </c>
      <c r="G5220" s="33">
        <v>11</v>
      </c>
      <c r="H5220" s="33" t="s">
        <v>10883</v>
      </c>
      <c r="I5220" s="33">
        <v>0.05</v>
      </c>
      <c r="J5220" s="33"/>
      <c r="K5220" s="33" t="s">
        <v>10789</v>
      </c>
      <c r="L5220" s="33">
        <v>6</v>
      </c>
      <c r="M5220" t="s">
        <v>10826</v>
      </c>
    </row>
    <row r="5221" spans="1:13" x14ac:dyDescent="0.3">
      <c r="A5221" s="38">
        <v>47659254</v>
      </c>
      <c r="B5221">
        <v>157.19999999999999</v>
      </c>
      <c r="C5221" s="37">
        <f>VLOOKUP(G5221,Remise!$A$3:$D$17,4,FALSE)</f>
        <v>0</v>
      </c>
      <c r="D5221">
        <f t="shared" si="81"/>
        <v>157.19999999999999</v>
      </c>
      <c r="E5221">
        <v>1</v>
      </c>
      <c r="F5221" s="32" t="s">
        <v>5199</v>
      </c>
      <c r="G5221" s="33">
        <v>12</v>
      </c>
      <c r="H5221" s="33" t="s">
        <v>10821</v>
      </c>
      <c r="I5221" s="33">
        <v>2.69</v>
      </c>
      <c r="J5221" s="33"/>
      <c r="K5221" s="33" t="s">
        <v>10783</v>
      </c>
      <c r="L5221" s="33">
        <v>1</v>
      </c>
      <c r="M5221" t="s">
        <v>10826</v>
      </c>
    </row>
    <row r="5222" spans="1:13" x14ac:dyDescent="0.3">
      <c r="A5222" s="38">
        <v>47659255</v>
      </c>
      <c r="B5222">
        <v>112.6</v>
      </c>
      <c r="C5222" s="37">
        <f>VLOOKUP(G5222,Remise!$A$3:$D$17,4,FALSE)</f>
        <v>0</v>
      </c>
      <c r="D5222">
        <f t="shared" si="81"/>
        <v>112.6</v>
      </c>
      <c r="E5222">
        <v>1</v>
      </c>
      <c r="F5222" s="32" t="s">
        <v>5200</v>
      </c>
      <c r="G5222" s="33">
        <v>11</v>
      </c>
      <c r="H5222" s="33" t="s">
        <v>10883</v>
      </c>
      <c r="I5222" s="33">
        <v>1.52</v>
      </c>
      <c r="J5222" s="33"/>
      <c r="K5222" s="33" t="s">
        <v>10783</v>
      </c>
      <c r="L5222" s="33">
        <v>1</v>
      </c>
      <c r="M5222" t="s">
        <v>10826</v>
      </c>
    </row>
    <row r="5223" spans="1:13" x14ac:dyDescent="0.3">
      <c r="A5223" s="38">
        <v>47659256</v>
      </c>
      <c r="B5223">
        <v>2.1</v>
      </c>
      <c r="C5223" s="37">
        <f>VLOOKUP(G5223,Remise!$A$3:$D$17,4,FALSE)</f>
        <v>0</v>
      </c>
      <c r="D5223">
        <f t="shared" si="81"/>
        <v>2.1</v>
      </c>
      <c r="E5223">
        <v>1</v>
      </c>
      <c r="F5223" s="32" t="s">
        <v>5201</v>
      </c>
      <c r="G5223" s="33">
        <v>11</v>
      </c>
      <c r="H5223" s="33" t="s">
        <v>10883</v>
      </c>
      <c r="I5223" s="33">
        <v>0.05</v>
      </c>
      <c r="J5223" s="33"/>
      <c r="K5223" s="33" t="s">
        <v>10677</v>
      </c>
      <c r="L5223" s="33">
        <v>1</v>
      </c>
      <c r="M5223" t="s">
        <v>10826</v>
      </c>
    </row>
    <row r="5224" spans="1:13" x14ac:dyDescent="0.3">
      <c r="A5224" s="38">
        <v>47659510</v>
      </c>
      <c r="B5224">
        <v>148.5</v>
      </c>
      <c r="C5224" s="37">
        <f>VLOOKUP(G5224,Remise!$A$3:$D$17,4,FALSE)</f>
        <v>0</v>
      </c>
      <c r="D5224">
        <f t="shared" si="81"/>
        <v>148.5</v>
      </c>
      <c r="E5224">
        <v>1</v>
      </c>
      <c r="F5224" s="32" t="s">
        <v>5202</v>
      </c>
      <c r="G5224" s="33">
        <v>12</v>
      </c>
      <c r="H5224" s="33" t="s">
        <v>10821</v>
      </c>
      <c r="I5224" s="33">
        <v>5</v>
      </c>
      <c r="J5224" s="33"/>
      <c r="K5224" s="33" t="s">
        <v>10690</v>
      </c>
      <c r="L5224" s="33">
        <v>1</v>
      </c>
      <c r="M5224" t="s">
        <v>10826</v>
      </c>
    </row>
    <row r="5225" spans="1:13" x14ac:dyDescent="0.3">
      <c r="A5225" s="38">
        <v>47659511</v>
      </c>
      <c r="B5225">
        <v>213.9</v>
      </c>
      <c r="C5225" s="37">
        <f>VLOOKUP(G5225,Remise!$A$3:$D$17,4,FALSE)</f>
        <v>0</v>
      </c>
      <c r="D5225">
        <f t="shared" si="81"/>
        <v>213.9</v>
      </c>
      <c r="E5225">
        <v>1</v>
      </c>
      <c r="F5225" s="32" t="s">
        <v>5203</v>
      </c>
      <c r="G5225" s="33">
        <v>12</v>
      </c>
      <c r="H5225" s="33" t="s">
        <v>10821</v>
      </c>
      <c r="I5225" s="33">
        <v>10</v>
      </c>
      <c r="J5225" s="33"/>
      <c r="K5225" s="33" t="s">
        <v>10690</v>
      </c>
      <c r="L5225" s="33">
        <v>1</v>
      </c>
      <c r="M5225" t="s">
        <v>10826</v>
      </c>
    </row>
    <row r="5226" spans="1:13" x14ac:dyDescent="0.3">
      <c r="A5226" s="38">
        <v>47659513</v>
      </c>
      <c r="B5226">
        <v>260.39999999999998</v>
      </c>
      <c r="C5226" s="37">
        <f>VLOOKUP(G5226,Remise!$A$3:$D$17,4,FALSE)</f>
        <v>0</v>
      </c>
      <c r="D5226">
        <f t="shared" si="81"/>
        <v>260.39999999999998</v>
      </c>
      <c r="E5226">
        <v>1</v>
      </c>
      <c r="F5226" s="32" t="s">
        <v>5204</v>
      </c>
      <c r="G5226" s="33">
        <v>12</v>
      </c>
      <c r="H5226" s="33" t="s">
        <v>10821</v>
      </c>
      <c r="I5226" s="33">
        <v>16</v>
      </c>
      <c r="J5226" s="33"/>
      <c r="K5226" s="33" t="s">
        <v>10690</v>
      </c>
      <c r="L5226" s="33">
        <v>1</v>
      </c>
      <c r="M5226" t="s">
        <v>10826</v>
      </c>
    </row>
    <row r="5227" spans="1:13" x14ac:dyDescent="0.3">
      <c r="A5227" s="38">
        <v>47659514</v>
      </c>
      <c r="B5227">
        <v>108.5</v>
      </c>
      <c r="C5227" s="37">
        <f>VLOOKUP(G5227,Remise!$A$3:$D$17,4,FALSE)</f>
        <v>0</v>
      </c>
      <c r="D5227">
        <f t="shared" si="81"/>
        <v>108.5</v>
      </c>
      <c r="E5227">
        <v>1</v>
      </c>
      <c r="F5227" s="32" t="s">
        <v>5205</v>
      </c>
      <c r="G5227" s="33">
        <v>12</v>
      </c>
      <c r="H5227" s="33" t="s">
        <v>10821</v>
      </c>
      <c r="I5227" s="33">
        <v>5</v>
      </c>
      <c r="J5227" s="33"/>
      <c r="K5227" s="33" t="s">
        <v>10690</v>
      </c>
      <c r="L5227" s="33">
        <v>1</v>
      </c>
      <c r="M5227" t="s">
        <v>10826</v>
      </c>
    </row>
    <row r="5228" spans="1:13" x14ac:dyDescent="0.3">
      <c r="A5228" s="38">
        <v>47659515</v>
      </c>
      <c r="B5228">
        <v>174.2</v>
      </c>
      <c r="C5228" s="37">
        <f>VLOOKUP(G5228,Remise!$A$3:$D$17,4,FALSE)</f>
        <v>0</v>
      </c>
      <c r="D5228">
        <f t="shared" si="81"/>
        <v>174.2</v>
      </c>
      <c r="E5228">
        <v>1</v>
      </c>
      <c r="F5228" s="32" t="s">
        <v>5206</v>
      </c>
      <c r="G5228" s="33">
        <v>12</v>
      </c>
      <c r="H5228" s="33" t="s">
        <v>10821</v>
      </c>
      <c r="I5228" s="33">
        <v>5</v>
      </c>
      <c r="J5228" s="33"/>
      <c r="K5228" s="33" t="s">
        <v>6777</v>
      </c>
      <c r="L5228" s="33">
        <v>1</v>
      </c>
      <c r="M5228" t="s">
        <v>10826</v>
      </c>
    </row>
    <row r="5229" spans="1:13" x14ac:dyDescent="0.3">
      <c r="A5229" s="38">
        <v>47659516</v>
      </c>
      <c r="B5229">
        <v>82.8</v>
      </c>
      <c r="C5229" s="37">
        <f>VLOOKUP(G5229,Remise!$A$3:$D$17,4,FALSE)</f>
        <v>0</v>
      </c>
      <c r="D5229">
        <f t="shared" si="81"/>
        <v>82.8</v>
      </c>
      <c r="E5229">
        <v>1</v>
      </c>
      <c r="F5229" s="32" t="s">
        <v>5207</v>
      </c>
      <c r="G5229" s="33">
        <v>12</v>
      </c>
      <c r="H5229" s="33" t="s">
        <v>10821</v>
      </c>
      <c r="I5229" s="33">
        <v>5</v>
      </c>
      <c r="J5229" s="33"/>
      <c r="K5229" s="33" t="s">
        <v>10690</v>
      </c>
      <c r="L5229" s="33">
        <v>1</v>
      </c>
      <c r="M5229" t="s">
        <v>10826</v>
      </c>
    </row>
    <row r="5230" spans="1:13" x14ac:dyDescent="0.3">
      <c r="A5230" s="38">
        <v>47659517</v>
      </c>
      <c r="B5230">
        <v>306.7</v>
      </c>
      <c r="C5230" s="37">
        <f>VLOOKUP(G5230,Remise!$A$3:$D$17,4,FALSE)</f>
        <v>0</v>
      </c>
      <c r="D5230">
        <f t="shared" si="81"/>
        <v>306.7</v>
      </c>
      <c r="E5230">
        <v>1</v>
      </c>
      <c r="F5230" s="32" t="s">
        <v>5208</v>
      </c>
      <c r="G5230" s="33">
        <v>12</v>
      </c>
      <c r="H5230" s="33" t="s">
        <v>10821</v>
      </c>
      <c r="I5230" s="33">
        <v>16</v>
      </c>
      <c r="J5230" s="33"/>
      <c r="K5230" s="33" t="s">
        <v>10690</v>
      </c>
      <c r="L5230" s="33">
        <v>1</v>
      </c>
      <c r="M5230" t="s">
        <v>10826</v>
      </c>
    </row>
    <row r="5231" spans="1:13" x14ac:dyDescent="0.3">
      <c r="A5231" s="38">
        <v>47659518</v>
      </c>
      <c r="B5231">
        <v>142.5</v>
      </c>
      <c r="C5231" s="37">
        <f>VLOOKUP(G5231,Remise!$A$3:$D$17,4,FALSE)</f>
        <v>0</v>
      </c>
      <c r="D5231">
        <f t="shared" si="81"/>
        <v>142.5</v>
      </c>
      <c r="E5231">
        <v>1</v>
      </c>
      <c r="F5231" s="32" t="s">
        <v>5209</v>
      </c>
      <c r="G5231" s="33">
        <v>12</v>
      </c>
      <c r="H5231" s="33" t="s">
        <v>10821</v>
      </c>
      <c r="I5231" s="33">
        <v>8</v>
      </c>
      <c r="J5231" s="33"/>
      <c r="K5231" s="33" t="s">
        <v>10690</v>
      </c>
      <c r="L5231" s="33">
        <v>1</v>
      </c>
      <c r="M5231" t="s">
        <v>10826</v>
      </c>
    </row>
    <row r="5232" spans="1:13" x14ac:dyDescent="0.3">
      <c r="A5232" s="38">
        <v>47659519</v>
      </c>
      <c r="B5232">
        <v>189.8</v>
      </c>
      <c r="C5232" s="37">
        <f>VLOOKUP(G5232,Remise!$A$3:$D$17,4,FALSE)</f>
        <v>0</v>
      </c>
      <c r="D5232">
        <f t="shared" si="81"/>
        <v>189.8</v>
      </c>
      <c r="E5232">
        <v>1</v>
      </c>
      <c r="F5232" s="32" t="s">
        <v>5210</v>
      </c>
      <c r="G5232" s="33">
        <v>12</v>
      </c>
      <c r="H5232" s="33" t="s">
        <v>10821</v>
      </c>
      <c r="I5232" s="33">
        <v>15</v>
      </c>
      <c r="J5232" s="33"/>
      <c r="K5232" s="33" t="s">
        <v>10690</v>
      </c>
      <c r="L5232" s="33">
        <v>1</v>
      </c>
      <c r="M5232" t="s">
        <v>10826</v>
      </c>
    </row>
    <row r="5233" spans="1:13" x14ac:dyDescent="0.3">
      <c r="A5233" s="38">
        <v>47659520</v>
      </c>
      <c r="B5233">
        <v>343.4</v>
      </c>
      <c r="C5233" s="37">
        <f>VLOOKUP(G5233,Remise!$A$3:$D$17,4,FALSE)</f>
        <v>0</v>
      </c>
      <c r="D5233">
        <f t="shared" si="81"/>
        <v>343.4</v>
      </c>
      <c r="E5233">
        <v>1</v>
      </c>
      <c r="F5233" s="32" t="s">
        <v>5211</v>
      </c>
      <c r="G5233" s="33">
        <v>12</v>
      </c>
      <c r="H5233" s="33" t="s">
        <v>10821</v>
      </c>
      <c r="I5233" s="33">
        <v>29</v>
      </c>
      <c r="J5233" s="33"/>
      <c r="K5233" s="33" t="s">
        <v>10690</v>
      </c>
      <c r="L5233" s="33">
        <v>1</v>
      </c>
      <c r="M5233" t="s">
        <v>10826</v>
      </c>
    </row>
    <row r="5234" spans="1:13" x14ac:dyDescent="0.3">
      <c r="A5234" s="38">
        <v>47659521</v>
      </c>
      <c r="B5234">
        <v>387.9</v>
      </c>
      <c r="C5234" s="37">
        <f>VLOOKUP(G5234,Remise!$A$3:$D$17,4,FALSE)</f>
        <v>0</v>
      </c>
      <c r="D5234">
        <f t="shared" si="81"/>
        <v>387.9</v>
      </c>
      <c r="E5234">
        <v>1</v>
      </c>
      <c r="F5234" s="32" t="s">
        <v>5212</v>
      </c>
      <c r="G5234" s="33">
        <v>12</v>
      </c>
      <c r="H5234" s="33" t="s">
        <v>10821</v>
      </c>
      <c r="I5234" s="33">
        <v>33</v>
      </c>
      <c r="J5234" s="33"/>
      <c r="K5234" s="33" t="s">
        <v>6777</v>
      </c>
      <c r="L5234" s="33">
        <v>1</v>
      </c>
      <c r="M5234" t="s">
        <v>10826</v>
      </c>
    </row>
    <row r="5235" spans="1:13" x14ac:dyDescent="0.3">
      <c r="A5235" s="38">
        <v>47659530</v>
      </c>
      <c r="B5235">
        <v>109.3</v>
      </c>
      <c r="C5235" s="37">
        <f>VLOOKUP(G5235,Remise!$A$3:$D$17,4,FALSE)</f>
        <v>0</v>
      </c>
      <c r="D5235">
        <f t="shared" si="81"/>
        <v>109.3</v>
      </c>
      <c r="E5235">
        <v>1</v>
      </c>
      <c r="F5235" s="32" t="s">
        <v>5213</v>
      </c>
      <c r="G5235" s="33">
        <v>12</v>
      </c>
      <c r="H5235" s="33" t="s">
        <v>10821</v>
      </c>
      <c r="I5235" s="33">
        <v>2.5</v>
      </c>
      <c r="J5235" s="33"/>
      <c r="K5235" s="33" t="s">
        <v>10690</v>
      </c>
      <c r="L5235" s="33">
        <v>1</v>
      </c>
      <c r="M5235" t="s">
        <v>10826</v>
      </c>
    </row>
    <row r="5236" spans="1:13" x14ac:dyDescent="0.3">
      <c r="A5236" s="38">
        <v>47659531</v>
      </c>
      <c r="B5236">
        <v>33.9</v>
      </c>
      <c r="C5236" s="37">
        <f>VLOOKUP(G5236,Remise!$A$3:$D$17,4,FALSE)</f>
        <v>0</v>
      </c>
      <c r="D5236">
        <f t="shared" si="81"/>
        <v>33.9</v>
      </c>
      <c r="E5236">
        <v>1</v>
      </c>
      <c r="F5236" s="32" t="s">
        <v>5214</v>
      </c>
      <c r="G5236" s="33">
        <v>12</v>
      </c>
      <c r="H5236" s="33" t="s">
        <v>10821</v>
      </c>
      <c r="I5236" s="33">
        <v>0.24</v>
      </c>
      <c r="J5236" s="33" t="s">
        <v>10338</v>
      </c>
      <c r="K5236" s="33" t="s">
        <v>10775</v>
      </c>
      <c r="L5236" s="33">
        <v>5</v>
      </c>
      <c r="M5236" t="s">
        <v>10826</v>
      </c>
    </row>
    <row r="5237" spans="1:13" x14ac:dyDescent="0.3">
      <c r="A5237" s="38">
        <v>47659532</v>
      </c>
      <c r="B5237">
        <v>26.4</v>
      </c>
      <c r="C5237" s="37">
        <f>VLOOKUP(G5237,Remise!$A$3:$D$17,4,FALSE)</f>
        <v>0</v>
      </c>
      <c r="D5237">
        <f t="shared" si="81"/>
        <v>26.4</v>
      </c>
      <c r="E5237">
        <v>1</v>
      </c>
      <c r="F5237" s="32" t="s">
        <v>5215</v>
      </c>
      <c r="G5237" s="33">
        <v>11</v>
      </c>
      <c r="H5237" s="33" t="s">
        <v>10883</v>
      </c>
      <c r="I5237" s="33">
        <v>0.11</v>
      </c>
      <c r="J5237" s="33" t="s">
        <v>10339</v>
      </c>
      <c r="K5237" s="33" t="s">
        <v>10677</v>
      </c>
      <c r="L5237" s="33">
        <v>1</v>
      </c>
      <c r="M5237" t="s">
        <v>10826</v>
      </c>
    </row>
    <row r="5238" spans="1:13" x14ac:dyDescent="0.3">
      <c r="A5238" s="38">
        <v>47659533</v>
      </c>
      <c r="B5238">
        <v>29.4</v>
      </c>
      <c r="C5238" s="37">
        <f>VLOOKUP(G5238,Remise!$A$3:$D$17,4,FALSE)</f>
        <v>0</v>
      </c>
      <c r="D5238">
        <f t="shared" si="81"/>
        <v>29.4</v>
      </c>
      <c r="E5238">
        <v>1</v>
      </c>
      <c r="F5238" s="32" t="s">
        <v>4807</v>
      </c>
      <c r="G5238" s="33">
        <v>11</v>
      </c>
      <c r="H5238" s="33" t="s">
        <v>10883</v>
      </c>
      <c r="I5238" s="33">
        <v>0.12</v>
      </c>
      <c r="J5238" s="33"/>
      <c r="K5238" s="33" t="s">
        <v>10677</v>
      </c>
      <c r="L5238" s="33">
        <v>1</v>
      </c>
      <c r="M5238" t="s">
        <v>10826</v>
      </c>
    </row>
    <row r="5239" spans="1:13" x14ac:dyDescent="0.3">
      <c r="A5239" s="38">
        <v>47659535</v>
      </c>
      <c r="B5239">
        <v>9.9</v>
      </c>
      <c r="C5239" s="37">
        <f>VLOOKUP(G5239,Remise!$A$3:$D$17,4,FALSE)</f>
        <v>0</v>
      </c>
      <c r="D5239">
        <f t="shared" si="81"/>
        <v>9.9</v>
      </c>
      <c r="E5239">
        <v>1</v>
      </c>
      <c r="F5239" s="32" t="s">
        <v>5216</v>
      </c>
      <c r="G5239" s="33">
        <v>12</v>
      </c>
      <c r="H5239" s="33" t="s">
        <v>10821</v>
      </c>
      <c r="I5239" s="33">
        <v>0.27</v>
      </c>
      <c r="J5239" s="33" t="s">
        <v>10340</v>
      </c>
      <c r="K5239" s="33" t="s">
        <v>10775</v>
      </c>
      <c r="L5239" s="33">
        <v>1</v>
      </c>
      <c r="M5239" t="s">
        <v>10826</v>
      </c>
    </row>
    <row r="5240" spans="1:13" x14ac:dyDescent="0.3">
      <c r="A5240" s="38">
        <v>47659536</v>
      </c>
      <c r="B5240">
        <v>12.4</v>
      </c>
      <c r="C5240" s="37">
        <f>VLOOKUP(G5240,Remise!$A$3:$D$17,4,FALSE)</f>
        <v>0</v>
      </c>
      <c r="D5240">
        <f t="shared" si="81"/>
        <v>12.4</v>
      </c>
      <c r="E5240">
        <v>1</v>
      </c>
      <c r="F5240" s="32" t="s">
        <v>5217</v>
      </c>
      <c r="G5240" s="33">
        <v>12</v>
      </c>
      <c r="H5240" s="33" t="s">
        <v>10821</v>
      </c>
      <c r="I5240" s="33">
        <v>0.31</v>
      </c>
      <c r="J5240" s="33" t="s">
        <v>10341</v>
      </c>
      <c r="K5240" s="33" t="s">
        <v>10775</v>
      </c>
      <c r="L5240" s="33">
        <v>1</v>
      </c>
      <c r="M5240" t="s">
        <v>10826</v>
      </c>
    </row>
    <row r="5241" spans="1:13" x14ac:dyDescent="0.3">
      <c r="A5241" s="38">
        <v>47659537</v>
      </c>
      <c r="B5241">
        <v>5.8</v>
      </c>
      <c r="C5241" s="37">
        <f>VLOOKUP(G5241,Remise!$A$3:$D$17,4,FALSE)</f>
        <v>0</v>
      </c>
      <c r="D5241">
        <f t="shared" si="81"/>
        <v>5.8</v>
      </c>
      <c r="E5241">
        <v>1</v>
      </c>
      <c r="F5241" s="32" t="s">
        <v>5218</v>
      </c>
      <c r="G5241" s="33">
        <v>12</v>
      </c>
      <c r="H5241" s="33" t="s">
        <v>10821</v>
      </c>
      <c r="I5241" s="33">
        <v>0.15</v>
      </c>
      <c r="J5241" s="33" t="s">
        <v>10342</v>
      </c>
      <c r="K5241" s="33" t="s">
        <v>10775</v>
      </c>
      <c r="L5241" s="33">
        <v>1</v>
      </c>
      <c r="M5241" t="s">
        <v>10826</v>
      </c>
    </row>
    <row r="5242" spans="1:13" x14ac:dyDescent="0.3">
      <c r="A5242" s="38">
        <v>47659538</v>
      </c>
      <c r="B5242">
        <v>9.9</v>
      </c>
      <c r="C5242" s="37">
        <f>VLOOKUP(G5242,Remise!$A$3:$D$17,4,FALSE)</f>
        <v>0</v>
      </c>
      <c r="D5242">
        <f t="shared" si="81"/>
        <v>9.9</v>
      </c>
      <c r="E5242">
        <v>1</v>
      </c>
      <c r="F5242" s="32" t="s">
        <v>5219</v>
      </c>
      <c r="G5242" s="33">
        <v>12</v>
      </c>
      <c r="H5242" s="33" t="s">
        <v>10821</v>
      </c>
      <c r="I5242" s="33">
        <v>0.09</v>
      </c>
      <c r="J5242" s="33"/>
      <c r="K5242" s="33" t="s">
        <v>10775</v>
      </c>
      <c r="L5242" s="33">
        <v>1</v>
      </c>
      <c r="M5242" t="s">
        <v>10826</v>
      </c>
    </row>
    <row r="5243" spans="1:13" x14ac:dyDescent="0.3">
      <c r="A5243" s="38">
        <v>47659539</v>
      </c>
      <c r="B5243">
        <v>9.6</v>
      </c>
      <c r="C5243" s="37">
        <f>VLOOKUP(G5243,Remise!$A$3:$D$17,4,FALSE)</f>
        <v>0</v>
      </c>
      <c r="D5243">
        <f t="shared" si="81"/>
        <v>9.6</v>
      </c>
      <c r="E5243">
        <v>1</v>
      </c>
      <c r="F5243" s="32" t="s">
        <v>5220</v>
      </c>
      <c r="G5243" s="33">
        <v>12</v>
      </c>
      <c r="H5243" s="33" t="s">
        <v>10821</v>
      </c>
      <c r="I5243" s="33">
        <v>0.08</v>
      </c>
      <c r="J5243" s="33"/>
      <c r="K5243" s="33" t="s">
        <v>10775</v>
      </c>
      <c r="L5243" s="33">
        <v>1</v>
      </c>
      <c r="M5243" t="s">
        <v>10826</v>
      </c>
    </row>
    <row r="5244" spans="1:13" x14ac:dyDescent="0.3">
      <c r="A5244" s="38">
        <v>47659540</v>
      </c>
      <c r="B5244">
        <v>10.199999999999999</v>
      </c>
      <c r="C5244" s="37">
        <f>VLOOKUP(G5244,Remise!$A$3:$D$17,4,FALSE)</f>
        <v>0</v>
      </c>
      <c r="D5244">
        <f t="shared" si="81"/>
        <v>10.199999999999999</v>
      </c>
      <c r="E5244">
        <v>1</v>
      </c>
      <c r="F5244" s="32" t="s">
        <v>5221</v>
      </c>
      <c r="G5244" s="33">
        <v>12</v>
      </c>
      <c r="H5244" s="33" t="s">
        <v>10821</v>
      </c>
      <c r="I5244" s="33">
        <v>0.09</v>
      </c>
      <c r="J5244" s="33"/>
      <c r="K5244" s="33" t="s">
        <v>10775</v>
      </c>
      <c r="L5244" s="33">
        <v>1</v>
      </c>
      <c r="M5244" t="s">
        <v>10826</v>
      </c>
    </row>
    <row r="5245" spans="1:13" x14ac:dyDescent="0.3">
      <c r="A5245" s="38">
        <v>47659541</v>
      </c>
      <c r="B5245">
        <v>5.9</v>
      </c>
      <c r="C5245" s="37">
        <f>VLOOKUP(G5245,Remise!$A$3:$D$17,4,FALSE)</f>
        <v>0</v>
      </c>
      <c r="D5245">
        <f t="shared" si="81"/>
        <v>5.9</v>
      </c>
      <c r="E5245">
        <v>1</v>
      </c>
      <c r="F5245" s="32" t="s">
        <v>5222</v>
      </c>
      <c r="G5245" s="33">
        <v>12</v>
      </c>
      <c r="H5245" s="33" t="s">
        <v>10821</v>
      </c>
      <c r="I5245" s="33">
        <v>0.15</v>
      </c>
      <c r="J5245" s="33"/>
      <c r="K5245" s="33" t="s">
        <v>10775</v>
      </c>
      <c r="L5245" s="33">
        <v>1</v>
      </c>
      <c r="M5245" t="s">
        <v>10826</v>
      </c>
    </row>
    <row r="5246" spans="1:13" x14ac:dyDescent="0.3">
      <c r="A5246" s="38">
        <v>47659616</v>
      </c>
      <c r="B5246">
        <v>17.899999999999999</v>
      </c>
      <c r="C5246" s="37">
        <f>VLOOKUP(G5246,Remise!$A$3:$D$17,4,FALSE)</f>
        <v>0</v>
      </c>
      <c r="D5246">
        <f t="shared" si="81"/>
        <v>17.899999999999999</v>
      </c>
      <c r="E5246">
        <v>1</v>
      </c>
      <c r="F5246" s="32" t="s">
        <v>5223</v>
      </c>
      <c r="G5246" s="33">
        <v>12</v>
      </c>
      <c r="H5246" s="33" t="s">
        <v>10821</v>
      </c>
      <c r="I5246" s="33">
        <v>0.13</v>
      </c>
      <c r="J5246" s="33" t="s">
        <v>10343</v>
      </c>
      <c r="K5246" s="33" t="s">
        <v>10775</v>
      </c>
      <c r="L5246" s="33">
        <v>1</v>
      </c>
      <c r="M5246" t="s">
        <v>10826</v>
      </c>
    </row>
    <row r="5247" spans="1:13" x14ac:dyDescent="0.3">
      <c r="A5247" s="38">
        <v>47659617</v>
      </c>
      <c r="B5247">
        <v>31</v>
      </c>
      <c r="C5247" s="37">
        <f>VLOOKUP(G5247,Remise!$A$3:$D$17,4,FALSE)</f>
        <v>0</v>
      </c>
      <c r="D5247">
        <f t="shared" si="81"/>
        <v>31</v>
      </c>
      <c r="E5247">
        <v>1</v>
      </c>
      <c r="F5247" s="32" t="s">
        <v>5224</v>
      </c>
      <c r="G5247" s="33">
        <v>12</v>
      </c>
      <c r="H5247" s="33" t="s">
        <v>10821</v>
      </c>
      <c r="I5247" s="33">
        <v>0.22</v>
      </c>
      <c r="J5247" s="33" t="s">
        <v>10344</v>
      </c>
      <c r="K5247" s="33" t="s">
        <v>10775</v>
      </c>
      <c r="L5247" s="33">
        <v>1</v>
      </c>
      <c r="M5247" t="s">
        <v>10826</v>
      </c>
    </row>
    <row r="5248" spans="1:13" x14ac:dyDescent="0.3">
      <c r="A5248" s="38">
        <v>47659618</v>
      </c>
      <c r="B5248">
        <v>42.6</v>
      </c>
      <c r="C5248" s="37">
        <f>VLOOKUP(G5248,Remise!$A$3:$D$17,4,FALSE)</f>
        <v>0</v>
      </c>
      <c r="D5248">
        <f t="shared" si="81"/>
        <v>42.6</v>
      </c>
      <c r="E5248">
        <v>1</v>
      </c>
      <c r="F5248" s="32" t="s">
        <v>5225</v>
      </c>
      <c r="G5248" s="33">
        <v>12</v>
      </c>
      <c r="H5248" s="33" t="s">
        <v>10821</v>
      </c>
      <c r="I5248" s="33">
        <v>0.28999999999999998</v>
      </c>
      <c r="J5248" s="33" t="s">
        <v>10345</v>
      </c>
      <c r="K5248" s="33" t="s">
        <v>10775</v>
      </c>
      <c r="L5248" s="33">
        <v>1</v>
      </c>
      <c r="M5248" t="s">
        <v>10826</v>
      </c>
    </row>
    <row r="5249" spans="1:13" x14ac:dyDescent="0.3">
      <c r="A5249" s="38">
        <v>47659619</v>
      </c>
      <c r="B5249">
        <v>70.599999999999994</v>
      </c>
      <c r="C5249" s="37">
        <f>VLOOKUP(G5249,Remise!$A$3:$D$17,4,FALSE)</f>
        <v>0</v>
      </c>
      <c r="D5249">
        <f t="shared" ref="D5249:D5312" si="82">IFERROR((1-C5249)*B5249,"Nous consulter")</f>
        <v>70.599999999999994</v>
      </c>
      <c r="E5249">
        <v>1</v>
      </c>
      <c r="F5249" s="32" t="s">
        <v>5226</v>
      </c>
      <c r="G5249" s="33">
        <v>11</v>
      </c>
      <c r="H5249" s="33" t="s">
        <v>10883</v>
      </c>
      <c r="I5249" s="33">
        <v>0.2</v>
      </c>
      <c r="J5249" s="33" t="s">
        <v>10346</v>
      </c>
      <c r="K5249" s="33" t="s">
        <v>10790</v>
      </c>
      <c r="L5249" s="33">
        <v>1</v>
      </c>
      <c r="M5249" t="s">
        <v>10826</v>
      </c>
    </row>
    <row r="5250" spans="1:13" x14ac:dyDescent="0.3">
      <c r="A5250" s="38">
        <v>47659620</v>
      </c>
      <c r="B5250">
        <v>20.100000000000001</v>
      </c>
      <c r="C5250" s="37">
        <f>VLOOKUP(G5250,Remise!$A$3:$D$17,4,FALSE)</f>
        <v>0</v>
      </c>
      <c r="D5250">
        <f t="shared" si="82"/>
        <v>20.100000000000001</v>
      </c>
      <c r="E5250">
        <v>1</v>
      </c>
      <c r="F5250" s="32" t="s">
        <v>5227</v>
      </c>
      <c r="G5250" s="33">
        <v>12</v>
      </c>
      <c r="H5250" s="33" t="s">
        <v>10821</v>
      </c>
      <c r="I5250" s="33">
        <v>0.15</v>
      </c>
      <c r="J5250" s="33" t="s">
        <v>10347</v>
      </c>
      <c r="K5250" s="33" t="s">
        <v>10775</v>
      </c>
      <c r="L5250" s="33">
        <v>1</v>
      </c>
      <c r="M5250" t="s">
        <v>10826</v>
      </c>
    </row>
    <row r="5251" spans="1:13" x14ac:dyDescent="0.3">
      <c r="A5251" s="38">
        <v>47659945</v>
      </c>
      <c r="B5251">
        <v>50.1</v>
      </c>
      <c r="C5251" s="37">
        <f>VLOOKUP(G5251,Remise!$A$3:$D$17,4,FALSE)</f>
        <v>0</v>
      </c>
      <c r="D5251">
        <f t="shared" si="82"/>
        <v>50.1</v>
      </c>
      <c r="E5251">
        <v>1</v>
      </c>
      <c r="F5251" s="32" t="s">
        <v>5228</v>
      </c>
      <c r="G5251" s="33">
        <v>12</v>
      </c>
      <c r="H5251" s="33" t="s">
        <v>10821</v>
      </c>
      <c r="I5251" s="33">
        <v>0.28999999999999998</v>
      </c>
      <c r="J5251" s="33"/>
      <c r="K5251" s="33" t="s">
        <v>10775</v>
      </c>
      <c r="L5251" s="33">
        <v>1</v>
      </c>
      <c r="M5251" t="s">
        <v>10826</v>
      </c>
    </row>
    <row r="5252" spans="1:13" x14ac:dyDescent="0.3">
      <c r="A5252" s="38">
        <v>47659946</v>
      </c>
      <c r="B5252">
        <v>51.8</v>
      </c>
      <c r="C5252" s="37">
        <f>VLOOKUP(G5252,Remise!$A$3:$D$17,4,FALSE)</f>
        <v>0</v>
      </c>
      <c r="D5252">
        <f t="shared" si="82"/>
        <v>51.8</v>
      </c>
      <c r="E5252">
        <v>1</v>
      </c>
      <c r="F5252" s="32" t="s">
        <v>5229</v>
      </c>
      <c r="G5252" s="33">
        <v>12</v>
      </c>
      <c r="H5252" s="33" t="s">
        <v>10821</v>
      </c>
      <c r="I5252" s="33">
        <v>0.28999999999999998</v>
      </c>
      <c r="J5252" s="33"/>
      <c r="K5252" s="33" t="s">
        <v>10775</v>
      </c>
      <c r="L5252" s="33">
        <v>1</v>
      </c>
      <c r="M5252" t="s">
        <v>10826</v>
      </c>
    </row>
    <row r="5253" spans="1:13" x14ac:dyDescent="0.3">
      <c r="A5253" s="38">
        <v>47659947</v>
      </c>
      <c r="B5253">
        <v>40.1</v>
      </c>
      <c r="C5253" s="37">
        <f>VLOOKUP(G5253,Remise!$A$3:$D$17,4,FALSE)</f>
        <v>0</v>
      </c>
      <c r="D5253">
        <f t="shared" si="82"/>
        <v>40.1</v>
      </c>
      <c r="E5253">
        <v>1</v>
      </c>
      <c r="F5253" s="32" t="s">
        <v>5230</v>
      </c>
      <c r="G5253" s="33">
        <v>12</v>
      </c>
      <c r="H5253" s="33" t="s">
        <v>10821</v>
      </c>
      <c r="I5253" s="33">
        <v>0.28999999999999998</v>
      </c>
      <c r="J5253" s="33"/>
      <c r="K5253" s="33" t="s">
        <v>10775</v>
      </c>
      <c r="L5253" s="33">
        <v>1</v>
      </c>
      <c r="M5253" t="s">
        <v>10826</v>
      </c>
    </row>
    <row r="5254" spans="1:13" x14ac:dyDescent="0.3">
      <c r="A5254" s="38">
        <v>47659956</v>
      </c>
      <c r="B5254">
        <v>32.299999999999997</v>
      </c>
      <c r="C5254" s="37">
        <f>VLOOKUP(G5254,Remise!$A$3:$D$17,4,FALSE)</f>
        <v>0</v>
      </c>
      <c r="D5254">
        <f t="shared" si="82"/>
        <v>32.299999999999997</v>
      </c>
      <c r="E5254">
        <v>1</v>
      </c>
      <c r="F5254" s="32" t="s">
        <v>5231</v>
      </c>
      <c r="G5254" s="33">
        <v>12</v>
      </c>
      <c r="H5254" s="33" t="s">
        <v>10821</v>
      </c>
      <c r="I5254" s="33">
        <v>0.22</v>
      </c>
      <c r="J5254" s="33" t="s">
        <v>10348</v>
      </c>
      <c r="K5254" s="33" t="s">
        <v>10775</v>
      </c>
      <c r="L5254" s="33">
        <v>1</v>
      </c>
      <c r="M5254" t="s">
        <v>10826</v>
      </c>
    </row>
    <row r="5255" spans="1:13" x14ac:dyDescent="0.3">
      <c r="A5255" s="38">
        <v>47659957</v>
      </c>
      <c r="B5255">
        <v>35.5</v>
      </c>
      <c r="C5255" s="37">
        <f>VLOOKUP(G5255,Remise!$A$3:$D$17,4,FALSE)</f>
        <v>0</v>
      </c>
      <c r="D5255">
        <f t="shared" si="82"/>
        <v>35.5</v>
      </c>
      <c r="E5255">
        <v>1</v>
      </c>
      <c r="F5255" s="32" t="s">
        <v>5232</v>
      </c>
      <c r="G5255" s="33">
        <v>12</v>
      </c>
      <c r="H5255" s="33" t="s">
        <v>10821</v>
      </c>
      <c r="I5255" s="33">
        <v>0.1</v>
      </c>
      <c r="J5255" s="33" t="s">
        <v>10349</v>
      </c>
      <c r="K5255" s="33" t="s">
        <v>10775</v>
      </c>
      <c r="L5255" s="33">
        <v>1</v>
      </c>
      <c r="M5255" t="s">
        <v>10826</v>
      </c>
    </row>
    <row r="5256" spans="1:13" x14ac:dyDescent="0.3">
      <c r="A5256" s="38">
        <v>47659958</v>
      </c>
      <c r="B5256">
        <v>67.400000000000006</v>
      </c>
      <c r="C5256" s="37">
        <f>VLOOKUP(G5256,Remise!$A$3:$D$17,4,FALSE)</f>
        <v>0</v>
      </c>
      <c r="D5256">
        <f t="shared" si="82"/>
        <v>67.400000000000006</v>
      </c>
      <c r="E5256">
        <v>1</v>
      </c>
      <c r="F5256" s="32" t="s">
        <v>5233</v>
      </c>
      <c r="G5256" s="33">
        <v>11</v>
      </c>
      <c r="H5256" s="33" t="s">
        <v>10883</v>
      </c>
      <c r="I5256" s="33">
        <v>0.7</v>
      </c>
      <c r="J5256" s="33" t="s">
        <v>10350</v>
      </c>
      <c r="K5256" s="33" t="s">
        <v>10775</v>
      </c>
      <c r="L5256" s="33">
        <v>1</v>
      </c>
      <c r="M5256" t="s">
        <v>10826</v>
      </c>
    </row>
    <row r="5257" spans="1:13" x14ac:dyDescent="0.3">
      <c r="A5257" s="38">
        <v>47659959</v>
      </c>
      <c r="B5257">
        <v>151</v>
      </c>
      <c r="C5257" s="37">
        <f>VLOOKUP(G5257,Remise!$A$3:$D$17,4,FALSE)</f>
        <v>0</v>
      </c>
      <c r="D5257">
        <f t="shared" si="82"/>
        <v>151</v>
      </c>
      <c r="E5257">
        <v>1</v>
      </c>
      <c r="F5257" s="32" t="s">
        <v>5234</v>
      </c>
      <c r="G5257" s="33">
        <v>11</v>
      </c>
      <c r="H5257" s="33" t="s">
        <v>10883</v>
      </c>
      <c r="I5257" s="33">
        <v>1.05</v>
      </c>
      <c r="J5257" s="33" t="s">
        <v>10351</v>
      </c>
      <c r="K5257" s="33" t="s">
        <v>10775</v>
      </c>
      <c r="L5257" s="33">
        <v>1</v>
      </c>
      <c r="M5257" t="s">
        <v>10826</v>
      </c>
    </row>
    <row r="5258" spans="1:13" x14ac:dyDescent="0.3">
      <c r="A5258" s="38">
        <v>47659963</v>
      </c>
      <c r="B5258">
        <v>41</v>
      </c>
      <c r="C5258" s="37">
        <f>VLOOKUP(G5258,Remise!$A$3:$D$17,4,FALSE)</f>
        <v>0</v>
      </c>
      <c r="D5258">
        <f t="shared" si="82"/>
        <v>41</v>
      </c>
      <c r="E5258">
        <v>1</v>
      </c>
      <c r="F5258" s="32" t="s">
        <v>5235</v>
      </c>
      <c r="G5258" s="33">
        <v>12</v>
      </c>
      <c r="H5258" s="33" t="s">
        <v>10821</v>
      </c>
      <c r="I5258" s="33">
        <v>0.18</v>
      </c>
      <c r="J5258" s="33"/>
      <c r="K5258" s="33" t="s">
        <v>10775</v>
      </c>
      <c r="L5258" s="33">
        <v>1</v>
      </c>
      <c r="M5258" t="s">
        <v>10826</v>
      </c>
    </row>
    <row r="5259" spans="1:13" x14ac:dyDescent="0.3">
      <c r="A5259" s="38">
        <v>47659964</v>
      </c>
      <c r="B5259">
        <v>17</v>
      </c>
      <c r="C5259" s="37">
        <f>VLOOKUP(G5259,Remise!$A$3:$D$17,4,FALSE)</f>
        <v>0</v>
      </c>
      <c r="D5259">
        <f t="shared" si="82"/>
        <v>17</v>
      </c>
      <c r="E5259">
        <v>1</v>
      </c>
      <c r="F5259" s="32" t="s">
        <v>5236</v>
      </c>
      <c r="G5259" s="33">
        <v>12</v>
      </c>
      <c r="H5259" s="33" t="s">
        <v>10821</v>
      </c>
      <c r="I5259" s="33">
        <v>0.18</v>
      </c>
      <c r="J5259" s="33"/>
      <c r="K5259" s="33" t="s">
        <v>10775</v>
      </c>
      <c r="L5259" s="33">
        <v>1</v>
      </c>
      <c r="M5259" t="s">
        <v>10826</v>
      </c>
    </row>
    <row r="5260" spans="1:13" x14ac:dyDescent="0.3">
      <c r="A5260" s="38">
        <v>47659965</v>
      </c>
      <c r="B5260">
        <v>21.2</v>
      </c>
      <c r="C5260" s="37">
        <f>VLOOKUP(G5260,Remise!$A$3:$D$17,4,FALSE)</f>
        <v>0</v>
      </c>
      <c r="D5260">
        <f t="shared" si="82"/>
        <v>21.2</v>
      </c>
      <c r="E5260">
        <v>1</v>
      </c>
      <c r="F5260" s="32" t="s">
        <v>5237</v>
      </c>
      <c r="G5260" s="33">
        <v>12</v>
      </c>
      <c r="H5260" s="33" t="s">
        <v>10821</v>
      </c>
      <c r="I5260" s="33">
        <v>0.15</v>
      </c>
      <c r="J5260" s="33"/>
      <c r="K5260" s="33" t="s">
        <v>10775</v>
      </c>
      <c r="L5260" s="33">
        <v>1</v>
      </c>
      <c r="M5260" t="s">
        <v>10826</v>
      </c>
    </row>
    <row r="5261" spans="1:13" x14ac:dyDescent="0.3">
      <c r="A5261" s="38">
        <v>47659966</v>
      </c>
      <c r="B5261">
        <v>71.8</v>
      </c>
      <c r="C5261" s="37">
        <f>VLOOKUP(G5261,Remise!$A$3:$D$17,4,FALSE)</f>
        <v>0</v>
      </c>
      <c r="D5261">
        <f t="shared" si="82"/>
        <v>71.8</v>
      </c>
      <c r="E5261">
        <v>1</v>
      </c>
      <c r="F5261" s="32" t="s">
        <v>5238</v>
      </c>
      <c r="G5261" s="33">
        <v>12</v>
      </c>
      <c r="H5261" s="33" t="s">
        <v>10821</v>
      </c>
      <c r="I5261" s="33">
        <v>0.18</v>
      </c>
      <c r="J5261" s="33"/>
      <c r="K5261" s="33" t="s">
        <v>10775</v>
      </c>
      <c r="L5261" s="33">
        <v>1</v>
      </c>
      <c r="M5261" t="s">
        <v>10826</v>
      </c>
    </row>
    <row r="5262" spans="1:13" x14ac:dyDescent="0.3">
      <c r="A5262" s="38">
        <v>47659967</v>
      </c>
      <c r="B5262">
        <v>17.899999999999999</v>
      </c>
      <c r="C5262" s="37">
        <f>VLOOKUP(G5262,Remise!$A$3:$D$17,4,FALSE)</f>
        <v>0</v>
      </c>
      <c r="D5262">
        <f t="shared" si="82"/>
        <v>17.899999999999999</v>
      </c>
      <c r="E5262">
        <v>1</v>
      </c>
      <c r="F5262" s="32" t="s">
        <v>5239</v>
      </c>
      <c r="G5262" s="33">
        <v>12</v>
      </c>
      <c r="H5262" s="33" t="s">
        <v>10821</v>
      </c>
      <c r="I5262" s="33">
        <v>0.13</v>
      </c>
      <c r="J5262" s="33"/>
      <c r="K5262" s="33" t="s">
        <v>10775</v>
      </c>
      <c r="L5262" s="33">
        <v>1</v>
      </c>
      <c r="M5262" t="s">
        <v>10826</v>
      </c>
    </row>
    <row r="5263" spans="1:13" x14ac:dyDescent="0.3">
      <c r="A5263" s="38">
        <v>47659968</v>
      </c>
      <c r="B5263">
        <v>22.8</v>
      </c>
      <c r="C5263" s="37">
        <f>VLOOKUP(G5263,Remise!$A$3:$D$17,4,FALSE)</f>
        <v>0</v>
      </c>
      <c r="D5263">
        <f t="shared" si="82"/>
        <v>22.8</v>
      </c>
      <c r="E5263">
        <v>1</v>
      </c>
      <c r="F5263" s="32" t="s">
        <v>5240</v>
      </c>
      <c r="G5263" s="33">
        <v>12</v>
      </c>
      <c r="H5263" s="33" t="s">
        <v>10821</v>
      </c>
      <c r="I5263" s="33">
        <v>0.16</v>
      </c>
      <c r="J5263" s="33"/>
      <c r="K5263" s="33" t="s">
        <v>10775</v>
      </c>
      <c r="L5263" s="33">
        <v>1</v>
      </c>
      <c r="M5263" t="s">
        <v>10826</v>
      </c>
    </row>
    <row r="5264" spans="1:13" x14ac:dyDescent="0.3">
      <c r="A5264" s="38">
        <v>47659969</v>
      </c>
      <c r="B5264">
        <v>22.1</v>
      </c>
      <c r="C5264" s="37">
        <f>VLOOKUP(G5264,Remise!$A$3:$D$17,4,FALSE)</f>
        <v>0</v>
      </c>
      <c r="D5264">
        <f t="shared" si="82"/>
        <v>22.1</v>
      </c>
      <c r="E5264">
        <v>1</v>
      </c>
      <c r="F5264" s="32" t="s">
        <v>5241</v>
      </c>
      <c r="G5264" s="33">
        <v>12</v>
      </c>
      <c r="H5264" s="33" t="s">
        <v>10821</v>
      </c>
      <c r="I5264" s="33">
        <v>0.11</v>
      </c>
      <c r="J5264" s="33"/>
      <c r="K5264" s="33" t="s">
        <v>10775</v>
      </c>
      <c r="L5264" s="33">
        <v>1</v>
      </c>
      <c r="M5264" t="s">
        <v>10826</v>
      </c>
    </row>
    <row r="5265" spans="1:13" x14ac:dyDescent="0.3">
      <c r="A5265" s="38">
        <v>47659970</v>
      </c>
      <c r="B5265">
        <v>5.7</v>
      </c>
      <c r="C5265" s="37">
        <f>VLOOKUP(G5265,Remise!$A$3:$D$17,4,FALSE)</f>
        <v>0</v>
      </c>
      <c r="D5265">
        <f t="shared" si="82"/>
        <v>5.7</v>
      </c>
      <c r="E5265">
        <v>1</v>
      </c>
      <c r="F5265" s="32" t="s">
        <v>5242</v>
      </c>
      <c r="G5265" s="33">
        <v>12</v>
      </c>
      <c r="H5265" s="33" t="s">
        <v>10821</v>
      </c>
      <c r="I5265" s="33">
        <v>0.11</v>
      </c>
      <c r="J5265" s="33"/>
      <c r="K5265" s="33" t="s">
        <v>10775</v>
      </c>
      <c r="L5265" s="33">
        <v>1</v>
      </c>
      <c r="M5265" t="s">
        <v>10826</v>
      </c>
    </row>
    <row r="5266" spans="1:13" x14ac:dyDescent="0.3">
      <c r="A5266" s="38">
        <v>47662141</v>
      </c>
      <c r="B5266" t="s">
        <v>6706</v>
      </c>
      <c r="C5266" s="37">
        <f>VLOOKUP(G5266,Remise!$A$3:$D$17,4,FALSE)</f>
        <v>0</v>
      </c>
      <c r="D5266" t="str">
        <f t="shared" si="82"/>
        <v>Nous consulter</v>
      </c>
      <c r="E5266">
        <v>1</v>
      </c>
      <c r="F5266" s="32" t="s">
        <v>5243</v>
      </c>
      <c r="G5266" s="33">
        <v>12</v>
      </c>
      <c r="H5266" s="33" t="s">
        <v>10821</v>
      </c>
      <c r="I5266" s="33">
        <v>7.0000000000000007E-2</v>
      </c>
      <c r="J5266" s="33"/>
      <c r="K5266" s="33" t="s">
        <v>10775</v>
      </c>
      <c r="L5266" s="33">
        <v>1</v>
      </c>
      <c r="M5266" t="s">
        <v>10826</v>
      </c>
    </row>
    <row r="5267" spans="1:13" x14ac:dyDescent="0.3">
      <c r="A5267" s="38">
        <v>47665950</v>
      </c>
      <c r="B5267" t="s">
        <v>6706</v>
      </c>
      <c r="C5267" s="37">
        <f>VLOOKUP(G5267,Remise!$A$3:$D$17,4,FALSE)</f>
        <v>0</v>
      </c>
      <c r="D5267" t="str">
        <f t="shared" si="82"/>
        <v>Nous consulter</v>
      </c>
      <c r="E5267">
        <v>1</v>
      </c>
      <c r="F5267" s="32" t="s">
        <v>5244</v>
      </c>
      <c r="G5267" s="33">
        <v>12</v>
      </c>
      <c r="H5267" s="33" t="s">
        <v>10821</v>
      </c>
      <c r="I5267" s="33">
        <v>1.5</v>
      </c>
      <c r="J5267" s="33" t="s">
        <v>6777</v>
      </c>
      <c r="K5267" s="33" t="s">
        <v>10791</v>
      </c>
      <c r="L5267" s="33">
        <v>1</v>
      </c>
      <c r="M5267" t="s">
        <v>10826</v>
      </c>
    </row>
    <row r="5268" spans="1:13" x14ac:dyDescent="0.3">
      <c r="A5268" s="38">
        <v>47666007</v>
      </c>
      <c r="B5268" t="s">
        <v>6706</v>
      </c>
      <c r="C5268" s="37">
        <f>VLOOKUP(G5268,Remise!$A$3:$D$17,4,FALSE)</f>
        <v>0</v>
      </c>
      <c r="D5268" t="str">
        <f t="shared" si="82"/>
        <v>Nous consulter</v>
      </c>
      <c r="E5268">
        <v>1</v>
      </c>
      <c r="F5268" s="32" t="s">
        <v>5245</v>
      </c>
      <c r="G5268" s="33">
        <v>12</v>
      </c>
      <c r="H5268" s="33" t="s">
        <v>10821</v>
      </c>
      <c r="I5268" s="33">
        <v>0.5</v>
      </c>
      <c r="J5268" s="33"/>
      <c r="K5268" s="33" t="s">
        <v>10791</v>
      </c>
      <c r="L5268" s="33">
        <v>1</v>
      </c>
      <c r="M5268" t="s">
        <v>10826</v>
      </c>
    </row>
    <row r="5269" spans="1:13" x14ac:dyDescent="0.3">
      <c r="A5269" s="38">
        <v>47666011</v>
      </c>
      <c r="B5269" t="s">
        <v>6706</v>
      </c>
      <c r="C5269" s="37">
        <f>VLOOKUP(G5269,Remise!$A$3:$D$17,4,FALSE)</f>
        <v>0</v>
      </c>
      <c r="D5269" t="str">
        <f t="shared" si="82"/>
        <v>Nous consulter</v>
      </c>
      <c r="E5269">
        <v>1</v>
      </c>
      <c r="F5269" s="32" t="s">
        <v>5246</v>
      </c>
      <c r="G5269" s="33">
        <v>12</v>
      </c>
      <c r="H5269" s="33" t="s">
        <v>10821</v>
      </c>
      <c r="I5269" s="33">
        <v>0.25</v>
      </c>
      <c r="J5269" s="33" t="s">
        <v>6777</v>
      </c>
      <c r="K5269" s="33" t="s">
        <v>10791</v>
      </c>
      <c r="L5269" s="33">
        <v>1</v>
      </c>
      <c r="M5269" t="s">
        <v>10826</v>
      </c>
    </row>
    <row r="5270" spans="1:13" x14ac:dyDescent="0.3">
      <c r="A5270" s="38">
        <v>47666025</v>
      </c>
      <c r="B5270" t="s">
        <v>6706</v>
      </c>
      <c r="C5270" s="37">
        <f>VLOOKUP(G5270,Remise!$A$3:$D$17,4,FALSE)</f>
        <v>0</v>
      </c>
      <c r="D5270" t="str">
        <f t="shared" si="82"/>
        <v>Nous consulter</v>
      </c>
      <c r="E5270">
        <v>1</v>
      </c>
      <c r="F5270" s="32" t="s">
        <v>5247</v>
      </c>
      <c r="G5270" s="33">
        <v>12</v>
      </c>
      <c r="H5270" s="33" t="s">
        <v>10821</v>
      </c>
      <c r="I5270" s="33">
        <v>3.9</v>
      </c>
      <c r="J5270" s="33" t="s">
        <v>10352</v>
      </c>
      <c r="K5270" s="33" t="s">
        <v>10690</v>
      </c>
      <c r="L5270" s="33">
        <v>1</v>
      </c>
      <c r="M5270" t="s">
        <v>10826</v>
      </c>
    </row>
    <row r="5271" spans="1:13" x14ac:dyDescent="0.3">
      <c r="A5271" s="38">
        <v>47666733</v>
      </c>
      <c r="B5271">
        <v>17.7</v>
      </c>
      <c r="C5271" s="37">
        <f>VLOOKUP(G5271,Remise!$A$3:$D$17,4,FALSE)</f>
        <v>0</v>
      </c>
      <c r="D5271">
        <f t="shared" si="82"/>
        <v>17.7</v>
      </c>
      <c r="E5271">
        <v>1</v>
      </c>
      <c r="F5271" s="32" t="s">
        <v>5248</v>
      </c>
      <c r="G5271" s="33">
        <v>14</v>
      </c>
      <c r="H5271" s="33" t="s">
        <v>10820</v>
      </c>
      <c r="I5271" s="33">
        <v>0.08</v>
      </c>
      <c r="J5271" s="33"/>
      <c r="K5271" s="33" t="s">
        <v>10749</v>
      </c>
      <c r="L5271" s="33">
        <v>20</v>
      </c>
      <c r="M5271" t="s">
        <v>10826</v>
      </c>
    </row>
    <row r="5272" spans="1:13" x14ac:dyDescent="0.3">
      <c r="A5272" s="38">
        <v>47667001</v>
      </c>
      <c r="B5272" t="s">
        <v>6706</v>
      </c>
      <c r="C5272" s="37">
        <f>VLOOKUP(G5272,Remise!$A$3:$D$17,4,FALSE)</f>
        <v>0</v>
      </c>
      <c r="D5272" t="str">
        <f t="shared" si="82"/>
        <v>Nous consulter</v>
      </c>
      <c r="E5272">
        <v>1</v>
      </c>
      <c r="F5272" s="32" t="s">
        <v>5249</v>
      </c>
      <c r="G5272" s="33">
        <v>12</v>
      </c>
      <c r="H5272" s="33" t="s">
        <v>10821</v>
      </c>
      <c r="I5272" s="33">
        <v>0.5</v>
      </c>
      <c r="J5272" s="33"/>
      <c r="K5272" s="33" t="s">
        <v>10791</v>
      </c>
      <c r="L5272" s="33">
        <v>1</v>
      </c>
      <c r="M5272" t="s">
        <v>10826</v>
      </c>
    </row>
    <row r="5273" spans="1:13" x14ac:dyDescent="0.3">
      <c r="A5273" s="38">
        <v>47667003</v>
      </c>
      <c r="B5273" t="s">
        <v>6706</v>
      </c>
      <c r="C5273" s="37">
        <f>VLOOKUP(G5273,Remise!$A$3:$D$17,4,FALSE)</f>
        <v>0</v>
      </c>
      <c r="D5273" t="str">
        <f t="shared" si="82"/>
        <v>Nous consulter</v>
      </c>
      <c r="E5273">
        <v>1</v>
      </c>
      <c r="F5273" s="32" t="s">
        <v>5250</v>
      </c>
      <c r="G5273" s="33">
        <v>12</v>
      </c>
      <c r="H5273" s="33" t="s">
        <v>10821</v>
      </c>
      <c r="I5273" s="33">
        <v>1</v>
      </c>
      <c r="J5273" s="33"/>
      <c r="K5273" s="33" t="s">
        <v>10791</v>
      </c>
      <c r="L5273" s="33">
        <v>1</v>
      </c>
      <c r="M5273" t="s">
        <v>10826</v>
      </c>
    </row>
    <row r="5274" spans="1:13" x14ac:dyDescent="0.3">
      <c r="A5274" s="38">
        <v>47667004</v>
      </c>
      <c r="B5274" t="s">
        <v>6706</v>
      </c>
      <c r="C5274" s="37">
        <f>VLOOKUP(G5274,Remise!$A$3:$D$17,4,FALSE)</f>
        <v>0</v>
      </c>
      <c r="D5274" t="str">
        <f t="shared" si="82"/>
        <v>Nous consulter</v>
      </c>
      <c r="E5274">
        <v>1</v>
      </c>
      <c r="F5274" s="32" t="s">
        <v>5251</v>
      </c>
      <c r="G5274" s="33">
        <v>12</v>
      </c>
      <c r="H5274" s="33" t="s">
        <v>10821</v>
      </c>
      <c r="I5274" s="33">
        <v>1</v>
      </c>
      <c r="J5274" s="33"/>
      <c r="K5274" s="33" t="s">
        <v>10791</v>
      </c>
      <c r="L5274" s="33">
        <v>1</v>
      </c>
      <c r="M5274" t="s">
        <v>10826</v>
      </c>
    </row>
    <row r="5275" spans="1:13" x14ac:dyDescent="0.3">
      <c r="A5275" s="38">
        <v>47667005</v>
      </c>
      <c r="B5275" t="s">
        <v>6706</v>
      </c>
      <c r="C5275" s="37">
        <f>VLOOKUP(G5275,Remise!$A$3:$D$17,4,FALSE)</f>
        <v>0</v>
      </c>
      <c r="D5275" t="str">
        <f t="shared" si="82"/>
        <v>Nous consulter</v>
      </c>
      <c r="E5275">
        <v>1</v>
      </c>
      <c r="F5275" s="32" t="s">
        <v>5252</v>
      </c>
      <c r="G5275" s="33">
        <v>12</v>
      </c>
      <c r="H5275" s="33" t="s">
        <v>10821</v>
      </c>
      <c r="I5275" s="33">
        <v>1</v>
      </c>
      <c r="J5275" s="33"/>
      <c r="K5275" s="33" t="s">
        <v>10791</v>
      </c>
      <c r="L5275" s="33">
        <v>1</v>
      </c>
      <c r="M5275" t="s">
        <v>10826</v>
      </c>
    </row>
    <row r="5276" spans="1:13" x14ac:dyDescent="0.3">
      <c r="A5276" s="38">
        <v>47667006</v>
      </c>
      <c r="B5276" t="s">
        <v>6706</v>
      </c>
      <c r="C5276" s="37">
        <f>VLOOKUP(G5276,Remise!$A$3:$D$17,4,FALSE)</f>
        <v>0</v>
      </c>
      <c r="D5276" t="str">
        <f t="shared" si="82"/>
        <v>Nous consulter</v>
      </c>
      <c r="E5276">
        <v>1</v>
      </c>
      <c r="F5276" s="32" t="s">
        <v>5253</v>
      </c>
      <c r="G5276" s="33">
        <v>12</v>
      </c>
      <c r="H5276" s="33" t="s">
        <v>10821</v>
      </c>
      <c r="I5276" s="33">
        <v>1</v>
      </c>
      <c r="J5276" s="33"/>
      <c r="K5276" s="33" t="s">
        <v>10791</v>
      </c>
      <c r="L5276" s="33">
        <v>1</v>
      </c>
      <c r="M5276" t="s">
        <v>10826</v>
      </c>
    </row>
    <row r="5277" spans="1:13" x14ac:dyDescent="0.3">
      <c r="A5277" s="38">
        <v>47667010</v>
      </c>
      <c r="B5277" t="s">
        <v>6706</v>
      </c>
      <c r="C5277" s="37">
        <f>VLOOKUP(G5277,Remise!$A$3:$D$17,4,FALSE)</f>
        <v>0</v>
      </c>
      <c r="D5277" t="str">
        <f t="shared" si="82"/>
        <v>Nous consulter</v>
      </c>
      <c r="E5277">
        <v>1</v>
      </c>
      <c r="F5277" s="32" t="s">
        <v>5254</v>
      </c>
      <c r="G5277" s="33">
        <v>12</v>
      </c>
      <c r="H5277" s="33" t="s">
        <v>10821</v>
      </c>
      <c r="I5277" s="33">
        <v>0.1</v>
      </c>
      <c r="J5277" s="33"/>
      <c r="K5277" s="33" t="s">
        <v>10791</v>
      </c>
      <c r="L5277" s="33">
        <v>1</v>
      </c>
      <c r="M5277" t="s">
        <v>10826</v>
      </c>
    </row>
    <row r="5278" spans="1:13" x14ac:dyDescent="0.3">
      <c r="A5278" s="38">
        <v>47667013</v>
      </c>
      <c r="B5278" t="s">
        <v>6706</v>
      </c>
      <c r="C5278" s="37">
        <f>VLOOKUP(G5278,Remise!$A$3:$D$17,4,FALSE)</f>
        <v>0</v>
      </c>
      <c r="D5278" t="str">
        <f t="shared" si="82"/>
        <v>Nous consulter</v>
      </c>
      <c r="E5278">
        <v>1</v>
      </c>
      <c r="F5278" s="32" t="s">
        <v>5255</v>
      </c>
      <c r="G5278" s="33">
        <v>12</v>
      </c>
      <c r="H5278" s="33" t="s">
        <v>10821</v>
      </c>
      <c r="I5278" s="33">
        <v>1</v>
      </c>
      <c r="J5278" s="33"/>
      <c r="K5278" s="33" t="s">
        <v>10791</v>
      </c>
      <c r="L5278" s="33">
        <v>1</v>
      </c>
      <c r="M5278" t="s">
        <v>10826</v>
      </c>
    </row>
    <row r="5279" spans="1:13" x14ac:dyDescent="0.3">
      <c r="A5279" s="38">
        <v>47667014</v>
      </c>
      <c r="B5279" t="s">
        <v>6706</v>
      </c>
      <c r="C5279" s="37">
        <f>VLOOKUP(G5279,Remise!$A$3:$D$17,4,FALSE)</f>
        <v>0</v>
      </c>
      <c r="D5279" t="str">
        <f t="shared" si="82"/>
        <v>Nous consulter</v>
      </c>
      <c r="E5279">
        <v>1</v>
      </c>
      <c r="F5279" s="32" t="s">
        <v>5256</v>
      </c>
      <c r="G5279" s="33">
        <v>12</v>
      </c>
      <c r="H5279" s="33" t="s">
        <v>10821</v>
      </c>
      <c r="I5279" s="33">
        <v>3.6</v>
      </c>
      <c r="J5279" s="33"/>
      <c r="K5279" s="33" t="s">
        <v>10791</v>
      </c>
      <c r="L5279" s="33">
        <v>1</v>
      </c>
      <c r="M5279" t="s">
        <v>10826</v>
      </c>
    </row>
    <row r="5280" spans="1:13" x14ac:dyDescent="0.3">
      <c r="A5280" s="38">
        <v>47667015</v>
      </c>
      <c r="B5280" t="s">
        <v>6706</v>
      </c>
      <c r="C5280" s="37">
        <f>VLOOKUP(G5280,Remise!$A$3:$D$17,4,FALSE)</f>
        <v>0</v>
      </c>
      <c r="D5280" t="str">
        <f t="shared" si="82"/>
        <v>Nous consulter</v>
      </c>
      <c r="E5280">
        <v>1</v>
      </c>
      <c r="F5280" s="32" t="s">
        <v>5257</v>
      </c>
      <c r="G5280" s="33">
        <v>12</v>
      </c>
      <c r="H5280" s="33" t="s">
        <v>10821</v>
      </c>
      <c r="I5280" s="33">
        <v>1</v>
      </c>
      <c r="J5280" s="33"/>
      <c r="K5280" s="33" t="s">
        <v>10791</v>
      </c>
      <c r="L5280" s="33">
        <v>1</v>
      </c>
      <c r="M5280" t="s">
        <v>10826</v>
      </c>
    </row>
    <row r="5281" spans="1:13" x14ac:dyDescent="0.3">
      <c r="A5281" s="38">
        <v>47667016</v>
      </c>
      <c r="B5281" t="s">
        <v>6706</v>
      </c>
      <c r="C5281" s="37">
        <f>VLOOKUP(G5281,Remise!$A$3:$D$17,4,FALSE)</f>
        <v>0</v>
      </c>
      <c r="D5281" t="str">
        <f t="shared" si="82"/>
        <v>Nous consulter</v>
      </c>
      <c r="E5281">
        <v>1</v>
      </c>
      <c r="F5281" s="32" t="s">
        <v>5258</v>
      </c>
      <c r="G5281" s="33">
        <v>12</v>
      </c>
      <c r="H5281" s="33" t="s">
        <v>10821</v>
      </c>
      <c r="I5281" s="33">
        <v>1</v>
      </c>
      <c r="J5281" s="33"/>
      <c r="K5281" s="33" t="s">
        <v>10791</v>
      </c>
      <c r="L5281" s="33">
        <v>1</v>
      </c>
      <c r="M5281" t="s">
        <v>10826</v>
      </c>
    </row>
    <row r="5282" spans="1:13" x14ac:dyDescent="0.3">
      <c r="A5282" s="38">
        <v>47667017</v>
      </c>
      <c r="B5282" t="s">
        <v>6706</v>
      </c>
      <c r="C5282" s="37">
        <f>VLOOKUP(G5282,Remise!$A$3:$D$17,4,FALSE)</f>
        <v>0</v>
      </c>
      <c r="D5282" t="str">
        <f t="shared" si="82"/>
        <v>Nous consulter</v>
      </c>
      <c r="E5282">
        <v>1</v>
      </c>
      <c r="F5282" s="32" t="s">
        <v>5259</v>
      </c>
      <c r="G5282" s="33">
        <v>12</v>
      </c>
      <c r="H5282" s="33" t="s">
        <v>10821</v>
      </c>
      <c r="I5282" s="33">
        <v>1</v>
      </c>
      <c r="J5282" s="33"/>
      <c r="K5282" s="33" t="s">
        <v>10791</v>
      </c>
      <c r="L5282" s="33">
        <v>1</v>
      </c>
      <c r="M5282" t="s">
        <v>10826</v>
      </c>
    </row>
    <row r="5283" spans="1:13" x14ac:dyDescent="0.3">
      <c r="A5283" s="38">
        <v>47667046</v>
      </c>
      <c r="B5283" t="s">
        <v>6706</v>
      </c>
      <c r="C5283" s="37">
        <f>VLOOKUP(G5283,Remise!$A$3:$D$17,4,FALSE)</f>
        <v>0</v>
      </c>
      <c r="D5283" t="str">
        <f t="shared" si="82"/>
        <v>Nous consulter</v>
      </c>
      <c r="E5283">
        <v>1</v>
      </c>
      <c r="F5283" s="32" t="s">
        <v>5260</v>
      </c>
      <c r="G5283" s="33">
        <v>12</v>
      </c>
      <c r="H5283" s="33" t="s">
        <v>10821</v>
      </c>
      <c r="I5283" s="33">
        <v>0.65</v>
      </c>
      <c r="J5283" s="33"/>
      <c r="K5283" s="33" t="s">
        <v>10791</v>
      </c>
      <c r="L5283" s="33">
        <v>1</v>
      </c>
      <c r="M5283" t="s">
        <v>10826</v>
      </c>
    </row>
    <row r="5284" spans="1:13" x14ac:dyDescent="0.3">
      <c r="A5284" s="38">
        <v>47667055</v>
      </c>
      <c r="B5284" t="s">
        <v>6706</v>
      </c>
      <c r="C5284" s="37">
        <f>VLOOKUP(G5284,Remise!$A$3:$D$17,4,FALSE)</f>
        <v>0</v>
      </c>
      <c r="D5284" t="str">
        <f t="shared" si="82"/>
        <v>Nous consulter</v>
      </c>
      <c r="E5284">
        <v>1</v>
      </c>
      <c r="F5284" s="32" t="s">
        <v>5261</v>
      </c>
      <c r="G5284" s="33">
        <v>12</v>
      </c>
      <c r="H5284" s="33" t="s">
        <v>10821</v>
      </c>
      <c r="I5284" s="33">
        <v>0.35</v>
      </c>
      <c r="J5284" s="33"/>
      <c r="K5284" s="33" t="s">
        <v>10791</v>
      </c>
      <c r="L5284" s="33">
        <v>1</v>
      </c>
      <c r="M5284" t="s">
        <v>10826</v>
      </c>
    </row>
    <row r="5285" spans="1:13" x14ac:dyDescent="0.3">
      <c r="A5285" s="38">
        <v>47667091</v>
      </c>
      <c r="B5285" t="s">
        <v>6706</v>
      </c>
      <c r="C5285" s="37">
        <f>VLOOKUP(G5285,Remise!$A$3:$D$17,4,FALSE)</f>
        <v>0</v>
      </c>
      <c r="D5285" t="str">
        <f t="shared" si="82"/>
        <v>Nous consulter</v>
      </c>
      <c r="E5285">
        <v>1</v>
      </c>
      <c r="F5285" s="32" t="s">
        <v>5262</v>
      </c>
      <c r="G5285" s="33">
        <v>12</v>
      </c>
      <c r="H5285" s="33" t="s">
        <v>10821</v>
      </c>
      <c r="I5285" s="33">
        <v>0.25</v>
      </c>
      <c r="J5285" s="33"/>
      <c r="K5285" s="33" t="s">
        <v>10791</v>
      </c>
      <c r="L5285" s="33">
        <v>1</v>
      </c>
      <c r="M5285" t="s">
        <v>10826</v>
      </c>
    </row>
    <row r="5286" spans="1:13" x14ac:dyDescent="0.3">
      <c r="A5286" s="38">
        <v>47667107</v>
      </c>
      <c r="B5286" t="s">
        <v>6706</v>
      </c>
      <c r="C5286" s="37">
        <f>VLOOKUP(G5286,Remise!$A$3:$D$17,4,FALSE)</f>
        <v>0</v>
      </c>
      <c r="D5286" t="str">
        <f t="shared" si="82"/>
        <v>Nous consulter</v>
      </c>
      <c r="E5286">
        <v>1</v>
      </c>
      <c r="F5286" s="32" t="s">
        <v>5263</v>
      </c>
      <c r="G5286" s="33">
        <v>12</v>
      </c>
      <c r="H5286" s="33" t="s">
        <v>10821</v>
      </c>
      <c r="I5286" s="33">
        <v>0.35</v>
      </c>
      <c r="J5286" s="33"/>
      <c r="K5286" s="33" t="s">
        <v>10791</v>
      </c>
      <c r="L5286" s="33">
        <v>1</v>
      </c>
      <c r="M5286" t="s">
        <v>10826</v>
      </c>
    </row>
    <row r="5287" spans="1:13" x14ac:dyDescent="0.3">
      <c r="A5287" s="38">
        <v>47667117</v>
      </c>
      <c r="B5287" t="s">
        <v>6706</v>
      </c>
      <c r="C5287" s="37">
        <f>VLOOKUP(G5287,Remise!$A$3:$D$17,4,FALSE)</f>
        <v>0</v>
      </c>
      <c r="D5287" t="str">
        <f t="shared" si="82"/>
        <v>Nous consulter</v>
      </c>
      <c r="E5287">
        <v>1</v>
      </c>
      <c r="F5287" s="32" t="s">
        <v>5264</v>
      </c>
      <c r="G5287" s="33">
        <v>12</v>
      </c>
      <c r="H5287" s="33" t="s">
        <v>10821</v>
      </c>
      <c r="I5287" s="33">
        <v>0.55000000000000004</v>
      </c>
      <c r="J5287" s="33"/>
      <c r="K5287" s="33" t="s">
        <v>10791</v>
      </c>
      <c r="L5287" s="33">
        <v>1</v>
      </c>
      <c r="M5287" t="s">
        <v>10826</v>
      </c>
    </row>
    <row r="5288" spans="1:13" x14ac:dyDescent="0.3">
      <c r="A5288" s="38">
        <v>47667130</v>
      </c>
      <c r="B5288" t="s">
        <v>6706</v>
      </c>
      <c r="C5288" s="37">
        <f>VLOOKUP(G5288,Remise!$A$3:$D$17,4,FALSE)</f>
        <v>0</v>
      </c>
      <c r="D5288" t="str">
        <f t="shared" si="82"/>
        <v>Nous consulter</v>
      </c>
      <c r="E5288">
        <v>1</v>
      </c>
      <c r="F5288" s="32" t="s">
        <v>5265</v>
      </c>
      <c r="G5288" s="33">
        <v>12</v>
      </c>
      <c r="H5288" s="33" t="s">
        <v>10821</v>
      </c>
      <c r="I5288" s="33">
        <v>1</v>
      </c>
      <c r="J5288" s="33"/>
      <c r="K5288" s="33" t="s">
        <v>10791</v>
      </c>
      <c r="L5288" s="33">
        <v>1</v>
      </c>
      <c r="M5288" t="s">
        <v>10826</v>
      </c>
    </row>
    <row r="5289" spans="1:13" x14ac:dyDescent="0.3">
      <c r="A5289" s="32">
        <v>48213510</v>
      </c>
      <c r="B5289">
        <v>606.05999999999995</v>
      </c>
      <c r="C5289" s="37">
        <f>VLOOKUP(G5289,Remise!$A$3:$D$17,4,FALSE)</f>
        <v>0</v>
      </c>
      <c r="D5289">
        <f t="shared" si="82"/>
        <v>606.05999999999995</v>
      </c>
      <c r="E5289">
        <v>1</v>
      </c>
      <c r="F5289" s="32" t="s">
        <v>5266</v>
      </c>
      <c r="G5289" s="33">
        <v>25</v>
      </c>
      <c r="H5289" s="33" t="s">
        <v>10823</v>
      </c>
      <c r="I5289" s="33">
        <v>4</v>
      </c>
      <c r="J5289" s="33"/>
      <c r="K5289" s="33" t="s">
        <v>10792</v>
      </c>
      <c r="L5289" s="33">
        <v>1</v>
      </c>
      <c r="M5289" t="s">
        <v>10826</v>
      </c>
    </row>
    <row r="5290" spans="1:13" x14ac:dyDescent="0.3">
      <c r="A5290" s="32">
        <v>48213515</v>
      </c>
      <c r="B5290">
        <v>695.52</v>
      </c>
      <c r="C5290" s="37">
        <f>VLOOKUP(G5290,Remise!$A$3:$D$17,4,FALSE)</f>
        <v>0</v>
      </c>
      <c r="D5290">
        <f t="shared" si="82"/>
        <v>695.52</v>
      </c>
      <c r="E5290">
        <v>1</v>
      </c>
      <c r="F5290" s="32" t="s">
        <v>5267</v>
      </c>
      <c r="G5290" s="33">
        <v>25</v>
      </c>
      <c r="H5290" s="33" t="s">
        <v>10823</v>
      </c>
      <c r="I5290" s="33">
        <v>5.4</v>
      </c>
      <c r="J5290" s="33"/>
      <c r="K5290" s="33" t="s">
        <v>10792</v>
      </c>
      <c r="L5290" s="33">
        <v>1</v>
      </c>
      <c r="M5290" t="s">
        <v>10826</v>
      </c>
    </row>
    <row r="5291" spans="1:13" x14ac:dyDescent="0.3">
      <c r="A5291" s="32">
        <v>48213520</v>
      </c>
      <c r="B5291">
        <v>751.48</v>
      </c>
      <c r="C5291" s="37">
        <f>VLOOKUP(G5291,Remise!$A$3:$D$17,4,FALSE)</f>
        <v>0</v>
      </c>
      <c r="D5291">
        <f t="shared" si="82"/>
        <v>751.48</v>
      </c>
      <c r="E5291">
        <v>1</v>
      </c>
      <c r="F5291" s="32" t="s">
        <v>5268</v>
      </c>
      <c r="G5291" s="33">
        <v>25</v>
      </c>
      <c r="H5291" s="33" t="s">
        <v>10823</v>
      </c>
      <c r="I5291" s="33">
        <v>9.3000000000000007</v>
      </c>
      <c r="J5291" s="33"/>
      <c r="K5291" s="33" t="s">
        <v>10792</v>
      </c>
      <c r="L5291" s="33">
        <v>1</v>
      </c>
      <c r="M5291" t="s">
        <v>10826</v>
      </c>
    </row>
    <row r="5292" spans="1:13" x14ac:dyDescent="0.3">
      <c r="A5292" s="32">
        <v>48213525</v>
      </c>
      <c r="B5292">
        <v>788.44</v>
      </c>
      <c r="C5292" s="37">
        <f>VLOOKUP(G5292,Remise!$A$3:$D$17,4,FALSE)</f>
        <v>0</v>
      </c>
      <c r="D5292">
        <f t="shared" si="82"/>
        <v>788.44</v>
      </c>
      <c r="E5292">
        <v>1</v>
      </c>
      <c r="F5292" s="32" t="s">
        <v>5269</v>
      </c>
      <c r="G5292" s="33">
        <v>25</v>
      </c>
      <c r="H5292" s="33" t="s">
        <v>10823</v>
      </c>
      <c r="I5292" s="33">
        <v>10</v>
      </c>
      <c r="J5292" s="33"/>
      <c r="K5292" s="33" t="s">
        <v>10792</v>
      </c>
      <c r="L5292" s="33">
        <v>1</v>
      </c>
      <c r="M5292" t="s">
        <v>10826</v>
      </c>
    </row>
    <row r="5293" spans="1:13" x14ac:dyDescent="0.3">
      <c r="A5293" s="32">
        <v>48213530</v>
      </c>
      <c r="B5293">
        <v>815.22</v>
      </c>
      <c r="C5293" s="37">
        <f>VLOOKUP(G5293,Remise!$A$3:$D$17,4,FALSE)</f>
        <v>0</v>
      </c>
      <c r="D5293">
        <f t="shared" si="82"/>
        <v>815.22</v>
      </c>
      <c r="E5293">
        <v>1</v>
      </c>
      <c r="F5293" s="32" t="s">
        <v>5270</v>
      </c>
      <c r="G5293" s="33">
        <v>25</v>
      </c>
      <c r="H5293" s="33" t="s">
        <v>10823</v>
      </c>
      <c r="I5293" s="33">
        <v>10.7</v>
      </c>
      <c r="J5293" s="33"/>
      <c r="K5293" s="33" t="s">
        <v>10792</v>
      </c>
      <c r="L5293" s="33">
        <v>1</v>
      </c>
      <c r="M5293" t="s">
        <v>10826</v>
      </c>
    </row>
    <row r="5294" spans="1:13" x14ac:dyDescent="0.3">
      <c r="A5294" s="32">
        <v>48213540</v>
      </c>
      <c r="B5294">
        <v>1023.22</v>
      </c>
      <c r="C5294" s="37">
        <f>VLOOKUP(G5294,Remise!$A$3:$D$17,4,FALSE)</f>
        <v>0</v>
      </c>
      <c r="D5294">
        <f t="shared" si="82"/>
        <v>1023.22</v>
      </c>
      <c r="E5294">
        <v>1</v>
      </c>
      <c r="F5294" s="32" t="s">
        <v>5271</v>
      </c>
      <c r="G5294" s="33">
        <v>25</v>
      </c>
      <c r="H5294" s="33" t="s">
        <v>10823</v>
      </c>
      <c r="I5294" s="33">
        <v>14.9</v>
      </c>
      <c r="J5294" s="33"/>
      <c r="K5294" s="33" t="s">
        <v>10792</v>
      </c>
      <c r="L5294" s="33">
        <v>1</v>
      </c>
      <c r="M5294" t="s">
        <v>10826</v>
      </c>
    </row>
    <row r="5295" spans="1:13" x14ac:dyDescent="0.3">
      <c r="A5295" s="32">
        <v>48213550</v>
      </c>
      <c r="B5295">
        <v>1086.96</v>
      </c>
      <c r="C5295" s="37">
        <f>VLOOKUP(G5295,Remise!$A$3:$D$17,4,FALSE)</f>
        <v>0</v>
      </c>
      <c r="D5295">
        <f t="shared" si="82"/>
        <v>1086.96</v>
      </c>
      <c r="E5295">
        <v>1</v>
      </c>
      <c r="F5295" s="32" t="s">
        <v>5272</v>
      </c>
      <c r="G5295" s="33">
        <v>25</v>
      </c>
      <c r="H5295" s="33" t="s">
        <v>10823</v>
      </c>
      <c r="I5295" s="33">
        <v>16.399999999999999</v>
      </c>
      <c r="J5295" s="33"/>
      <c r="K5295" s="33" t="s">
        <v>10792</v>
      </c>
      <c r="L5295" s="33">
        <v>1</v>
      </c>
      <c r="M5295" t="s">
        <v>10826</v>
      </c>
    </row>
    <row r="5296" spans="1:13" x14ac:dyDescent="0.3">
      <c r="A5296" s="32">
        <v>48213560</v>
      </c>
      <c r="B5296">
        <v>1336.33</v>
      </c>
      <c r="C5296" s="37">
        <f>VLOOKUP(G5296,Remise!$A$3:$D$17,4,FALSE)</f>
        <v>0</v>
      </c>
      <c r="D5296">
        <f t="shared" si="82"/>
        <v>1336.33</v>
      </c>
      <c r="E5296">
        <v>1</v>
      </c>
      <c r="F5296" s="32" t="s">
        <v>5273</v>
      </c>
      <c r="G5296" s="33">
        <v>25</v>
      </c>
      <c r="H5296" s="33" t="s">
        <v>10823</v>
      </c>
      <c r="I5296" s="33">
        <v>17.7</v>
      </c>
      <c r="J5296" s="33"/>
      <c r="K5296" s="33" t="s">
        <v>10792</v>
      </c>
      <c r="L5296" s="33">
        <v>1</v>
      </c>
      <c r="M5296" t="s">
        <v>10826</v>
      </c>
    </row>
    <row r="5297" spans="1:13" x14ac:dyDescent="0.3">
      <c r="A5297" s="32">
        <v>48213575</v>
      </c>
      <c r="B5297">
        <v>1448.16</v>
      </c>
      <c r="C5297" s="37">
        <f>VLOOKUP(G5297,Remise!$A$3:$D$17,4,FALSE)</f>
        <v>0</v>
      </c>
      <c r="D5297">
        <f t="shared" si="82"/>
        <v>1448.16</v>
      </c>
      <c r="E5297">
        <v>1</v>
      </c>
      <c r="F5297" s="32" t="s">
        <v>5274</v>
      </c>
      <c r="G5297" s="33">
        <v>25</v>
      </c>
      <c r="H5297" s="33" t="s">
        <v>10823</v>
      </c>
      <c r="I5297" s="33">
        <v>20.7</v>
      </c>
      <c r="J5297" s="33"/>
      <c r="K5297" s="33" t="s">
        <v>10792</v>
      </c>
      <c r="L5297" s="33">
        <v>1</v>
      </c>
      <c r="M5297" t="s">
        <v>10826</v>
      </c>
    </row>
    <row r="5298" spans="1:13" x14ac:dyDescent="0.3">
      <c r="A5298" s="32">
        <v>48213580</v>
      </c>
      <c r="B5298">
        <v>1504.02</v>
      </c>
      <c r="C5298" s="37">
        <f>VLOOKUP(G5298,Remise!$A$3:$D$17,4,FALSE)</f>
        <v>0</v>
      </c>
      <c r="D5298">
        <f t="shared" si="82"/>
        <v>1504.02</v>
      </c>
      <c r="E5298">
        <v>1</v>
      </c>
      <c r="F5298" s="32" t="s">
        <v>5275</v>
      </c>
      <c r="G5298" s="33">
        <v>25</v>
      </c>
      <c r="H5298" s="33" t="s">
        <v>10823</v>
      </c>
      <c r="I5298" s="33">
        <v>22</v>
      </c>
      <c r="J5298" s="33"/>
      <c r="K5298" s="33" t="s">
        <v>10792</v>
      </c>
      <c r="L5298" s="33">
        <v>1</v>
      </c>
      <c r="M5298" t="s">
        <v>10826</v>
      </c>
    </row>
    <row r="5299" spans="1:13" x14ac:dyDescent="0.3">
      <c r="A5299" s="32">
        <v>48213650</v>
      </c>
      <c r="B5299">
        <v>1806</v>
      </c>
      <c r="C5299" s="37">
        <f>VLOOKUP(G5299,Remise!$A$3:$D$17,4,FALSE)</f>
        <v>0</v>
      </c>
      <c r="D5299">
        <f t="shared" si="82"/>
        <v>1806</v>
      </c>
      <c r="E5299">
        <v>1</v>
      </c>
      <c r="F5299" s="32" t="s">
        <v>5276</v>
      </c>
      <c r="G5299" s="33">
        <v>25</v>
      </c>
      <c r="H5299" s="33" t="s">
        <v>10823</v>
      </c>
      <c r="I5299" s="33">
        <v>25.3</v>
      </c>
      <c r="J5299" s="33"/>
      <c r="K5299" s="33" t="s">
        <v>10792</v>
      </c>
      <c r="L5299" s="33">
        <v>1</v>
      </c>
      <c r="M5299" t="s">
        <v>10826</v>
      </c>
    </row>
    <row r="5300" spans="1:13" x14ac:dyDescent="0.3">
      <c r="A5300" s="32">
        <v>48251010</v>
      </c>
      <c r="B5300">
        <v>194.1</v>
      </c>
      <c r="C5300" s="37">
        <f>VLOOKUP(G5300,Remise!$A$3:$D$17,4,FALSE)</f>
        <v>0</v>
      </c>
      <c r="D5300">
        <f t="shared" si="82"/>
        <v>194.1</v>
      </c>
      <c r="E5300">
        <v>1</v>
      </c>
      <c r="F5300" s="32" t="s">
        <v>5277</v>
      </c>
      <c r="G5300" s="33">
        <v>25</v>
      </c>
      <c r="H5300" s="33" t="s">
        <v>10823</v>
      </c>
      <c r="I5300" s="33">
        <v>1.6</v>
      </c>
      <c r="J5300" s="33" t="s">
        <v>6777</v>
      </c>
      <c r="K5300" s="33" t="s">
        <v>10792</v>
      </c>
      <c r="L5300" s="33">
        <v>1</v>
      </c>
      <c r="M5300" t="s">
        <v>10826</v>
      </c>
    </row>
    <row r="5301" spans="1:13" x14ac:dyDescent="0.3">
      <c r="A5301" s="32">
        <v>48251012</v>
      </c>
      <c r="B5301">
        <v>203.4</v>
      </c>
      <c r="C5301" s="37">
        <f>VLOOKUP(G5301,Remise!$A$3:$D$17,4,FALSE)</f>
        <v>0</v>
      </c>
      <c r="D5301">
        <f t="shared" si="82"/>
        <v>203.4</v>
      </c>
      <c r="E5301">
        <v>1</v>
      </c>
      <c r="F5301" s="32" t="s">
        <v>5278</v>
      </c>
      <c r="G5301" s="33">
        <v>25</v>
      </c>
      <c r="H5301" s="33" t="s">
        <v>10823</v>
      </c>
      <c r="I5301" s="33">
        <v>1.7</v>
      </c>
      <c r="J5301" s="33" t="s">
        <v>6777</v>
      </c>
      <c r="K5301" s="33" t="s">
        <v>10792</v>
      </c>
      <c r="L5301" s="33">
        <v>1</v>
      </c>
      <c r="M5301" t="s">
        <v>10826</v>
      </c>
    </row>
    <row r="5302" spans="1:13" x14ac:dyDescent="0.3">
      <c r="A5302" s="32">
        <v>48251015</v>
      </c>
      <c r="B5302">
        <v>251.2</v>
      </c>
      <c r="C5302" s="37">
        <f>VLOOKUP(G5302,Remise!$A$3:$D$17,4,FALSE)</f>
        <v>0</v>
      </c>
      <c r="D5302">
        <f t="shared" si="82"/>
        <v>251.2</v>
      </c>
      <c r="E5302">
        <v>1</v>
      </c>
      <c r="F5302" s="32" t="s">
        <v>5279</v>
      </c>
      <c r="G5302" s="33">
        <v>25</v>
      </c>
      <c r="H5302" s="33" t="s">
        <v>10823</v>
      </c>
      <c r="I5302" s="33">
        <v>1.7</v>
      </c>
      <c r="J5302" s="33" t="s">
        <v>6777</v>
      </c>
      <c r="K5302" s="33" t="s">
        <v>10792</v>
      </c>
      <c r="L5302" s="33">
        <v>1</v>
      </c>
      <c r="M5302" t="s">
        <v>10826</v>
      </c>
    </row>
    <row r="5303" spans="1:13" x14ac:dyDescent="0.3">
      <c r="A5303" s="32">
        <v>48251016</v>
      </c>
      <c r="B5303">
        <v>205.6</v>
      </c>
      <c r="C5303" s="37">
        <f>VLOOKUP(G5303,Remise!$A$3:$D$17,4,FALSE)</f>
        <v>0</v>
      </c>
      <c r="D5303">
        <f t="shared" si="82"/>
        <v>205.6</v>
      </c>
      <c r="E5303">
        <v>1</v>
      </c>
      <c r="F5303" s="32" t="s">
        <v>5280</v>
      </c>
      <c r="G5303" s="33">
        <v>25</v>
      </c>
      <c r="H5303" s="33" t="s">
        <v>10823</v>
      </c>
      <c r="I5303" s="33">
        <v>1.7</v>
      </c>
      <c r="J5303" s="33"/>
      <c r="K5303" s="33" t="s">
        <v>10792</v>
      </c>
      <c r="L5303" s="33">
        <v>1</v>
      </c>
      <c r="M5303" t="s">
        <v>10826</v>
      </c>
    </row>
    <row r="5304" spans="1:13" x14ac:dyDescent="0.3">
      <c r="A5304" s="32">
        <v>48251017</v>
      </c>
      <c r="B5304">
        <v>227.3</v>
      </c>
      <c r="C5304" s="37">
        <f>VLOOKUP(G5304,Remise!$A$3:$D$17,4,FALSE)</f>
        <v>0</v>
      </c>
      <c r="D5304">
        <f t="shared" si="82"/>
        <v>227.3</v>
      </c>
      <c r="E5304">
        <v>1</v>
      </c>
      <c r="F5304" s="32" t="s">
        <v>5281</v>
      </c>
      <c r="G5304" s="33">
        <v>25</v>
      </c>
      <c r="H5304" s="33" t="s">
        <v>10823</v>
      </c>
      <c r="I5304" s="33">
        <v>2.7</v>
      </c>
      <c r="J5304" s="33" t="s">
        <v>6777</v>
      </c>
      <c r="K5304" s="33" t="s">
        <v>10792</v>
      </c>
      <c r="L5304" s="33">
        <v>1</v>
      </c>
      <c r="M5304" t="s">
        <v>10826</v>
      </c>
    </row>
    <row r="5305" spans="1:13" x14ac:dyDescent="0.3">
      <c r="A5305" s="32">
        <v>48251018</v>
      </c>
      <c r="B5305">
        <v>260.2</v>
      </c>
      <c r="C5305" s="37">
        <f>VLOOKUP(G5305,Remise!$A$3:$D$17,4,FALSE)</f>
        <v>0</v>
      </c>
      <c r="D5305">
        <f t="shared" si="82"/>
        <v>260.2</v>
      </c>
      <c r="E5305">
        <v>1</v>
      </c>
      <c r="F5305" s="32" t="s">
        <v>5282</v>
      </c>
      <c r="G5305" s="33">
        <v>25</v>
      </c>
      <c r="H5305" s="33" t="s">
        <v>10823</v>
      </c>
      <c r="I5305" s="33">
        <v>2.9</v>
      </c>
      <c r="J5305" s="33" t="s">
        <v>6777</v>
      </c>
      <c r="K5305" s="33" t="s">
        <v>10792</v>
      </c>
      <c r="L5305" s="33">
        <v>1</v>
      </c>
      <c r="M5305" t="s">
        <v>10826</v>
      </c>
    </row>
    <row r="5306" spans="1:13" x14ac:dyDescent="0.3">
      <c r="A5306" s="32">
        <v>48251019</v>
      </c>
      <c r="B5306">
        <v>241.8</v>
      </c>
      <c r="C5306" s="37">
        <f>VLOOKUP(G5306,Remise!$A$3:$D$17,4,FALSE)</f>
        <v>0</v>
      </c>
      <c r="D5306">
        <f t="shared" si="82"/>
        <v>241.8</v>
      </c>
      <c r="E5306">
        <v>1</v>
      </c>
      <c r="F5306" s="32" t="s">
        <v>5283</v>
      </c>
      <c r="G5306" s="33">
        <v>25</v>
      </c>
      <c r="H5306" s="33" t="s">
        <v>10823</v>
      </c>
      <c r="I5306" s="33">
        <v>2.5</v>
      </c>
      <c r="J5306" s="33" t="s">
        <v>6777</v>
      </c>
      <c r="K5306" s="33" t="s">
        <v>10792</v>
      </c>
      <c r="L5306" s="33">
        <v>1</v>
      </c>
      <c r="M5306" t="s">
        <v>10826</v>
      </c>
    </row>
    <row r="5307" spans="1:13" x14ac:dyDescent="0.3">
      <c r="A5307" s="32">
        <v>48251020</v>
      </c>
      <c r="B5307">
        <v>264.5</v>
      </c>
      <c r="C5307" s="37">
        <f>VLOOKUP(G5307,Remise!$A$3:$D$17,4,FALSE)</f>
        <v>0</v>
      </c>
      <c r="D5307">
        <f t="shared" si="82"/>
        <v>264.5</v>
      </c>
      <c r="E5307">
        <v>1</v>
      </c>
      <c r="F5307" s="32" t="s">
        <v>5284</v>
      </c>
      <c r="G5307" s="33">
        <v>25</v>
      </c>
      <c r="H5307" s="33" t="s">
        <v>10823</v>
      </c>
      <c r="I5307" s="33">
        <v>2.6</v>
      </c>
      <c r="J5307" s="33"/>
      <c r="K5307" s="33" t="s">
        <v>10792</v>
      </c>
      <c r="L5307" s="33">
        <v>1</v>
      </c>
      <c r="M5307" t="s">
        <v>10826</v>
      </c>
    </row>
    <row r="5308" spans="1:13" x14ac:dyDescent="0.3">
      <c r="A5308" s="32">
        <v>48251021</v>
      </c>
      <c r="B5308">
        <v>315.7</v>
      </c>
      <c r="C5308" s="37">
        <f>VLOOKUP(G5308,Remise!$A$3:$D$17,4,FALSE)</f>
        <v>0</v>
      </c>
      <c r="D5308">
        <f t="shared" si="82"/>
        <v>315.7</v>
      </c>
      <c r="E5308">
        <v>1</v>
      </c>
      <c r="F5308" s="32" t="s">
        <v>5285</v>
      </c>
      <c r="G5308" s="33">
        <v>25</v>
      </c>
      <c r="H5308" s="33" t="s">
        <v>10823</v>
      </c>
      <c r="I5308" s="33">
        <v>2.7</v>
      </c>
      <c r="J5308" s="33" t="s">
        <v>6777</v>
      </c>
      <c r="K5308" s="33" t="s">
        <v>10792</v>
      </c>
      <c r="L5308" s="33">
        <v>1</v>
      </c>
      <c r="M5308" t="s">
        <v>10826</v>
      </c>
    </row>
    <row r="5309" spans="1:13" x14ac:dyDescent="0.3">
      <c r="A5309" s="32">
        <v>48251022</v>
      </c>
      <c r="B5309">
        <v>296.10000000000002</v>
      </c>
      <c r="C5309" s="37">
        <f>VLOOKUP(G5309,Remise!$A$3:$D$17,4,FALSE)</f>
        <v>0</v>
      </c>
      <c r="D5309">
        <f t="shared" si="82"/>
        <v>296.10000000000002</v>
      </c>
      <c r="E5309">
        <v>1</v>
      </c>
      <c r="F5309" s="32" t="s">
        <v>5286</v>
      </c>
      <c r="G5309" s="33">
        <v>25</v>
      </c>
      <c r="H5309" s="33" t="s">
        <v>10823</v>
      </c>
      <c r="I5309" s="33">
        <v>2.7</v>
      </c>
      <c r="J5309" s="33" t="s">
        <v>6777</v>
      </c>
      <c r="K5309" s="33" t="s">
        <v>10792</v>
      </c>
      <c r="L5309" s="33">
        <v>1</v>
      </c>
      <c r="M5309" t="s">
        <v>10826</v>
      </c>
    </row>
    <row r="5310" spans="1:13" x14ac:dyDescent="0.3">
      <c r="A5310" s="32">
        <v>48251023</v>
      </c>
      <c r="B5310">
        <v>290.60000000000002</v>
      </c>
      <c r="C5310" s="37">
        <f>VLOOKUP(G5310,Remise!$A$3:$D$17,4,FALSE)</f>
        <v>0</v>
      </c>
      <c r="D5310">
        <f t="shared" si="82"/>
        <v>290.60000000000002</v>
      </c>
      <c r="E5310">
        <v>1</v>
      </c>
      <c r="F5310" s="32" t="s">
        <v>5287</v>
      </c>
      <c r="G5310" s="33">
        <v>25</v>
      </c>
      <c r="H5310" s="33" t="s">
        <v>10823</v>
      </c>
      <c r="I5310" s="33">
        <v>2.6</v>
      </c>
      <c r="J5310" s="33"/>
      <c r="K5310" s="33" t="s">
        <v>10792</v>
      </c>
      <c r="L5310" s="33">
        <v>1</v>
      </c>
      <c r="M5310" t="s">
        <v>10826</v>
      </c>
    </row>
    <row r="5311" spans="1:13" x14ac:dyDescent="0.3">
      <c r="A5311" s="32">
        <v>48251025</v>
      </c>
      <c r="B5311">
        <v>304.10000000000002</v>
      </c>
      <c r="C5311" s="37">
        <f>VLOOKUP(G5311,Remise!$A$3:$D$17,4,FALSE)</f>
        <v>0</v>
      </c>
      <c r="D5311">
        <f t="shared" si="82"/>
        <v>304.10000000000002</v>
      </c>
      <c r="E5311">
        <v>1</v>
      </c>
      <c r="F5311" s="32" t="s">
        <v>5288</v>
      </c>
      <c r="G5311" s="33">
        <v>25</v>
      </c>
      <c r="H5311" s="33" t="s">
        <v>10823</v>
      </c>
      <c r="I5311" s="33">
        <v>2.7</v>
      </c>
      <c r="J5311" s="33" t="s">
        <v>6777</v>
      </c>
      <c r="K5311" s="33" t="s">
        <v>10792</v>
      </c>
      <c r="L5311" s="33">
        <v>1</v>
      </c>
      <c r="M5311" t="s">
        <v>10826</v>
      </c>
    </row>
    <row r="5312" spans="1:13" x14ac:dyDescent="0.3">
      <c r="A5312" s="32">
        <v>48251026</v>
      </c>
      <c r="B5312">
        <v>190.3</v>
      </c>
      <c r="C5312" s="37">
        <f>VLOOKUP(G5312,Remise!$A$3:$D$17,4,FALSE)</f>
        <v>0</v>
      </c>
      <c r="D5312">
        <f t="shared" si="82"/>
        <v>190.3</v>
      </c>
      <c r="E5312">
        <v>1</v>
      </c>
      <c r="F5312" s="32" t="s">
        <v>5289</v>
      </c>
      <c r="G5312" s="33">
        <v>25</v>
      </c>
      <c r="H5312" s="33" t="s">
        <v>10823</v>
      </c>
      <c r="I5312" s="33">
        <v>1.7</v>
      </c>
      <c r="J5312" s="33" t="s">
        <v>6777</v>
      </c>
      <c r="K5312" s="33" t="s">
        <v>10792</v>
      </c>
      <c r="L5312" s="33">
        <v>1</v>
      </c>
      <c r="M5312" t="s">
        <v>10826</v>
      </c>
    </row>
    <row r="5313" spans="1:13" x14ac:dyDescent="0.3">
      <c r="A5313" s="32">
        <v>48251027</v>
      </c>
      <c r="B5313">
        <v>359.6</v>
      </c>
      <c r="C5313" s="37">
        <f>VLOOKUP(G5313,Remise!$A$3:$D$17,4,FALSE)</f>
        <v>0</v>
      </c>
      <c r="D5313">
        <f t="shared" ref="D5313:D5376" si="83">IFERROR((1-C5313)*B5313,"Nous consulter")</f>
        <v>359.6</v>
      </c>
      <c r="E5313">
        <v>1</v>
      </c>
      <c r="F5313" s="32" t="s">
        <v>5290</v>
      </c>
      <c r="G5313" s="33">
        <v>25</v>
      </c>
      <c r="H5313" s="33" t="s">
        <v>10823</v>
      </c>
      <c r="I5313" s="33">
        <v>2.7</v>
      </c>
      <c r="J5313" s="33" t="s">
        <v>6777</v>
      </c>
      <c r="K5313" s="33" t="s">
        <v>10792</v>
      </c>
      <c r="L5313" s="33">
        <v>1</v>
      </c>
      <c r="M5313" t="s">
        <v>10826</v>
      </c>
    </row>
    <row r="5314" spans="1:13" x14ac:dyDescent="0.3">
      <c r="A5314" s="32">
        <v>48252215</v>
      </c>
      <c r="B5314">
        <v>2874.9</v>
      </c>
      <c r="C5314" s="37">
        <f>VLOOKUP(G5314,Remise!$A$3:$D$17,4,FALSE)</f>
        <v>0</v>
      </c>
      <c r="D5314">
        <f t="shared" si="83"/>
        <v>2874.9</v>
      </c>
      <c r="E5314">
        <v>1</v>
      </c>
      <c r="F5314" s="32" t="s">
        <v>5291</v>
      </c>
      <c r="G5314" s="33">
        <v>25</v>
      </c>
      <c r="H5314" s="33" t="s">
        <v>10823</v>
      </c>
      <c r="I5314" s="33">
        <v>52</v>
      </c>
      <c r="J5314" s="33" t="s">
        <v>6777</v>
      </c>
      <c r="K5314" s="33" t="s">
        <v>10674</v>
      </c>
      <c r="L5314" s="33">
        <v>1</v>
      </c>
      <c r="M5314" t="s">
        <v>10826</v>
      </c>
    </row>
    <row r="5315" spans="1:13" x14ac:dyDescent="0.3">
      <c r="A5315" s="32">
        <v>48252220</v>
      </c>
      <c r="B5315">
        <v>2983.4</v>
      </c>
      <c r="C5315" s="37">
        <f>VLOOKUP(G5315,Remise!$A$3:$D$17,4,FALSE)</f>
        <v>0</v>
      </c>
      <c r="D5315">
        <f t="shared" si="83"/>
        <v>2983.4</v>
      </c>
      <c r="E5315">
        <v>1</v>
      </c>
      <c r="F5315" s="32" t="s">
        <v>5292</v>
      </c>
      <c r="G5315" s="33">
        <v>25</v>
      </c>
      <c r="H5315" s="33" t="s">
        <v>10823</v>
      </c>
      <c r="I5315" s="33">
        <v>53</v>
      </c>
      <c r="J5315" s="33" t="s">
        <v>6777</v>
      </c>
      <c r="K5315" s="33" t="s">
        <v>10674</v>
      </c>
      <c r="L5315" s="33">
        <v>1</v>
      </c>
      <c r="M5315" t="s">
        <v>10826</v>
      </c>
    </row>
    <row r="5316" spans="1:13" x14ac:dyDescent="0.3">
      <c r="A5316" s="32">
        <v>48252225</v>
      </c>
      <c r="B5316">
        <v>3249.7</v>
      </c>
      <c r="C5316" s="37">
        <f>VLOOKUP(G5316,Remise!$A$3:$D$17,4,FALSE)</f>
        <v>0</v>
      </c>
      <c r="D5316">
        <f t="shared" si="83"/>
        <v>3249.7</v>
      </c>
      <c r="E5316">
        <v>1</v>
      </c>
      <c r="F5316" s="32" t="s">
        <v>5293</v>
      </c>
      <c r="G5316" s="33">
        <v>25</v>
      </c>
      <c r="H5316" s="33" t="s">
        <v>10823</v>
      </c>
      <c r="I5316" s="33">
        <v>58</v>
      </c>
      <c r="J5316" s="33" t="s">
        <v>6777</v>
      </c>
      <c r="K5316" s="33" t="s">
        <v>10674</v>
      </c>
      <c r="L5316" s="33">
        <v>1</v>
      </c>
      <c r="M5316" t="s">
        <v>10826</v>
      </c>
    </row>
    <row r="5317" spans="1:13" x14ac:dyDescent="0.3">
      <c r="A5317" s="32">
        <v>48252230</v>
      </c>
      <c r="B5317">
        <v>3238.9</v>
      </c>
      <c r="C5317" s="37">
        <f>VLOOKUP(G5317,Remise!$A$3:$D$17,4,FALSE)</f>
        <v>0</v>
      </c>
      <c r="D5317">
        <f t="shared" si="83"/>
        <v>3238.9</v>
      </c>
      <c r="E5317">
        <v>1</v>
      </c>
      <c r="F5317" s="32" t="s">
        <v>5294</v>
      </c>
      <c r="G5317" s="33">
        <v>25</v>
      </c>
      <c r="H5317" s="33" t="s">
        <v>10823</v>
      </c>
      <c r="I5317" s="33">
        <v>61</v>
      </c>
      <c r="J5317" s="33" t="s">
        <v>6777</v>
      </c>
      <c r="K5317" s="33" t="s">
        <v>10674</v>
      </c>
      <c r="L5317" s="33">
        <v>1</v>
      </c>
      <c r="M5317" t="s">
        <v>10826</v>
      </c>
    </row>
    <row r="5318" spans="1:13" x14ac:dyDescent="0.3">
      <c r="A5318" s="32">
        <v>48252240</v>
      </c>
      <c r="B5318">
        <v>3716.7</v>
      </c>
      <c r="C5318" s="37">
        <f>VLOOKUP(G5318,Remise!$A$3:$D$17,4,FALSE)</f>
        <v>0</v>
      </c>
      <c r="D5318">
        <f t="shared" si="83"/>
        <v>3716.7</v>
      </c>
      <c r="E5318">
        <v>1</v>
      </c>
      <c r="F5318" s="32" t="s">
        <v>5295</v>
      </c>
      <c r="G5318" s="33">
        <v>25</v>
      </c>
      <c r="H5318" s="33" t="s">
        <v>10823</v>
      </c>
      <c r="I5318" s="33">
        <v>65</v>
      </c>
      <c r="J5318" s="33" t="s">
        <v>6777</v>
      </c>
      <c r="K5318" s="33" t="s">
        <v>10674</v>
      </c>
      <c r="L5318" s="33">
        <v>1</v>
      </c>
      <c r="M5318" t="s">
        <v>10826</v>
      </c>
    </row>
    <row r="5319" spans="1:13" x14ac:dyDescent="0.3">
      <c r="A5319" s="32">
        <v>48252250</v>
      </c>
      <c r="B5319">
        <v>3728.4</v>
      </c>
      <c r="C5319" s="37">
        <f>VLOOKUP(G5319,Remise!$A$3:$D$17,4,FALSE)</f>
        <v>0</v>
      </c>
      <c r="D5319">
        <f t="shared" si="83"/>
        <v>3728.4</v>
      </c>
      <c r="E5319">
        <v>1</v>
      </c>
      <c r="F5319" s="32" t="s">
        <v>5296</v>
      </c>
      <c r="G5319" s="33">
        <v>25</v>
      </c>
      <c r="H5319" s="33" t="s">
        <v>10823</v>
      </c>
      <c r="I5319" s="33">
        <v>69</v>
      </c>
      <c r="J5319" s="33" t="s">
        <v>6777</v>
      </c>
      <c r="K5319" s="33" t="s">
        <v>10674</v>
      </c>
      <c r="L5319" s="33">
        <v>1</v>
      </c>
      <c r="M5319" t="s">
        <v>10826</v>
      </c>
    </row>
    <row r="5320" spans="1:13" x14ac:dyDescent="0.3">
      <c r="A5320" s="32">
        <v>48252260</v>
      </c>
      <c r="B5320">
        <v>4678</v>
      </c>
      <c r="C5320" s="37">
        <f>VLOOKUP(G5320,Remise!$A$3:$D$17,4,FALSE)</f>
        <v>0</v>
      </c>
      <c r="D5320">
        <f t="shared" si="83"/>
        <v>4678</v>
      </c>
      <c r="E5320">
        <v>1</v>
      </c>
      <c r="F5320" s="32" t="s">
        <v>5297</v>
      </c>
      <c r="G5320" s="33">
        <v>25</v>
      </c>
      <c r="H5320" s="33" t="s">
        <v>10823</v>
      </c>
      <c r="I5320" s="33">
        <v>91</v>
      </c>
      <c r="J5320" s="33" t="s">
        <v>6777</v>
      </c>
      <c r="K5320" s="33" t="s">
        <v>10674</v>
      </c>
      <c r="L5320" s="33">
        <v>1</v>
      </c>
      <c r="M5320" t="s">
        <v>10826</v>
      </c>
    </row>
    <row r="5321" spans="1:13" x14ac:dyDescent="0.3">
      <c r="A5321" s="32">
        <v>48252275</v>
      </c>
      <c r="B5321">
        <v>4918.8999999999996</v>
      </c>
      <c r="C5321" s="37">
        <f>VLOOKUP(G5321,Remise!$A$3:$D$17,4,FALSE)</f>
        <v>0</v>
      </c>
      <c r="D5321">
        <f t="shared" si="83"/>
        <v>4918.8999999999996</v>
      </c>
      <c r="E5321">
        <v>1</v>
      </c>
      <c r="F5321" s="32" t="s">
        <v>5298</v>
      </c>
      <c r="G5321" s="33">
        <v>25</v>
      </c>
      <c r="H5321" s="33" t="s">
        <v>10823</v>
      </c>
      <c r="I5321" s="33">
        <v>111</v>
      </c>
      <c r="J5321" s="33" t="s">
        <v>6777</v>
      </c>
      <c r="K5321" s="33" t="s">
        <v>10674</v>
      </c>
      <c r="L5321" s="33">
        <v>1</v>
      </c>
      <c r="M5321" t="s">
        <v>10826</v>
      </c>
    </row>
    <row r="5322" spans="1:13" x14ac:dyDescent="0.3">
      <c r="A5322" s="32">
        <v>48252300</v>
      </c>
      <c r="B5322">
        <v>6357.9</v>
      </c>
      <c r="C5322" s="37">
        <f>VLOOKUP(G5322,Remise!$A$3:$D$17,4,FALSE)</f>
        <v>0</v>
      </c>
      <c r="D5322">
        <f t="shared" si="83"/>
        <v>6357.9</v>
      </c>
      <c r="E5322">
        <v>1</v>
      </c>
      <c r="F5322" s="32" t="s">
        <v>5299</v>
      </c>
      <c r="G5322" s="33">
        <v>25</v>
      </c>
      <c r="H5322" s="33" t="s">
        <v>10823</v>
      </c>
      <c r="I5322" s="33">
        <v>131</v>
      </c>
      <c r="J5322" s="33" t="s">
        <v>6777</v>
      </c>
      <c r="K5322" s="33" t="s">
        <v>10674</v>
      </c>
      <c r="L5322" s="33">
        <v>1</v>
      </c>
      <c r="M5322" t="s">
        <v>10826</v>
      </c>
    </row>
    <row r="5323" spans="1:13" x14ac:dyDescent="0.3">
      <c r="A5323" s="32">
        <v>48252325</v>
      </c>
      <c r="B5323">
        <v>2594.6</v>
      </c>
      <c r="C5323" s="37">
        <f>VLOOKUP(G5323,Remise!$A$3:$D$17,4,FALSE)</f>
        <v>0</v>
      </c>
      <c r="D5323">
        <f t="shared" si="83"/>
        <v>2594.6</v>
      </c>
      <c r="E5323">
        <v>1</v>
      </c>
      <c r="F5323" s="32" t="s">
        <v>5300</v>
      </c>
      <c r="G5323" s="33">
        <v>25</v>
      </c>
      <c r="H5323" s="33" t="s">
        <v>10823</v>
      </c>
      <c r="I5323" s="33">
        <v>67</v>
      </c>
      <c r="J5323" s="33" t="s">
        <v>6777</v>
      </c>
      <c r="K5323" s="33" t="s">
        <v>10674</v>
      </c>
      <c r="L5323" s="33">
        <v>1</v>
      </c>
      <c r="M5323" t="s">
        <v>10826</v>
      </c>
    </row>
    <row r="5324" spans="1:13" x14ac:dyDescent="0.3">
      <c r="A5324" s="32">
        <v>48252330</v>
      </c>
      <c r="B5324">
        <v>2746.4</v>
      </c>
      <c r="C5324" s="37">
        <f>VLOOKUP(G5324,Remise!$A$3:$D$17,4,FALSE)</f>
        <v>0</v>
      </c>
      <c r="D5324">
        <f t="shared" si="83"/>
        <v>2746.4</v>
      </c>
      <c r="E5324">
        <v>1</v>
      </c>
      <c r="F5324" s="32" t="s">
        <v>5301</v>
      </c>
      <c r="G5324" s="33">
        <v>25</v>
      </c>
      <c r="H5324" s="33" t="s">
        <v>10823</v>
      </c>
      <c r="I5324" s="33">
        <v>73</v>
      </c>
      <c r="J5324" s="33" t="s">
        <v>6777</v>
      </c>
      <c r="K5324" s="33" t="s">
        <v>10674</v>
      </c>
      <c r="L5324" s="33">
        <v>1</v>
      </c>
      <c r="M5324" t="s">
        <v>10826</v>
      </c>
    </row>
    <row r="5325" spans="1:13" x14ac:dyDescent="0.3">
      <c r="A5325" s="32">
        <v>48252340</v>
      </c>
      <c r="B5325">
        <v>3215.7</v>
      </c>
      <c r="C5325" s="37">
        <f>VLOOKUP(G5325,Remise!$A$3:$D$17,4,FALSE)</f>
        <v>0</v>
      </c>
      <c r="D5325">
        <f t="shared" si="83"/>
        <v>3215.7</v>
      </c>
      <c r="E5325">
        <v>1</v>
      </c>
      <c r="F5325" s="32" t="s">
        <v>5302</v>
      </c>
      <c r="G5325" s="33">
        <v>25</v>
      </c>
      <c r="H5325" s="33" t="s">
        <v>10823</v>
      </c>
      <c r="I5325" s="33">
        <v>90</v>
      </c>
      <c r="J5325" s="33" t="s">
        <v>6777</v>
      </c>
      <c r="K5325" s="33" t="s">
        <v>10674</v>
      </c>
      <c r="L5325" s="33">
        <v>1</v>
      </c>
      <c r="M5325" t="s">
        <v>10826</v>
      </c>
    </row>
    <row r="5326" spans="1:13" x14ac:dyDescent="0.3">
      <c r="A5326" s="32">
        <v>48252350</v>
      </c>
      <c r="B5326">
        <v>3377.1</v>
      </c>
      <c r="C5326" s="37">
        <f>VLOOKUP(G5326,Remise!$A$3:$D$17,4,FALSE)</f>
        <v>0</v>
      </c>
      <c r="D5326">
        <f t="shared" si="83"/>
        <v>3377.1</v>
      </c>
      <c r="E5326">
        <v>1</v>
      </c>
      <c r="F5326" s="32" t="s">
        <v>5303</v>
      </c>
      <c r="G5326" s="33">
        <v>25</v>
      </c>
      <c r="H5326" s="33" t="s">
        <v>10823</v>
      </c>
      <c r="I5326" s="33">
        <v>99</v>
      </c>
      <c r="J5326" s="33" t="s">
        <v>6777</v>
      </c>
      <c r="K5326" s="33" t="s">
        <v>10674</v>
      </c>
      <c r="L5326" s="33">
        <v>1</v>
      </c>
      <c r="M5326" t="s">
        <v>10826</v>
      </c>
    </row>
    <row r="5327" spans="1:13" x14ac:dyDescent="0.3">
      <c r="A5327" s="32">
        <v>48252360</v>
      </c>
      <c r="B5327">
        <v>3985.1</v>
      </c>
      <c r="C5327" s="37">
        <f>VLOOKUP(G5327,Remise!$A$3:$D$17,4,FALSE)</f>
        <v>0</v>
      </c>
      <c r="D5327">
        <f t="shared" si="83"/>
        <v>3985.1</v>
      </c>
      <c r="E5327">
        <v>1</v>
      </c>
      <c r="F5327" s="32" t="s">
        <v>5304</v>
      </c>
      <c r="G5327" s="33">
        <v>25</v>
      </c>
      <c r="H5327" s="33" t="s">
        <v>10823</v>
      </c>
      <c r="I5327" s="33">
        <v>104</v>
      </c>
      <c r="J5327" s="33" t="s">
        <v>6777</v>
      </c>
      <c r="K5327" s="33" t="s">
        <v>10674</v>
      </c>
      <c r="L5327" s="33">
        <v>1</v>
      </c>
      <c r="M5327" t="s">
        <v>10826</v>
      </c>
    </row>
    <row r="5328" spans="1:13" x14ac:dyDescent="0.3">
      <c r="A5328" s="32">
        <v>48252375</v>
      </c>
      <c r="B5328">
        <v>5970</v>
      </c>
      <c r="C5328" s="37">
        <f>VLOOKUP(G5328,Remise!$A$3:$D$17,4,FALSE)</f>
        <v>0</v>
      </c>
      <c r="D5328">
        <f t="shared" si="83"/>
        <v>5970</v>
      </c>
      <c r="E5328">
        <v>1</v>
      </c>
      <c r="F5328" s="32" t="s">
        <v>5305</v>
      </c>
      <c r="G5328" s="33">
        <v>25</v>
      </c>
      <c r="H5328" s="33" t="s">
        <v>10823</v>
      </c>
      <c r="I5328" s="33">
        <v>126</v>
      </c>
      <c r="J5328" s="33" t="s">
        <v>6777</v>
      </c>
      <c r="K5328" s="33" t="s">
        <v>10674</v>
      </c>
      <c r="L5328" s="33">
        <v>1</v>
      </c>
      <c r="M5328" t="s">
        <v>10826</v>
      </c>
    </row>
    <row r="5329" spans="1:13" x14ac:dyDescent="0.3">
      <c r="A5329" s="32">
        <v>48252420</v>
      </c>
      <c r="B5329">
        <v>2529.3000000000002</v>
      </c>
      <c r="C5329" s="37">
        <f>VLOOKUP(G5329,Remise!$A$3:$D$17,4,FALSE)</f>
        <v>0</v>
      </c>
      <c r="D5329">
        <f t="shared" si="83"/>
        <v>2529.3000000000002</v>
      </c>
      <c r="E5329">
        <v>1</v>
      </c>
      <c r="F5329" s="32" t="s">
        <v>5306</v>
      </c>
      <c r="G5329" s="33">
        <v>25</v>
      </c>
      <c r="H5329" s="33" t="s">
        <v>10823</v>
      </c>
      <c r="I5329" s="33">
        <v>66</v>
      </c>
      <c r="J5329" s="33" t="s">
        <v>6777</v>
      </c>
      <c r="K5329" s="33" t="s">
        <v>10674</v>
      </c>
      <c r="L5329" s="33">
        <v>1</v>
      </c>
      <c r="M5329" t="s">
        <v>10826</v>
      </c>
    </row>
    <row r="5330" spans="1:13" x14ac:dyDescent="0.3">
      <c r="A5330" s="32">
        <v>48256701</v>
      </c>
      <c r="B5330">
        <v>496.7</v>
      </c>
      <c r="C5330" s="37">
        <f>VLOOKUP(G5330,Remise!$A$3:$D$17,4,FALSE)</f>
        <v>0</v>
      </c>
      <c r="D5330">
        <f t="shared" si="83"/>
        <v>496.7</v>
      </c>
      <c r="E5330">
        <v>1</v>
      </c>
      <c r="F5330" s="32" t="s">
        <v>5307</v>
      </c>
      <c r="G5330" s="33">
        <v>25</v>
      </c>
      <c r="H5330" s="33" t="s">
        <v>10823</v>
      </c>
      <c r="I5330" s="33">
        <v>4.8</v>
      </c>
      <c r="J5330" s="33"/>
      <c r="K5330" s="33" t="s">
        <v>10674</v>
      </c>
      <c r="L5330" s="33">
        <v>1</v>
      </c>
      <c r="M5330" t="s">
        <v>10826</v>
      </c>
    </row>
    <row r="5331" spans="1:13" x14ac:dyDescent="0.3">
      <c r="A5331" s="32">
        <v>48256702</v>
      </c>
      <c r="B5331">
        <v>564.5</v>
      </c>
      <c r="C5331" s="37">
        <f>VLOOKUP(G5331,Remise!$A$3:$D$17,4,FALSE)</f>
        <v>0</v>
      </c>
      <c r="D5331">
        <f t="shared" si="83"/>
        <v>564.5</v>
      </c>
      <c r="E5331">
        <v>1</v>
      </c>
      <c r="F5331" s="32" t="s">
        <v>5308</v>
      </c>
      <c r="G5331" s="33">
        <v>25</v>
      </c>
      <c r="H5331" s="33" t="s">
        <v>10823</v>
      </c>
      <c r="I5331" s="33">
        <v>8.4</v>
      </c>
      <c r="J5331" s="33"/>
      <c r="K5331" s="33" t="s">
        <v>10674</v>
      </c>
      <c r="L5331" s="33">
        <v>1</v>
      </c>
      <c r="M5331" t="s">
        <v>10826</v>
      </c>
    </row>
    <row r="5332" spans="1:13" x14ac:dyDescent="0.3">
      <c r="A5332" s="32">
        <v>48256703</v>
      </c>
      <c r="B5332">
        <v>533.6</v>
      </c>
      <c r="C5332" s="37">
        <f>VLOOKUP(G5332,Remise!$A$3:$D$17,4,FALSE)</f>
        <v>0</v>
      </c>
      <c r="D5332">
        <f t="shared" si="83"/>
        <v>533.6</v>
      </c>
      <c r="E5332">
        <v>1</v>
      </c>
      <c r="F5332" s="32" t="s">
        <v>5309</v>
      </c>
      <c r="G5332" s="33">
        <v>25</v>
      </c>
      <c r="H5332" s="33" t="s">
        <v>10823</v>
      </c>
      <c r="I5332" s="33">
        <v>6</v>
      </c>
      <c r="J5332" s="33"/>
      <c r="K5332" s="33" t="s">
        <v>10674</v>
      </c>
      <c r="L5332" s="33">
        <v>1</v>
      </c>
      <c r="M5332" t="s">
        <v>10826</v>
      </c>
    </row>
    <row r="5333" spans="1:13" x14ac:dyDescent="0.3">
      <c r="A5333" s="32">
        <v>48256704</v>
      </c>
      <c r="B5333">
        <v>532.79999999999995</v>
      </c>
      <c r="C5333" s="37">
        <f>VLOOKUP(G5333,Remise!$A$3:$D$17,4,FALSE)</f>
        <v>0</v>
      </c>
      <c r="D5333">
        <f t="shared" si="83"/>
        <v>532.79999999999995</v>
      </c>
      <c r="E5333">
        <v>1</v>
      </c>
      <c r="F5333" s="32" t="s">
        <v>5310</v>
      </c>
      <c r="G5333" s="33">
        <v>25</v>
      </c>
      <c r="H5333" s="33" t="s">
        <v>10823</v>
      </c>
      <c r="I5333" s="33">
        <v>8</v>
      </c>
      <c r="J5333" s="33"/>
      <c r="K5333" s="33" t="s">
        <v>10674</v>
      </c>
      <c r="L5333" s="33">
        <v>1</v>
      </c>
      <c r="M5333" t="s">
        <v>10826</v>
      </c>
    </row>
    <row r="5334" spans="1:13" x14ac:dyDescent="0.3">
      <c r="A5334" s="32">
        <v>48256705</v>
      </c>
      <c r="B5334">
        <v>596.29999999999995</v>
      </c>
      <c r="C5334" s="37">
        <f>VLOOKUP(G5334,Remise!$A$3:$D$17,4,FALSE)</f>
        <v>0</v>
      </c>
      <c r="D5334">
        <f t="shared" si="83"/>
        <v>596.29999999999995</v>
      </c>
      <c r="E5334">
        <v>1</v>
      </c>
      <c r="F5334" s="32" t="s">
        <v>5311</v>
      </c>
      <c r="G5334" s="33">
        <v>25</v>
      </c>
      <c r="H5334" s="33" t="s">
        <v>10823</v>
      </c>
      <c r="I5334" s="33">
        <v>9.4</v>
      </c>
      <c r="J5334" s="33"/>
      <c r="K5334" s="33" t="s">
        <v>10674</v>
      </c>
      <c r="L5334" s="33">
        <v>1</v>
      </c>
      <c r="M5334" t="s">
        <v>10826</v>
      </c>
    </row>
    <row r="5335" spans="1:13" x14ac:dyDescent="0.3">
      <c r="A5335" s="32">
        <v>48256706</v>
      </c>
      <c r="B5335">
        <v>605.4</v>
      </c>
      <c r="C5335" s="37">
        <f>VLOOKUP(G5335,Remise!$A$3:$D$17,4,FALSE)</f>
        <v>0</v>
      </c>
      <c r="D5335">
        <f t="shared" si="83"/>
        <v>605.4</v>
      </c>
      <c r="E5335">
        <v>1</v>
      </c>
      <c r="F5335" s="32" t="s">
        <v>5312</v>
      </c>
      <c r="G5335" s="33">
        <v>25</v>
      </c>
      <c r="H5335" s="33" t="s">
        <v>10823</v>
      </c>
      <c r="I5335" s="33">
        <v>9.5</v>
      </c>
      <c r="J5335" s="33"/>
      <c r="K5335" s="33" t="s">
        <v>10674</v>
      </c>
      <c r="L5335" s="33">
        <v>1</v>
      </c>
      <c r="M5335" t="s">
        <v>10826</v>
      </c>
    </row>
    <row r="5336" spans="1:13" x14ac:dyDescent="0.3">
      <c r="A5336" s="32">
        <v>48261100</v>
      </c>
      <c r="B5336" t="s">
        <v>6706</v>
      </c>
      <c r="C5336" s="37">
        <f>VLOOKUP(G5336,Remise!$A$3:$D$17,4,FALSE)</f>
        <v>0</v>
      </c>
      <c r="D5336" t="str">
        <f t="shared" si="83"/>
        <v>Nous consulter</v>
      </c>
      <c r="E5336">
        <v>1</v>
      </c>
      <c r="F5336" s="32" t="s">
        <v>5313</v>
      </c>
      <c r="G5336" s="33">
        <v>25</v>
      </c>
      <c r="H5336" s="33" t="s">
        <v>10823</v>
      </c>
      <c r="I5336" s="33">
        <v>365</v>
      </c>
      <c r="J5336" s="33" t="s">
        <v>10353</v>
      </c>
      <c r="K5336" s="33" t="s">
        <v>10674</v>
      </c>
      <c r="L5336" s="33">
        <v>1</v>
      </c>
      <c r="M5336" t="s">
        <v>10826</v>
      </c>
    </row>
    <row r="5337" spans="1:13" x14ac:dyDescent="0.3">
      <c r="A5337" s="32">
        <v>48261150</v>
      </c>
      <c r="B5337" t="s">
        <v>6706</v>
      </c>
      <c r="C5337" s="37">
        <f>VLOOKUP(G5337,Remise!$A$3:$D$17,4,FALSE)</f>
        <v>0</v>
      </c>
      <c r="D5337" t="str">
        <f t="shared" si="83"/>
        <v>Nous consulter</v>
      </c>
      <c r="E5337">
        <v>1</v>
      </c>
      <c r="F5337" s="32" t="s">
        <v>5314</v>
      </c>
      <c r="G5337" s="33">
        <v>25</v>
      </c>
      <c r="H5337" s="33" t="s">
        <v>10823</v>
      </c>
      <c r="I5337" s="33">
        <v>393</v>
      </c>
      <c r="J5337" s="33"/>
      <c r="K5337" s="33" t="s">
        <v>10674</v>
      </c>
      <c r="L5337" s="33">
        <v>1</v>
      </c>
      <c r="M5337" t="s">
        <v>10826</v>
      </c>
    </row>
    <row r="5338" spans="1:13" x14ac:dyDescent="0.3">
      <c r="A5338" s="32">
        <v>48261200</v>
      </c>
      <c r="B5338" t="s">
        <v>6706</v>
      </c>
      <c r="C5338" s="37">
        <f>VLOOKUP(G5338,Remise!$A$3:$D$17,4,FALSE)</f>
        <v>0</v>
      </c>
      <c r="D5338" t="str">
        <f t="shared" si="83"/>
        <v>Nous consulter</v>
      </c>
      <c r="E5338">
        <v>1</v>
      </c>
      <c r="F5338" s="32" t="s">
        <v>5315</v>
      </c>
      <c r="G5338" s="33">
        <v>25</v>
      </c>
      <c r="H5338" s="33" t="s">
        <v>10823</v>
      </c>
      <c r="I5338" s="33">
        <v>468</v>
      </c>
      <c r="J5338" s="33"/>
      <c r="K5338" s="33" t="s">
        <v>10674</v>
      </c>
      <c r="L5338" s="33">
        <v>1</v>
      </c>
      <c r="M5338" t="s">
        <v>10826</v>
      </c>
    </row>
    <row r="5339" spans="1:13" x14ac:dyDescent="0.3">
      <c r="A5339" s="32">
        <v>48261250</v>
      </c>
      <c r="B5339" t="s">
        <v>6706</v>
      </c>
      <c r="C5339" s="37">
        <f>VLOOKUP(G5339,Remise!$A$3:$D$17,4,FALSE)</f>
        <v>0</v>
      </c>
      <c r="D5339" t="str">
        <f t="shared" si="83"/>
        <v>Nous consulter</v>
      </c>
      <c r="E5339">
        <v>1</v>
      </c>
      <c r="F5339" s="32" t="s">
        <v>5316</v>
      </c>
      <c r="G5339" s="33">
        <v>25</v>
      </c>
      <c r="H5339" s="33" t="s">
        <v>10823</v>
      </c>
      <c r="I5339" s="33">
        <v>542</v>
      </c>
      <c r="J5339" s="33"/>
      <c r="K5339" s="33" t="s">
        <v>10674</v>
      </c>
      <c r="L5339" s="33">
        <v>1</v>
      </c>
      <c r="M5339" t="s">
        <v>10826</v>
      </c>
    </row>
    <row r="5340" spans="1:13" x14ac:dyDescent="0.3">
      <c r="A5340" s="32">
        <v>48261300</v>
      </c>
      <c r="B5340" t="s">
        <v>6706</v>
      </c>
      <c r="C5340" s="37">
        <f>VLOOKUP(G5340,Remise!$A$3:$D$17,4,FALSE)</f>
        <v>0</v>
      </c>
      <c r="D5340" t="str">
        <f t="shared" si="83"/>
        <v>Nous consulter</v>
      </c>
      <c r="E5340">
        <v>1</v>
      </c>
      <c r="F5340" s="32" t="s">
        <v>5317</v>
      </c>
      <c r="G5340" s="33">
        <v>25</v>
      </c>
      <c r="H5340" s="33" t="s">
        <v>10823</v>
      </c>
      <c r="I5340" s="33">
        <v>573</v>
      </c>
      <c r="J5340" s="33"/>
      <c r="K5340" s="33" t="s">
        <v>10674</v>
      </c>
      <c r="L5340" s="33">
        <v>1</v>
      </c>
      <c r="M5340" t="s">
        <v>10826</v>
      </c>
    </row>
    <row r="5341" spans="1:13" x14ac:dyDescent="0.3">
      <c r="A5341" s="32">
        <v>48262100</v>
      </c>
      <c r="B5341" t="s">
        <v>6706</v>
      </c>
      <c r="C5341" s="37">
        <f>VLOOKUP(G5341,Remise!$A$3:$D$17,4,FALSE)</f>
        <v>0</v>
      </c>
      <c r="D5341" t="str">
        <f t="shared" si="83"/>
        <v>Nous consulter</v>
      </c>
      <c r="E5341">
        <v>1</v>
      </c>
      <c r="F5341" s="32" t="s">
        <v>5318</v>
      </c>
      <c r="G5341" s="33">
        <v>25</v>
      </c>
      <c r="H5341" s="33" t="s">
        <v>10823</v>
      </c>
      <c r="I5341" s="33">
        <v>365</v>
      </c>
      <c r="J5341" s="33"/>
      <c r="K5341" s="33" t="s">
        <v>10674</v>
      </c>
      <c r="L5341" s="33">
        <v>1</v>
      </c>
      <c r="M5341" t="s">
        <v>10826</v>
      </c>
    </row>
    <row r="5342" spans="1:13" x14ac:dyDescent="0.3">
      <c r="A5342" s="32">
        <v>48262150</v>
      </c>
      <c r="B5342" t="s">
        <v>6706</v>
      </c>
      <c r="C5342" s="37">
        <f>VLOOKUP(G5342,Remise!$A$3:$D$17,4,FALSE)</f>
        <v>0</v>
      </c>
      <c r="D5342" t="str">
        <f t="shared" si="83"/>
        <v>Nous consulter</v>
      </c>
      <c r="E5342">
        <v>1</v>
      </c>
      <c r="F5342" s="32" t="s">
        <v>5319</v>
      </c>
      <c r="G5342" s="33">
        <v>25</v>
      </c>
      <c r="H5342" s="33" t="s">
        <v>10823</v>
      </c>
      <c r="I5342" s="33">
        <v>393</v>
      </c>
      <c r="J5342" s="33"/>
      <c r="K5342" s="33" t="s">
        <v>10674</v>
      </c>
      <c r="L5342" s="33">
        <v>1</v>
      </c>
      <c r="M5342" t="s">
        <v>10826</v>
      </c>
    </row>
    <row r="5343" spans="1:13" x14ac:dyDescent="0.3">
      <c r="A5343" s="32">
        <v>48262200</v>
      </c>
      <c r="B5343" t="s">
        <v>6706</v>
      </c>
      <c r="C5343" s="37">
        <f>VLOOKUP(G5343,Remise!$A$3:$D$17,4,FALSE)</f>
        <v>0</v>
      </c>
      <c r="D5343" t="str">
        <f t="shared" si="83"/>
        <v>Nous consulter</v>
      </c>
      <c r="E5343">
        <v>1</v>
      </c>
      <c r="F5343" s="32" t="s">
        <v>5320</v>
      </c>
      <c r="G5343" s="33">
        <v>25</v>
      </c>
      <c r="H5343" s="33" t="s">
        <v>10823</v>
      </c>
      <c r="I5343" s="33">
        <v>468</v>
      </c>
      <c r="J5343" s="33"/>
      <c r="K5343" s="33" t="s">
        <v>10674</v>
      </c>
      <c r="L5343" s="33">
        <v>1</v>
      </c>
      <c r="M5343" t="s">
        <v>10826</v>
      </c>
    </row>
    <row r="5344" spans="1:13" x14ac:dyDescent="0.3">
      <c r="A5344" s="32">
        <v>48262250</v>
      </c>
      <c r="B5344" t="s">
        <v>6706</v>
      </c>
      <c r="C5344" s="37">
        <f>VLOOKUP(G5344,Remise!$A$3:$D$17,4,FALSE)</f>
        <v>0</v>
      </c>
      <c r="D5344" t="str">
        <f t="shared" si="83"/>
        <v>Nous consulter</v>
      </c>
      <c r="E5344">
        <v>1</v>
      </c>
      <c r="F5344" s="32" t="s">
        <v>5321</v>
      </c>
      <c r="G5344" s="33">
        <v>25</v>
      </c>
      <c r="H5344" s="33" t="s">
        <v>10823</v>
      </c>
      <c r="I5344" s="33">
        <v>542</v>
      </c>
      <c r="J5344" s="33"/>
      <c r="K5344" s="33" t="s">
        <v>10674</v>
      </c>
      <c r="L5344" s="33">
        <v>1</v>
      </c>
      <c r="M5344" t="s">
        <v>10826</v>
      </c>
    </row>
    <row r="5345" spans="1:13" x14ac:dyDescent="0.3">
      <c r="A5345" s="32">
        <v>48262300</v>
      </c>
      <c r="B5345" t="s">
        <v>6706</v>
      </c>
      <c r="C5345" s="37">
        <f>VLOOKUP(G5345,Remise!$A$3:$D$17,4,FALSE)</f>
        <v>0</v>
      </c>
      <c r="D5345" t="str">
        <f t="shared" si="83"/>
        <v>Nous consulter</v>
      </c>
      <c r="E5345">
        <v>1</v>
      </c>
      <c r="F5345" s="32" t="s">
        <v>5322</v>
      </c>
      <c r="G5345" s="33">
        <v>25</v>
      </c>
      <c r="H5345" s="33" t="s">
        <v>10823</v>
      </c>
      <c r="I5345" s="33">
        <v>573</v>
      </c>
      <c r="J5345" s="33"/>
      <c r="K5345" s="33" t="s">
        <v>10674</v>
      </c>
      <c r="L5345" s="33">
        <v>1</v>
      </c>
      <c r="M5345" t="s">
        <v>10826</v>
      </c>
    </row>
    <row r="5346" spans="1:13" x14ac:dyDescent="0.3">
      <c r="A5346" s="32">
        <v>48265151</v>
      </c>
      <c r="B5346" t="s">
        <v>6706</v>
      </c>
      <c r="C5346" s="37">
        <f>VLOOKUP(G5346,Remise!$A$3:$D$17,4,FALSE)</f>
        <v>0</v>
      </c>
      <c r="D5346" t="str">
        <f t="shared" si="83"/>
        <v>Nous consulter</v>
      </c>
      <c r="E5346">
        <v>1</v>
      </c>
      <c r="F5346" s="32" t="s">
        <v>5323</v>
      </c>
      <c r="G5346" s="33">
        <v>25</v>
      </c>
      <c r="H5346" s="33" t="s">
        <v>10823</v>
      </c>
      <c r="I5346" s="33">
        <v>158</v>
      </c>
      <c r="J5346" s="33" t="s">
        <v>6777</v>
      </c>
      <c r="K5346" s="33" t="s">
        <v>10674</v>
      </c>
      <c r="L5346" s="33">
        <v>1</v>
      </c>
      <c r="M5346" t="s">
        <v>10826</v>
      </c>
    </row>
    <row r="5347" spans="1:13" x14ac:dyDescent="0.3">
      <c r="A5347" s="32">
        <v>48265201</v>
      </c>
      <c r="B5347" t="s">
        <v>6706</v>
      </c>
      <c r="C5347" s="37">
        <f>VLOOKUP(G5347,Remise!$A$3:$D$17,4,FALSE)</f>
        <v>0</v>
      </c>
      <c r="D5347" t="str">
        <f t="shared" si="83"/>
        <v>Nous consulter</v>
      </c>
      <c r="E5347">
        <v>1</v>
      </c>
      <c r="F5347" s="32" t="s">
        <v>5324</v>
      </c>
      <c r="G5347" s="33">
        <v>25</v>
      </c>
      <c r="H5347" s="33" t="s">
        <v>10823</v>
      </c>
      <c r="I5347" s="33">
        <v>162</v>
      </c>
      <c r="J5347" s="33" t="s">
        <v>6777</v>
      </c>
      <c r="K5347" s="33" t="s">
        <v>10674</v>
      </c>
      <c r="L5347" s="33">
        <v>1</v>
      </c>
      <c r="M5347" t="s">
        <v>10826</v>
      </c>
    </row>
    <row r="5348" spans="1:13" x14ac:dyDescent="0.3">
      <c r="A5348" s="32">
        <v>48265226</v>
      </c>
      <c r="B5348" t="s">
        <v>6706</v>
      </c>
      <c r="C5348" s="37">
        <f>VLOOKUP(G5348,Remise!$A$3:$D$17,4,FALSE)</f>
        <v>0</v>
      </c>
      <c r="D5348" t="str">
        <f t="shared" si="83"/>
        <v>Nous consulter</v>
      </c>
      <c r="E5348">
        <v>1</v>
      </c>
      <c r="F5348" s="32" t="s">
        <v>5325</v>
      </c>
      <c r="G5348" s="33">
        <v>25</v>
      </c>
      <c r="H5348" s="33" t="s">
        <v>10823</v>
      </c>
      <c r="I5348" s="33">
        <v>182</v>
      </c>
      <c r="J5348" s="33" t="s">
        <v>6777</v>
      </c>
      <c r="K5348" s="33" t="s">
        <v>10674</v>
      </c>
      <c r="L5348" s="33">
        <v>1</v>
      </c>
      <c r="M5348" t="s">
        <v>10826</v>
      </c>
    </row>
    <row r="5349" spans="1:13" x14ac:dyDescent="0.3">
      <c r="A5349" s="32">
        <v>48265251</v>
      </c>
      <c r="B5349" t="s">
        <v>6706</v>
      </c>
      <c r="C5349" s="37">
        <f>VLOOKUP(G5349,Remise!$A$3:$D$17,4,FALSE)</f>
        <v>0</v>
      </c>
      <c r="D5349" t="str">
        <f t="shared" si="83"/>
        <v>Nous consulter</v>
      </c>
      <c r="E5349">
        <v>1</v>
      </c>
      <c r="F5349" s="32" t="s">
        <v>5326</v>
      </c>
      <c r="G5349" s="33">
        <v>25</v>
      </c>
      <c r="H5349" s="33" t="s">
        <v>10823</v>
      </c>
      <c r="I5349" s="33">
        <v>184</v>
      </c>
      <c r="J5349" s="33" t="s">
        <v>6777</v>
      </c>
      <c r="K5349" s="33" t="s">
        <v>10674</v>
      </c>
      <c r="L5349" s="33">
        <v>1</v>
      </c>
      <c r="M5349" t="s">
        <v>10826</v>
      </c>
    </row>
    <row r="5350" spans="1:13" x14ac:dyDescent="0.3">
      <c r="A5350" s="32">
        <v>48265301</v>
      </c>
      <c r="B5350" t="s">
        <v>6706</v>
      </c>
      <c r="C5350" s="37">
        <f>VLOOKUP(G5350,Remise!$A$3:$D$17,4,FALSE)</f>
        <v>0</v>
      </c>
      <c r="D5350" t="str">
        <f t="shared" si="83"/>
        <v>Nous consulter</v>
      </c>
      <c r="E5350">
        <v>1</v>
      </c>
      <c r="F5350" s="32" t="s">
        <v>5327</v>
      </c>
      <c r="G5350" s="33">
        <v>25</v>
      </c>
      <c r="H5350" s="33" t="s">
        <v>10823</v>
      </c>
      <c r="I5350" s="33">
        <v>188</v>
      </c>
      <c r="J5350" s="33"/>
      <c r="K5350" s="33" t="s">
        <v>10674</v>
      </c>
      <c r="L5350" s="33">
        <v>1</v>
      </c>
      <c r="M5350" t="s">
        <v>10826</v>
      </c>
    </row>
    <row r="5351" spans="1:13" x14ac:dyDescent="0.3">
      <c r="A5351" s="32">
        <v>48265401</v>
      </c>
      <c r="B5351" t="s">
        <v>6706</v>
      </c>
      <c r="C5351" s="37">
        <f>VLOOKUP(G5351,Remise!$A$3:$D$17,4,FALSE)</f>
        <v>0</v>
      </c>
      <c r="D5351" t="str">
        <f t="shared" si="83"/>
        <v>Nous consulter</v>
      </c>
      <c r="E5351">
        <v>1</v>
      </c>
      <c r="F5351" s="32" t="s">
        <v>5328</v>
      </c>
      <c r="G5351" s="33">
        <v>25</v>
      </c>
      <c r="H5351" s="33" t="s">
        <v>10823</v>
      </c>
      <c r="I5351" s="33">
        <v>214</v>
      </c>
      <c r="J5351" s="33" t="s">
        <v>6777</v>
      </c>
      <c r="K5351" s="33" t="s">
        <v>10674</v>
      </c>
      <c r="L5351" s="33">
        <v>1</v>
      </c>
      <c r="M5351" t="s">
        <v>10826</v>
      </c>
    </row>
    <row r="5352" spans="1:13" x14ac:dyDescent="0.3">
      <c r="A5352" s="32">
        <v>48265451</v>
      </c>
      <c r="B5352" t="s">
        <v>6706</v>
      </c>
      <c r="C5352" s="37">
        <f>VLOOKUP(G5352,Remise!$A$3:$D$17,4,FALSE)</f>
        <v>0</v>
      </c>
      <c r="D5352" t="str">
        <f t="shared" si="83"/>
        <v>Nous consulter</v>
      </c>
      <c r="E5352">
        <v>1</v>
      </c>
      <c r="F5352" s="32" t="s">
        <v>5329</v>
      </c>
      <c r="G5352" s="33">
        <v>25</v>
      </c>
      <c r="H5352" s="33" t="s">
        <v>10823</v>
      </c>
      <c r="I5352" s="33">
        <v>234</v>
      </c>
      <c r="J5352" s="33" t="s">
        <v>6777</v>
      </c>
      <c r="K5352" s="33" t="s">
        <v>10674</v>
      </c>
      <c r="L5352" s="33">
        <v>1</v>
      </c>
      <c r="M5352" t="s">
        <v>10826</v>
      </c>
    </row>
    <row r="5353" spans="1:13" x14ac:dyDescent="0.3">
      <c r="A5353" s="32">
        <v>48266021</v>
      </c>
      <c r="B5353" t="s">
        <v>6706</v>
      </c>
      <c r="C5353" s="37">
        <f>VLOOKUP(G5353,Remise!$A$3:$D$17,4,FALSE)</f>
        <v>0</v>
      </c>
      <c r="D5353" t="str">
        <f t="shared" si="83"/>
        <v>Nous consulter</v>
      </c>
      <c r="E5353">
        <v>1</v>
      </c>
      <c r="F5353" s="32" t="s">
        <v>5330</v>
      </c>
      <c r="G5353" s="33">
        <v>25</v>
      </c>
      <c r="H5353" s="33" t="s">
        <v>10823</v>
      </c>
      <c r="I5353" s="33">
        <v>45</v>
      </c>
      <c r="J5353" s="33" t="s">
        <v>6777</v>
      </c>
      <c r="K5353" s="33" t="s">
        <v>10674</v>
      </c>
      <c r="L5353" s="33">
        <v>1</v>
      </c>
      <c r="M5353" t="s">
        <v>10826</v>
      </c>
    </row>
    <row r="5354" spans="1:13" x14ac:dyDescent="0.3">
      <c r="A5354" s="32">
        <v>48266031</v>
      </c>
      <c r="B5354" t="s">
        <v>6706</v>
      </c>
      <c r="C5354" s="37">
        <f>VLOOKUP(G5354,Remise!$A$3:$D$17,4,FALSE)</f>
        <v>0</v>
      </c>
      <c r="D5354" t="str">
        <f t="shared" si="83"/>
        <v>Nous consulter</v>
      </c>
      <c r="E5354">
        <v>1</v>
      </c>
      <c r="F5354" s="32" t="s">
        <v>5331</v>
      </c>
      <c r="G5354" s="33">
        <v>25</v>
      </c>
      <c r="H5354" s="33" t="s">
        <v>10823</v>
      </c>
      <c r="I5354" s="33">
        <v>47</v>
      </c>
      <c r="J5354" s="33" t="s">
        <v>6777</v>
      </c>
      <c r="K5354" s="33" t="s">
        <v>10674</v>
      </c>
      <c r="L5354" s="33">
        <v>1</v>
      </c>
      <c r="M5354" t="s">
        <v>10826</v>
      </c>
    </row>
    <row r="5355" spans="1:13" x14ac:dyDescent="0.3">
      <c r="A5355" s="32">
        <v>48266041</v>
      </c>
      <c r="B5355" t="s">
        <v>6706</v>
      </c>
      <c r="C5355" s="37">
        <f>VLOOKUP(G5355,Remise!$A$3:$D$17,4,FALSE)</f>
        <v>0</v>
      </c>
      <c r="D5355" t="str">
        <f t="shared" si="83"/>
        <v>Nous consulter</v>
      </c>
      <c r="E5355">
        <v>1</v>
      </c>
      <c r="F5355" s="32" t="s">
        <v>5332</v>
      </c>
      <c r="G5355" s="33">
        <v>25</v>
      </c>
      <c r="H5355" s="33" t="s">
        <v>10823</v>
      </c>
      <c r="I5355" s="33">
        <v>50</v>
      </c>
      <c r="J5355" s="33" t="s">
        <v>6777</v>
      </c>
      <c r="K5355" s="33" t="s">
        <v>10674</v>
      </c>
      <c r="L5355" s="33">
        <v>1</v>
      </c>
      <c r="M5355" t="s">
        <v>10826</v>
      </c>
    </row>
    <row r="5356" spans="1:13" x14ac:dyDescent="0.3">
      <c r="A5356" s="32">
        <v>48266051</v>
      </c>
      <c r="B5356" t="s">
        <v>6706</v>
      </c>
      <c r="C5356" s="37">
        <f>VLOOKUP(G5356,Remise!$A$3:$D$17,4,FALSE)</f>
        <v>0</v>
      </c>
      <c r="D5356" t="str">
        <f t="shared" si="83"/>
        <v>Nous consulter</v>
      </c>
      <c r="E5356">
        <v>1</v>
      </c>
      <c r="F5356" s="32" t="s">
        <v>5333</v>
      </c>
      <c r="G5356" s="33">
        <v>25</v>
      </c>
      <c r="H5356" s="33" t="s">
        <v>10823</v>
      </c>
      <c r="I5356" s="33">
        <v>50</v>
      </c>
      <c r="J5356" s="33" t="s">
        <v>6777</v>
      </c>
      <c r="K5356" s="33" t="s">
        <v>10674</v>
      </c>
      <c r="L5356" s="33">
        <v>1</v>
      </c>
      <c r="M5356" t="s">
        <v>10826</v>
      </c>
    </row>
    <row r="5357" spans="1:13" x14ac:dyDescent="0.3">
      <c r="A5357" s="32">
        <v>48266061</v>
      </c>
      <c r="B5357" t="s">
        <v>6706</v>
      </c>
      <c r="C5357" s="37">
        <f>VLOOKUP(G5357,Remise!$A$3:$D$17,4,FALSE)</f>
        <v>0</v>
      </c>
      <c r="D5357" t="str">
        <f t="shared" si="83"/>
        <v>Nous consulter</v>
      </c>
      <c r="E5357">
        <v>1</v>
      </c>
      <c r="F5357" s="32" t="s">
        <v>5334</v>
      </c>
      <c r="G5357" s="33">
        <v>25</v>
      </c>
      <c r="H5357" s="33" t="s">
        <v>10823</v>
      </c>
      <c r="I5357" s="33">
        <v>65</v>
      </c>
      <c r="J5357" s="33" t="s">
        <v>6777</v>
      </c>
      <c r="K5357" s="33" t="s">
        <v>10674</v>
      </c>
      <c r="L5357" s="33">
        <v>1</v>
      </c>
      <c r="M5357" t="s">
        <v>10826</v>
      </c>
    </row>
    <row r="5358" spans="1:13" x14ac:dyDescent="0.3">
      <c r="A5358" s="32">
        <v>48266076</v>
      </c>
      <c r="B5358" t="s">
        <v>6706</v>
      </c>
      <c r="C5358" s="37">
        <f>VLOOKUP(G5358,Remise!$A$3:$D$17,4,FALSE)</f>
        <v>0</v>
      </c>
      <c r="D5358" t="str">
        <f t="shared" si="83"/>
        <v>Nous consulter</v>
      </c>
      <c r="E5358">
        <v>1</v>
      </c>
      <c r="F5358" s="32" t="s">
        <v>5335</v>
      </c>
      <c r="G5358" s="33">
        <v>25</v>
      </c>
      <c r="H5358" s="33" t="s">
        <v>10823</v>
      </c>
      <c r="I5358" s="33">
        <v>80</v>
      </c>
      <c r="J5358" s="33" t="s">
        <v>6777</v>
      </c>
      <c r="K5358" s="33" t="s">
        <v>10674</v>
      </c>
      <c r="L5358" s="33">
        <v>1</v>
      </c>
      <c r="M5358" t="s">
        <v>10826</v>
      </c>
    </row>
    <row r="5359" spans="1:13" x14ac:dyDescent="0.3">
      <c r="A5359" s="32">
        <v>48266091</v>
      </c>
      <c r="B5359" t="s">
        <v>6706</v>
      </c>
      <c r="C5359" s="37">
        <f>VLOOKUP(G5359,Remise!$A$3:$D$17,4,FALSE)</f>
        <v>0</v>
      </c>
      <c r="D5359" t="str">
        <f t="shared" si="83"/>
        <v>Nous consulter</v>
      </c>
      <c r="E5359">
        <v>1</v>
      </c>
      <c r="F5359" s="32" t="s">
        <v>5336</v>
      </c>
      <c r="G5359" s="33">
        <v>25</v>
      </c>
      <c r="H5359" s="33" t="s">
        <v>10823</v>
      </c>
      <c r="I5359" s="33">
        <v>83</v>
      </c>
      <c r="J5359" s="33" t="s">
        <v>6777</v>
      </c>
      <c r="K5359" s="33" t="s">
        <v>10674</v>
      </c>
      <c r="L5359" s="33">
        <v>1</v>
      </c>
      <c r="M5359" t="s">
        <v>10826</v>
      </c>
    </row>
    <row r="5360" spans="1:13" x14ac:dyDescent="0.3">
      <c r="A5360" s="32">
        <v>48266101</v>
      </c>
      <c r="B5360" t="s">
        <v>6706</v>
      </c>
      <c r="C5360" s="37">
        <f>VLOOKUP(G5360,Remise!$A$3:$D$17,4,FALSE)</f>
        <v>0</v>
      </c>
      <c r="D5360" t="str">
        <f t="shared" si="83"/>
        <v>Nous consulter</v>
      </c>
      <c r="E5360">
        <v>1</v>
      </c>
      <c r="F5360" s="32" t="s">
        <v>5337</v>
      </c>
      <c r="G5360" s="33">
        <v>25</v>
      </c>
      <c r="H5360" s="33" t="s">
        <v>10823</v>
      </c>
      <c r="I5360" s="33">
        <v>88</v>
      </c>
      <c r="J5360" s="33"/>
      <c r="K5360" s="33" t="s">
        <v>10674</v>
      </c>
      <c r="L5360" s="33">
        <v>1</v>
      </c>
      <c r="M5360" t="s">
        <v>10826</v>
      </c>
    </row>
    <row r="5361" spans="1:13" x14ac:dyDescent="0.3">
      <c r="A5361" s="32">
        <v>48266103</v>
      </c>
      <c r="B5361" t="s">
        <v>6706</v>
      </c>
      <c r="C5361" s="37">
        <f>VLOOKUP(G5361,Remise!$A$3:$D$17,4,FALSE)</f>
        <v>0</v>
      </c>
      <c r="D5361" t="str">
        <f t="shared" si="83"/>
        <v>Nous consulter</v>
      </c>
      <c r="E5361">
        <v>1</v>
      </c>
      <c r="F5361" s="32" t="s">
        <v>5338</v>
      </c>
      <c r="G5361" s="33">
        <v>25</v>
      </c>
      <c r="H5361" s="33" t="s">
        <v>10823</v>
      </c>
      <c r="I5361" s="33">
        <v>86</v>
      </c>
      <c r="J5361" s="33" t="s">
        <v>6777</v>
      </c>
      <c r="K5361" s="33" t="s">
        <v>10674</v>
      </c>
      <c r="L5361" s="33">
        <v>1</v>
      </c>
      <c r="M5361" t="s">
        <v>10826</v>
      </c>
    </row>
    <row r="5362" spans="1:13" x14ac:dyDescent="0.3">
      <c r="A5362" s="32">
        <v>48266126</v>
      </c>
      <c r="B5362" t="s">
        <v>6706</v>
      </c>
      <c r="C5362" s="37">
        <f>VLOOKUP(G5362,Remise!$A$3:$D$17,4,FALSE)</f>
        <v>0</v>
      </c>
      <c r="D5362" t="str">
        <f t="shared" si="83"/>
        <v>Nous consulter</v>
      </c>
      <c r="E5362">
        <v>1</v>
      </c>
      <c r="F5362" s="32" t="s">
        <v>5339</v>
      </c>
      <c r="G5362" s="33">
        <v>25</v>
      </c>
      <c r="H5362" s="33" t="s">
        <v>10823</v>
      </c>
      <c r="I5362" s="33">
        <v>98</v>
      </c>
      <c r="J5362" s="33" t="s">
        <v>6777</v>
      </c>
      <c r="K5362" s="33" t="s">
        <v>10674</v>
      </c>
      <c r="L5362" s="33">
        <v>1</v>
      </c>
      <c r="M5362" t="s">
        <v>10826</v>
      </c>
    </row>
    <row r="5363" spans="1:13" x14ac:dyDescent="0.3">
      <c r="A5363" s="32">
        <v>48266151</v>
      </c>
      <c r="B5363" t="s">
        <v>6706</v>
      </c>
      <c r="C5363" s="37">
        <f>VLOOKUP(G5363,Remise!$A$3:$D$17,4,FALSE)</f>
        <v>0</v>
      </c>
      <c r="D5363" t="str">
        <f t="shared" si="83"/>
        <v>Nous consulter</v>
      </c>
      <c r="E5363">
        <v>1</v>
      </c>
      <c r="F5363" s="32" t="s">
        <v>5340</v>
      </c>
      <c r="G5363" s="33">
        <v>25</v>
      </c>
      <c r="H5363" s="33" t="s">
        <v>10823</v>
      </c>
      <c r="I5363" s="33">
        <v>101</v>
      </c>
      <c r="J5363" s="33"/>
      <c r="K5363" s="33" t="s">
        <v>10674</v>
      </c>
      <c r="L5363" s="33">
        <v>1</v>
      </c>
      <c r="M5363" t="s">
        <v>10826</v>
      </c>
    </row>
    <row r="5364" spans="1:13" x14ac:dyDescent="0.3">
      <c r="A5364" s="32">
        <v>48266176</v>
      </c>
      <c r="B5364" t="s">
        <v>6706</v>
      </c>
      <c r="C5364" s="37">
        <f>VLOOKUP(G5364,Remise!$A$3:$D$17,4,FALSE)</f>
        <v>0</v>
      </c>
      <c r="D5364" t="str">
        <f t="shared" si="83"/>
        <v>Nous consulter</v>
      </c>
      <c r="E5364">
        <v>1</v>
      </c>
      <c r="F5364" s="32" t="s">
        <v>5341</v>
      </c>
      <c r="G5364" s="33">
        <v>25</v>
      </c>
      <c r="H5364" s="33" t="s">
        <v>10823</v>
      </c>
      <c r="I5364" s="33">
        <v>117</v>
      </c>
      <c r="J5364" s="33"/>
      <c r="K5364" s="33" t="s">
        <v>10674</v>
      </c>
      <c r="L5364" s="33">
        <v>1</v>
      </c>
      <c r="M5364" t="s">
        <v>10826</v>
      </c>
    </row>
    <row r="5365" spans="1:13" x14ac:dyDescent="0.3">
      <c r="A5365" s="32">
        <v>48266188</v>
      </c>
      <c r="B5365" t="s">
        <v>6706</v>
      </c>
      <c r="C5365" s="37">
        <f>VLOOKUP(G5365,Remise!$A$3:$D$17,4,FALSE)</f>
        <v>0</v>
      </c>
      <c r="D5365" t="str">
        <f t="shared" si="83"/>
        <v>Nous consulter</v>
      </c>
      <c r="E5365">
        <v>1</v>
      </c>
      <c r="F5365" s="32" t="s">
        <v>5342</v>
      </c>
      <c r="G5365" s="33">
        <v>25</v>
      </c>
      <c r="H5365" s="33" t="s">
        <v>10823</v>
      </c>
      <c r="I5365" s="33">
        <v>125</v>
      </c>
      <c r="J5365" s="33"/>
      <c r="K5365" s="33" t="s">
        <v>10674</v>
      </c>
      <c r="L5365" s="33">
        <v>1</v>
      </c>
      <c r="M5365" t="s">
        <v>10826</v>
      </c>
    </row>
    <row r="5366" spans="1:13" x14ac:dyDescent="0.3">
      <c r="A5366" s="32">
        <v>48266201</v>
      </c>
      <c r="B5366" t="s">
        <v>6706</v>
      </c>
      <c r="C5366" s="37">
        <f>VLOOKUP(G5366,Remise!$A$3:$D$17,4,FALSE)</f>
        <v>0</v>
      </c>
      <c r="D5366" t="str">
        <f t="shared" si="83"/>
        <v>Nous consulter</v>
      </c>
      <c r="E5366">
        <v>1</v>
      </c>
      <c r="F5366" s="32" t="s">
        <v>5343</v>
      </c>
      <c r="G5366" s="33">
        <v>25</v>
      </c>
      <c r="H5366" s="33" t="s">
        <v>10823</v>
      </c>
      <c r="I5366" s="33">
        <v>134</v>
      </c>
      <c r="J5366" s="33"/>
      <c r="K5366" s="33" t="s">
        <v>10674</v>
      </c>
      <c r="L5366" s="33">
        <v>1</v>
      </c>
      <c r="M5366" t="s">
        <v>10826</v>
      </c>
    </row>
    <row r="5367" spans="1:13" x14ac:dyDescent="0.3">
      <c r="A5367" s="32">
        <v>48266351</v>
      </c>
      <c r="B5367" t="s">
        <v>6706</v>
      </c>
      <c r="C5367" s="37">
        <f>VLOOKUP(G5367,Remise!$A$3:$D$17,4,FALSE)</f>
        <v>0</v>
      </c>
      <c r="D5367" t="str">
        <f t="shared" si="83"/>
        <v>Nous consulter</v>
      </c>
      <c r="E5367">
        <v>1</v>
      </c>
      <c r="F5367" s="32" t="s">
        <v>5344</v>
      </c>
      <c r="G5367" s="33">
        <v>25</v>
      </c>
      <c r="H5367" s="33" t="s">
        <v>10823</v>
      </c>
      <c r="I5367" s="33">
        <v>92</v>
      </c>
      <c r="J5367" s="33" t="s">
        <v>6777</v>
      </c>
      <c r="K5367" s="33" t="s">
        <v>10674</v>
      </c>
      <c r="L5367" s="33">
        <v>1</v>
      </c>
      <c r="M5367" t="s">
        <v>10826</v>
      </c>
    </row>
    <row r="5368" spans="1:13" x14ac:dyDescent="0.3">
      <c r="A5368" s="32">
        <v>48266361</v>
      </c>
      <c r="B5368" t="s">
        <v>6706</v>
      </c>
      <c r="C5368" s="37">
        <f>VLOOKUP(G5368,Remise!$A$3:$D$17,4,FALSE)</f>
        <v>0</v>
      </c>
      <c r="D5368" t="str">
        <f t="shared" si="83"/>
        <v>Nous consulter</v>
      </c>
      <c r="E5368">
        <v>1</v>
      </c>
      <c r="F5368" s="32" t="s">
        <v>5345</v>
      </c>
      <c r="G5368" s="33">
        <v>25</v>
      </c>
      <c r="H5368" s="33" t="s">
        <v>10823</v>
      </c>
      <c r="I5368" s="33">
        <v>111</v>
      </c>
      <c r="J5368" s="33" t="s">
        <v>6777</v>
      </c>
      <c r="K5368" s="33" t="s">
        <v>10674</v>
      </c>
      <c r="L5368" s="33">
        <v>1</v>
      </c>
      <c r="M5368" t="s">
        <v>10826</v>
      </c>
    </row>
    <row r="5369" spans="1:13" x14ac:dyDescent="0.3">
      <c r="A5369" s="32">
        <v>48266376</v>
      </c>
      <c r="B5369" t="s">
        <v>6706</v>
      </c>
      <c r="C5369" s="37">
        <f>VLOOKUP(G5369,Remise!$A$3:$D$17,4,FALSE)</f>
        <v>0</v>
      </c>
      <c r="D5369" t="str">
        <f t="shared" si="83"/>
        <v>Nous consulter</v>
      </c>
      <c r="E5369">
        <v>1</v>
      </c>
      <c r="F5369" s="32" t="s">
        <v>5346</v>
      </c>
      <c r="G5369" s="33">
        <v>25</v>
      </c>
      <c r="H5369" s="33" t="s">
        <v>10823</v>
      </c>
      <c r="I5369" s="33">
        <v>124</v>
      </c>
      <c r="J5369" s="33" t="s">
        <v>6777</v>
      </c>
      <c r="K5369" s="33" t="s">
        <v>10674</v>
      </c>
      <c r="L5369" s="33">
        <v>1</v>
      </c>
      <c r="M5369" t="s">
        <v>10826</v>
      </c>
    </row>
    <row r="5370" spans="1:13" x14ac:dyDescent="0.3">
      <c r="A5370" s="32">
        <v>48266391</v>
      </c>
      <c r="B5370" t="s">
        <v>6706</v>
      </c>
      <c r="C5370" s="37">
        <f>VLOOKUP(G5370,Remise!$A$3:$D$17,4,FALSE)</f>
        <v>0</v>
      </c>
      <c r="D5370" t="str">
        <f t="shared" si="83"/>
        <v>Nous consulter</v>
      </c>
      <c r="E5370">
        <v>1</v>
      </c>
      <c r="F5370" s="32" t="s">
        <v>5347</v>
      </c>
      <c r="G5370" s="33">
        <v>25</v>
      </c>
      <c r="H5370" s="33" t="s">
        <v>10823</v>
      </c>
      <c r="I5370" s="33">
        <v>134</v>
      </c>
      <c r="J5370" s="33" t="s">
        <v>6777</v>
      </c>
      <c r="K5370" s="33" t="s">
        <v>10674</v>
      </c>
      <c r="L5370" s="33">
        <v>1</v>
      </c>
      <c r="M5370" t="s">
        <v>10826</v>
      </c>
    </row>
    <row r="5371" spans="1:13" x14ac:dyDescent="0.3">
      <c r="A5371" s="32">
        <v>48266401</v>
      </c>
      <c r="B5371" t="s">
        <v>6706</v>
      </c>
      <c r="C5371" s="37">
        <f>VLOOKUP(G5371,Remise!$A$3:$D$17,4,FALSE)</f>
        <v>0</v>
      </c>
      <c r="D5371" t="str">
        <f t="shared" si="83"/>
        <v>Nous consulter</v>
      </c>
      <c r="E5371">
        <v>1</v>
      </c>
      <c r="F5371" s="32" t="s">
        <v>5348</v>
      </c>
      <c r="G5371" s="33">
        <v>25</v>
      </c>
      <c r="H5371" s="33" t="s">
        <v>10823</v>
      </c>
      <c r="I5371" s="33">
        <v>145</v>
      </c>
      <c r="J5371" s="33"/>
      <c r="K5371" s="33" t="s">
        <v>10674</v>
      </c>
      <c r="L5371" s="33">
        <v>1</v>
      </c>
      <c r="M5371" t="s">
        <v>10826</v>
      </c>
    </row>
    <row r="5372" spans="1:13" x14ac:dyDescent="0.3">
      <c r="A5372" s="32">
        <v>48266426</v>
      </c>
      <c r="B5372" t="s">
        <v>6706</v>
      </c>
      <c r="C5372" s="37">
        <f>VLOOKUP(G5372,Remise!$A$3:$D$17,4,FALSE)</f>
        <v>0</v>
      </c>
      <c r="D5372" t="str">
        <f t="shared" si="83"/>
        <v>Nous consulter</v>
      </c>
      <c r="E5372">
        <v>1</v>
      </c>
      <c r="F5372" s="32" t="s">
        <v>5349</v>
      </c>
      <c r="G5372" s="33">
        <v>25</v>
      </c>
      <c r="H5372" s="33" t="s">
        <v>10823</v>
      </c>
      <c r="I5372" s="33">
        <v>158</v>
      </c>
      <c r="J5372" s="33" t="s">
        <v>6777</v>
      </c>
      <c r="K5372" s="33" t="s">
        <v>10674</v>
      </c>
      <c r="L5372" s="33">
        <v>1</v>
      </c>
      <c r="M5372" t="s">
        <v>10826</v>
      </c>
    </row>
    <row r="5373" spans="1:13" x14ac:dyDescent="0.3">
      <c r="A5373" s="32">
        <v>48266451</v>
      </c>
      <c r="B5373" t="s">
        <v>6706</v>
      </c>
      <c r="C5373" s="37">
        <f>VLOOKUP(G5373,Remise!$A$3:$D$17,4,FALSE)</f>
        <v>0</v>
      </c>
      <c r="D5373" t="str">
        <f t="shared" si="83"/>
        <v>Nous consulter</v>
      </c>
      <c r="E5373">
        <v>1</v>
      </c>
      <c r="F5373" s="32" t="s">
        <v>5350</v>
      </c>
      <c r="G5373" s="33">
        <v>25</v>
      </c>
      <c r="H5373" s="33" t="s">
        <v>10823</v>
      </c>
      <c r="I5373" s="33">
        <v>178</v>
      </c>
      <c r="J5373" s="33" t="s">
        <v>6777</v>
      </c>
      <c r="K5373" s="33" t="s">
        <v>10674</v>
      </c>
      <c r="L5373" s="33">
        <v>1</v>
      </c>
      <c r="M5373" t="s">
        <v>10826</v>
      </c>
    </row>
    <row r="5374" spans="1:13" x14ac:dyDescent="0.3">
      <c r="A5374" s="32">
        <v>48266561</v>
      </c>
      <c r="B5374" t="s">
        <v>6706</v>
      </c>
      <c r="C5374" s="37">
        <f>VLOOKUP(G5374,Remise!$A$3:$D$17,4,FALSE)</f>
        <v>0</v>
      </c>
      <c r="D5374" t="str">
        <f t="shared" si="83"/>
        <v>Nous consulter</v>
      </c>
      <c r="E5374">
        <v>1</v>
      </c>
      <c r="F5374" s="32" t="s">
        <v>5351</v>
      </c>
      <c r="G5374" s="33">
        <v>25</v>
      </c>
      <c r="H5374" s="33" t="s">
        <v>10823</v>
      </c>
      <c r="I5374" s="33">
        <v>143</v>
      </c>
      <c r="J5374" s="33" t="s">
        <v>6777</v>
      </c>
      <c r="K5374" s="33" t="s">
        <v>10674</v>
      </c>
      <c r="L5374" s="33">
        <v>1</v>
      </c>
      <c r="M5374" t="s">
        <v>10826</v>
      </c>
    </row>
    <row r="5375" spans="1:13" x14ac:dyDescent="0.3">
      <c r="A5375" s="32">
        <v>48266576</v>
      </c>
      <c r="B5375" t="s">
        <v>6706</v>
      </c>
      <c r="C5375" s="37">
        <f>VLOOKUP(G5375,Remise!$A$3:$D$17,4,FALSE)</f>
        <v>0</v>
      </c>
      <c r="D5375" t="str">
        <f t="shared" si="83"/>
        <v>Nous consulter</v>
      </c>
      <c r="E5375">
        <v>1</v>
      </c>
      <c r="F5375" s="32" t="s">
        <v>5352</v>
      </c>
      <c r="G5375" s="33">
        <v>25</v>
      </c>
      <c r="H5375" s="33" t="s">
        <v>10823</v>
      </c>
      <c r="I5375" s="33">
        <v>156</v>
      </c>
      <c r="J5375" s="33" t="s">
        <v>6777</v>
      </c>
      <c r="K5375" s="33" t="s">
        <v>10674</v>
      </c>
      <c r="L5375" s="33">
        <v>1</v>
      </c>
      <c r="M5375" t="s">
        <v>10826</v>
      </c>
    </row>
    <row r="5376" spans="1:13" x14ac:dyDescent="0.3">
      <c r="A5376" s="32">
        <v>48266591</v>
      </c>
      <c r="B5376" t="s">
        <v>6706</v>
      </c>
      <c r="C5376" s="37">
        <f>VLOOKUP(G5376,Remise!$A$3:$D$17,4,FALSE)</f>
        <v>0</v>
      </c>
      <c r="D5376" t="str">
        <f t="shared" si="83"/>
        <v>Nous consulter</v>
      </c>
      <c r="E5376">
        <v>1</v>
      </c>
      <c r="F5376" s="32" t="s">
        <v>5353</v>
      </c>
      <c r="G5376" s="33">
        <v>25</v>
      </c>
      <c r="H5376" s="33" t="s">
        <v>10823</v>
      </c>
      <c r="I5376" s="33">
        <v>203</v>
      </c>
      <c r="J5376" s="33" t="s">
        <v>6777</v>
      </c>
      <c r="K5376" s="33" t="s">
        <v>10674</v>
      </c>
      <c r="L5376" s="33">
        <v>1</v>
      </c>
      <c r="M5376" t="s">
        <v>10826</v>
      </c>
    </row>
    <row r="5377" spans="1:13" x14ac:dyDescent="0.3">
      <c r="A5377" s="32">
        <v>48266601</v>
      </c>
      <c r="B5377" t="s">
        <v>6706</v>
      </c>
      <c r="C5377" s="37">
        <f>VLOOKUP(G5377,Remise!$A$3:$D$17,4,FALSE)</f>
        <v>0</v>
      </c>
      <c r="D5377" t="str">
        <f t="shared" ref="D5377:D5440" si="84">IFERROR((1-C5377)*B5377,"Nous consulter")</f>
        <v>Nous consulter</v>
      </c>
      <c r="E5377">
        <v>1</v>
      </c>
      <c r="F5377" s="32" t="s">
        <v>5354</v>
      </c>
      <c r="G5377" s="33">
        <v>25</v>
      </c>
      <c r="H5377" s="33" t="s">
        <v>10823</v>
      </c>
      <c r="I5377" s="33">
        <v>197</v>
      </c>
      <c r="J5377" s="33" t="s">
        <v>6777</v>
      </c>
      <c r="K5377" s="33" t="s">
        <v>10674</v>
      </c>
      <c r="L5377" s="33">
        <v>1</v>
      </c>
      <c r="M5377" t="s">
        <v>10826</v>
      </c>
    </row>
    <row r="5378" spans="1:13" x14ac:dyDescent="0.3">
      <c r="A5378" s="32">
        <v>48266626</v>
      </c>
      <c r="B5378" t="s">
        <v>6706</v>
      </c>
      <c r="C5378" s="37">
        <f>VLOOKUP(G5378,Remise!$A$3:$D$17,4,FALSE)</f>
        <v>0</v>
      </c>
      <c r="D5378" t="str">
        <f t="shared" si="84"/>
        <v>Nous consulter</v>
      </c>
      <c r="E5378">
        <v>1</v>
      </c>
      <c r="F5378" s="32" t="s">
        <v>5355</v>
      </c>
      <c r="G5378" s="33">
        <v>25</v>
      </c>
      <c r="H5378" s="33" t="s">
        <v>10823</v>
      </c>
      <c r="I5378" s="33">
        <v>216</v>
      </c>
      <c r="J5378" s="33" t="s">
        <v>6777</v>
      </c>
      <c r="K5378" s="33" t="s">
        <v>10674</v>
      </c>
      <c r="L5378" s="33">
        <v>1</v>
      </c>
      <c r="M5378" t="s">
        <v>10826</v>
      </c>
    </row>
    <row r="5379" spans="1:13" x14ac:dyDescent="0.3">
      <c r="A5379" s="32">
        <v>48266651</v>
      </c>
      <c r="B5379" t="s">
        <v>6706</v>
      </c>
      <c r="C5379" s="37">
        <f>VLOOKUP(G5379,Remise!$A$3:$D$17,4,FALSE)</f>
        <v>0</v>
      </c>
      <c r="D5379" t="str">
        <f t="shared" si="84"/>
        <v>Nous consulter</v>
      </c>
      <c r="E5379">
        <v>1</v>
      </c>
      <c r="F5379" s="32" t="s">
        <v>5356</v>
      </c>
      <c r="G5379" s="33">
        <v>25</v>
      </c>
      <c r="H5379" s="33" t="s">
        <v>10823</v>
      </c>
      <c r="I5379" s="33">
        <v>245</v>
      </c>
      <c r="J5379" s="33" t="s">
        <v>6777</v>
      </c>
      <c r="K5379" s="33" t="s">
        <v>10674</v>
      </c>
      <c r="L5379" s="33">
        <v>1</v>
      </c>
      <c r="M5379" t="s">
        <v>10826</v>
      </c>
    </row>
    <row r="5380" spans="1:13" x14ac:dyDescent="0.3">
      <c r="A5380" s="32">
        <v>48267104</v>
      </c>
      <c r="B5380" t="s">
        <v>6706</v>
      </c>
      <c r="C5380" s="37">
        <f>VLOOKUP(G5380,Remise!$A$3:$D$17,4,FALSE)</f>
        <v>0</v>
      </c>
      <c r="D5380" t="str">
        <f t="shared" si="84"/>
        <v>Nous consulter</v>
      </c>
      <c r="E5380">
        <v>1</v>
      </c>
      <c r="F5380" s="32" t="s">
        <v>5357</v>
      </c>
      <c r="G5380" s="33">
        <v>25</v>
      </c>
      <c r="H5380" s="33" t="s">
        <v>10823</v>
      </c>
      <c r="I5380" s="33">
        <v>136</v>
      </c>
      <c r="J5380" s="33" t="s">
        <v>6777</v>
      </c>
      <c r="K5380" s="33" t="s">
        <v>10674</v>
      </c>
      <c r="L5380" s="33">
        <v>1</v>
      </c>
      <c r="M5380" t="s">
        <v>10826</v>
      </c>
    </row>
    <row r="5381" spans="1:13" x14ac:dyDescent="0.3">
      <c r="A5381" s="32">
        <v>48267154</v>
      </c>
      <c r="B5381" t="s">
        <v>6706</v>
      </c>
      <c r="C5381" s="37">
        <f>VLOOKUP(G5381,Remise!$A$3:$D$17,4,FALSE)</f>
        <v>0</v>
      </c>
      <c r="D5381" t="str">
        <f t="shared" si="84"/>
        <v>Nous consulter</v>
      </c>
      <c r="E5381">
        <v>1</v>
      </c>
      <c r="F5381" s="32" t="s">
        <v>5358</v>
      </c>
      <c r="G5381" s="33">
        <v>25</v>
      </c>
      <c r="H5381" s="33" t="s">
        <v>10823</v>
      </c>
      <c r="I5381" s="33">
        <v>158</v>
      </c>
      <c r="J5381" s="33" t="s">
        <v>6777</v>
      </c>
      <c r="K5381" s="33" t="s">
        <v>10674</v>
      </c>
      <c r="L5381" s="33">
        <v>1</v>
      </c>
      <c r="M5381" t="s">
        <v>10826</v>
      </c>
    </row>
    <row r="5382" spans="1:13" x14ac:dyDescent="0.3">
      <c r="A5382" s="32">
        <v>48267179</v>
      </c>
      <c r="B5382" t="s">
        <v>6706</v>
      </c>
      <c r="C5382" s="37">
        <f>VLOOKUP(G5382,Remise!$A$3:$D$17,4,FALSE)</f>
        <v>0</v>
      </c>
      <c r="D5382" t="str">
        <f t="shared" si="84"/>
        <v>Nous consulter</v>
      </c>
      <c r="E5382">
        <v>1</v>
      </c>
      <c r="F5382" s="32" t="s">
        <v>5359</v>
      </c>
      <c r="G5382" s="33">
        <v>25</v>
      </c>
      <c r="H5382" s="33" t="s">
        <v>10823</v>
      </c>
      <c r="I5382" s="33">
        <v>160</v>
      </c>
      <c r="J5382" s="33" t="s">
        <v>6777</v>
      </c>
      <c r="K5382" s="33" t="s">
        <v>10674</v>
      </c>
      <c r="L5382" s="33">
        <v>1</v>
      </c>
      <c r="M5382" t="s">
        <v>10826</v>
      </c>
    </row>
    <row r="5383" spans="1:13" x14ac:dyDescent="0.3">
      <c r="A5383" s="32">
        <v>48267204</v>
      </c>
      <c r="B5383" t="s">
        <v>6706</v>
      </c>
      <c r="C5383" s="37">
        <f>VLOOKUP(G5383,Remise!$A$3:$D$17,4,FALSE)</f>
        <v>0</v>
      </c>
      <c r="D5383" t="str">
        <f t="shared" si="84"/>
        <v>Nous consulter</v>
      </c>
      <c r="E5383">
        <v>1</v>
      </c>
      <c r="F5383" s="32" t="s">
        <v>5360</v>
      </c>
      <c r="G5383" s="33">
        <v>25</v>
      </c>
      <c r="H5383" s="33" t="s">
        <v>10823</v>
      </c>
      <c r="I5383" s="33">
        <v>162</v>
      </c>
      <c r="J5383" s="33" t="s">
        <v>6777</v>
      </c>
      <c r="K5383" s="33" t="s">
        <v>10674</v>
      </c>
      <c r="L5383" s="33">
        <v>1</v>
      </c>
      <c r="M5383" t="s">
        <v>10826</v>
      </c>
    </row>
    <row r="5384" spans="1:13" x14ac:dyDescent="0.3">
      <c r="A5384" s="32">
        <v>48267254</v>
      </c>
      <c r="B5384" t="s">
        <v>6706</v>
      </c>
      <c r="C5384" s="37">
        <f>VLOOKUP(G5384,Remise!$A$3:$D$17,4,FALSE)</f>
        <v>0</v>
      </c>
      <c r="D5384" t="str">
        <f t="shared" si="84"/>
        <v>Nous consulter</v>
      </c>
      <c r="E5384">
        <v>1</v>
      </c>
      <c r="F5384" s="32" t="s">
        <v>5361</v>
      </c>
      <c r="G5384" s="33">
        <v>25</v>
      </c>
      <c r="H5384" s="33" t="s">
        <v>10823</v>
      </c>
      <c r="I5384" s="33">
        <v>184</v>
      </c>
      <c r="J5384" s="33" t="s">
        <v>6777</v>
      </c>
      <c r="K5384" s="33" t="s">
        <v>10674</v>
      </c>
      <c r="L5384" s="33">
        <v>1</v>
      </c>
      <c r="M5384" t="s">
        <v>10826</v>
      </c>
    </row>
    <row r="5385" spans="1:13" x14ac:dyDescent="0.3">
      <c r="A5385" s="32">
        <v>48267304</v>
      </c>
      <c r="B5385" t="s">
        <v>6706</v>
      </c>
      <c r="C5385" s="37">
        <f>VLOOKUP(G5385,Remise!$A$3:$D$17,4,FALSE)</f>
        <v>0</v>
      </c>
      <c r="D5385" t="str">
        <f t="shared" si="84"/>
        <v>Nous consulter</v>
      </c>
      <c r="E5385">
        <v>1</v>
      </c>
      <c r="F5385" s="32" t="s">
        <v>5362</v>
      </c>
      <c r="G5385" s="33">
        <v>25</v>
      </c>
      <c r="H5385" s="33" t="s">
        <v>10823</v>
      </c>
      <c r="I5385" s="33">
        <v>186</v>
      </c>
      <c r="J5385" s="33" t="s">
        <v>6777</v>
      </c>
      <c r="K5385" s="33" t="s">
        <v>10674</v>
      </c>
      <c r="L5385" s="33">
        <v>1</v>
      </c>
      <c r="M5385" t="s">
        <v>10826</v>
      </c>
    </row>
    <row r="5386" spans="1:13" x14ac:dyDescent="0.3">
      <c r="A5386" s="32">
        <v>48267354</v>
      </c>
      <c r="B5386" t="s">
        <v>6706</v>
      </c>
      <c r="C5386" s="37">
        <f>VLOOKUP(G5386,Remise!$A$3:$D$17,4,FALSE)</f>
        <v>0</v>
      </c>
      <c r="D5386" t="str">
        <f t="shared" si="84"/>
        <v>Nous consulter</v>
      </c>
      <c r="E5386">
        <v>1</v>
      </c>
      <c r="F5386" s="32" t="s">
        <v>5363</v>
      </c>
      <c r="G5386" s="33">
        <v>25</v>
      </c>
      <c r="H5386" s="33" t="s">
        <v>10823</v>
      </c>
      <c r="I5386" s="33">
        <v>188</v>
      </c>
      <c r="J5386" s="33" t="s">
        <v>6777</v>
      </c>
      <c r="K5386" s="33" t="s">
        <v>10674</v>
      </c>
      <c r="L5386" s="33">
        <v>1</v>
      </c>
      <c r="M5386" t="s">
        <v>10826</v>
      </c>
    </row>
    <row r="5387" spans="1:13" x14ac:dyDescent="0.3">
      <c r="A5387" s="32">
        <v>48267404</v>
      </c>
      <c r="B5387" t="s">
        <v>6706</v>
      </c>
      <c r="C5387" s="37">
        <f>VLOOKUP(G5387,Remise!$A$3:$D$17,4,FALSE)</f>
        <v>0</v>
      </c>
      <c r="D5387" t="str">
        <f t="shared" si="84"/>
        <v>Nous consulter</v>
      </c>
      <c r="E5387">
        <v>1</v>
      </c>
      <c r="F5387" s="32" t="s">
        <v>5364</v>
      </c>
      <c r="G5387" s="33">
        <v>25</v>
      </c>
      <c r="H5387" s="33" t="s">
        <v>10823</v>
      </c>
      <c r="I5387" s="33">
        <v>214</v>
      </c>
      <c r="J5387" s="33" t="s">
        <v>6777</v>
      </c>
      <c r="K5387" s="33" t="s">
        <v>10674</v>
      </c>
      <c r="L5387" s="33">
        <v>1</v>
      </c>
      <c r="M5387" t="s">
        <v>10826</v>
      </c>
    </row>
    <row r="5388" spans="1:13" x14ac:dyDescent="0.3">
      <c r="A5388" s="32">
        <v>48267504</v>
      </c>
      <c r="B5388" t="s">
        <v>6706</v>
      </c>
      <c r="C5388" s="37">
        <f>VLOOKUP(G5388,Remise!$A$3:$D$17,4,FALSE)</f>
        <v>0</v>
      </c>
      <c r="D5388" t="str">
        <f t="shared" si="84"/>
        <v>Nous consulter</v>
      </c>
      <c r="E5388">
        <v>1</v>
      </c>
      <c r="F5388" s="32" t="s">
        <v>5365</v>
      </c>
      <c r="G5388" s="33">
        <v>25</v>
      </c>
      <c r="H5388" s="33" t="s">
        <v>10823</v>
      </c>
      <c r="I5388" s="33">
        <v>415</v>
      </c>
      <c r="J5388" s="33" t="s">
        <v>6777</v>
      </c>
      <c r="K5388" s="33" t="s">
        <v>10674</v>
      </c>
      <c r="L5388" s="33">
        <v>1</v>
      </c>
      <c r="M5388" t="s">
        <v>10826</v>
      </c>
    </row>
    <row r="5389" spans="1:13" x14ac:dyDescent="0.3">
      <c r="A5389" s="32">
        <v>48267551</v>
      </c>
      <c r="B5389" t="s">
        <v>6706</v>
      </c>
      <c r="C5389" s="37">
        <f>VLOOKUP(G5389,Remise!$A$3:$D$17,4,FALSE)</f>
        <v>0</v>
      </c>
      <c r="D5389" t="str">
        <f t="shared" si="84"/>
        <v>Nous consulter</v>
      </c>
      <c r="E5389">
        <v>1</v>
      </c>
      <c r="F5389" s="32" t="s">
        <v>5366</v>
      </c>
      <c r="G5389" s="33">
        <v>25</v>
      </c>
      <c r="H5389" s="33" t="s">
        <v>10823</v>
      </c>
      <c r="I5389" s="33">
        <v>238</v>
      </c>
      <c r="J5389" s="33" t="s">
        <v>6777</v>
      </c>
      <c r="K5389" s="33" t="s">
        <v>10674</v>
      </c>
      <c r="L5389" s="33">
        <v>1</v>
      </c>
      <c r="M5389" t="s">
        <v>10826</v>
      </c>
    </row>
    <row r="5390" spans="1:13" x14ac:dyDescent="0.3">
      <c r="A5390" s="32">
        <v>48267613</v>
      </c>
      <c r="B5390" t="s">
        <v>6706</v>
      </c>
      <c r="C5390" s="37">
        <f>VLOOKUP(G5390,Remise!$A$3:$D$17,4,FALSE)</f>
        <v>0</v>
      </c>
      <c r="D5390" t="str">
        <f t="shared" si="84"/>
        <v>Nous consulter</v>
      </c>
      <c r="E5390">
        <v>1</v>
      </c>
      <c r="F5390" s="32" t="s">
        <v>5367</v>
      </c>
      <c r="G5390" s="33">
        <v>25</v>
      </c>
      <c r="H5390" s="33" t="s">
        <v>10823</v>
      </c>
      <c r="I5390" s="33">
        <v>158</v>
      </c>
      <c r="J5390" s="33" t="s">
        <v>6777</v>
      </c>
      <c r="K5390" s="33" t="s">
        <v>10674</v>
      </c>
      <c r="L5390" s="33">
        <v>1</v>
      </c>
      <c r="M5390" t="s">
        <v>10826</v>
      </c>
    </row>
    <row r="5391" spans="1:13" x14ac:dyDescent="0.3">
      <c r="A5391" s="32">
        <v>48267618</v>
      </c>
      <c r="B5391" t="s">
        <v>6706</v>
      </c>
      <c r="C5391" s="37">
        <f>VLOOKUP(G5391,Remise!$A$3:$D$17,4,FALSE)</f>
        <v>0</v>
      </c>
      <c r="D5391" t="str">
        <f t="shared" si="84"/>
        <v>Nous consulter</v>
      </c>
      <c r="E5391">
        <v>1</v>
      </c>
      <c r="F5391" s="32" t="s">
        <v>5368</v>
      </c>
      <c r="G5391" s="33">
        <v>25</v>
      </c>
      <c r="H5391" s="33" t="s">
        <v>10823</v>
      </c>
      <c r="I5391" s="33">
        <v>186</v>
      </c>
      <c r="J5391" s="33" t="s">
        <v>6777</v>
      </c>
      <c r="K5391" s="33" t="s">
        <v>10674</v>
      </c>
      <c r="L5391" s="33">
        <v>1</v>
      </c>
      <c r="M5391" t="s">
        <v>10826</v>
      </c>
    </row>
    <row r="5392" spans="1:13" x14ac:dyDescent="0.3">
      <c r="A5392" s="32">
        <v>48267621</v>
      </c>
      <c r="B5392" t="s">
        <v>6706</v>
      </c>
      <c r="C5392" s="37">
        <f>VLOOKUP(G5392,Remise!$A$3:$D$17,4,FALSE)</f>
        <v>0</v>
      </c>
      <c r="D5392" t="str">
        <f t="shared" si="84"/>
        <v>Nous consulter</v>
      </c>
      <c r="E5392">
        <v>1</v>
      </c>
      <c r="F5392" s="32" t="s">
        <v>5369</v>
      </c>
      <c r="G5392" s="33">
        <v>25</v>
      </c>
      <c r="H5392" s="33" t="s">
        <v>10823</v>
      </c>
      <c r="I5392" s="33">
        <v>220</v>
      </c>
      <c r="J5392" s="33" t="s">
        <v>6777</v>
      </c>
      <c r="K5392" s="33" t="s">
        <v>10674</v>
      </c>
      <c r="L5392" s="33">
        <v>1</v>
      </c>
      <c r="M5392" t="s">
        <v>10826</v>
      </c>
    </row>
    <row r="5393" spans="1:13" x14ac:dyDescent="0.3">
      <c r="A5393" s="32">
        <v>48267649</v>
      </c>
      <c r="B5393" t="s">
        <v>6706</v>
      </c>
      <c r="C5393" s="37">
        <f>VLOOKUP(G5393,Remise!$A$3:$D$17,4,FALSE)</f>
        <v>0</v>
      </c>
      <c r="D5393" t="str">
        <f t="shared" si="84"/>
        <v>Nous consulter</v>
      </c>
      <c r="E5393">
        <v>1</v>
      </c>
      <c r="F5393" s="32" t="s">
        <v>5370</v>
      </c>
      <c r="G5393" s="33">
        <v>25</v>
      </c>
      <c r="H5393" s="33" t="s">
        <v>10823</v>
      </c>
      <c r="I5393" s="33">
        <v>370</v>
      </c>
      <c r="J5393" s="33" t="s">
        <v>6777</v>
      </c>
      <c r="K5393" s="33" t="s">
        <v>10674</v>
      </c>
      <c r="L5393" s="33">
        <v>1</v>
      </c>
      <c r="M5393" t="s">
        <v>10826</v>
      </c>
    </row>
    <row r="5394" spans="1:13" x14ac:dyDescent="0.3">
      <c r="A5394" s="32">
        <v>48267651</v>
      </c>
      <c r="B5394" t="s">
        <v>6706</v>
      </c>
      <c r="C5394" s="37">
        <f>VLOOKUP(G5394,Remise!$A$3:$D$17,4,FALSE)</f>
        <v>0</v>
      </c>
      <c r="D5394" t="str">
        <f t="shared" si="84"/>
        <v>Nous consulter</v>
      </c>
      <c r="E5394">
        <v>1</v>
      </c>
      <c r="F5394" s="32" t="s">
        <v>5371</v>
      </c>
      <c r="G5394" s="33">
        <v>25</v>
      </c>
      <c r="H5394" s="33" t="s">
        <v>10823</v>
      </c>
      <c r="I5394" s="33">
        <v>390</v>
      </c>
      <c r="J5394" s="33" t="s">
        <v>6777</v>
      </c>
      <c r="K5394" s="33" t="s">
        <v>10674</v>
      </c>
      <c r="L5394" s="33">
        <v>1</v>
      </c>
      <c r="M5394" t="s">
        <v>10826</v>
      </c>
    </row>
    <row r="5395" spans="1:13" x14ac:dyDescent="0.3">
      <c r="A5395" s="32">
        <v>48267700</v>
      </c>
      <c r="B5395" t="s">
        <v>6706</v>
      </c>
      <c r="C5395" s="37">
        <f>VLOOKUP(G5395,Remise!$A$3:$D$17,4,FALSE)</f>
        <v>0</v>
      </c>
      <c r="D5395" t="str">
        <f t="shared" si="84"/>
        <v>Nous consulter</v>
      </c>
      <c r="E5395">
        <v>1</v>
      </c>
      <c r="F5395" s="32" t="s">
        <v>5372</v>
      </c>
      <c r="G5395" s="33">
        <v>25</v>
      </c>
      <c r="H5395" s="33" t="s">
        <v>10823</v>
      </c>
      <c r="I5395" s="33">
        <v>410</v>
      </c>
      <c r="J5395" s="33" t="s">
        <v>6777</v>
      </c>
      <c r="K5395" s="33" t="s">
        <v>10674</v>
      </c>
      <c r="L5395" s="33">
        <v>1</v>
      </c>
      <c r="M5395" t="s">
        <v>10826</v>
      </c>
    </row>
    <row r="5396" spans="1:13" x14ac:dyDescent="0.3">
      <c r="A5396" s="32">
        <v>48267720</v>
      </c>
      <c r="B5396" t="s">
        <v>6706</v>
      </c>
      <c r="C5396" s="37">
        <f>VLOOKUP(G5396,Remise!$A$3:$D$17,4,FALSE)</f>
        <v>0</v>
      </c>
      <c r="D5396" t="str">
        <f t="shared" si="84"/>
        <v>Nous consulter</v>
      </c>
      <c r="E5396">
        <v>1</v>
      </c>
      <c r="F5396" s="32" t="s">
        <v>5373</v>
      </c>
      <c r="G5396" s="33">
        <v>25</v>
      </c>
      <c r="H5396" s="33" t="s">
        <v>10823</v>
      </c>
      <c r="I5396" s="33">
        <v>257</v>
      </c>
      <c r="J5396" s="33" t="s">
        <v>6777</v>
      </c>
      <c r="K5396" s="33" t="s">
        <v>10674</v>
      </c>
      <c r="L5396" s="33">
        <v>1</v>
      </c>
      <c r="M5396" t="s">
        <v>10826</v>
      </c>
    </row>
    <row r="5397" spans="1:13" x14ac:dyDescent="0.3">
      <c r="A5397" s="32">
        <v>48267724</v>
      </c>
      <c r="B5397" t="s">
        <v>6706</v>
      </c>
      <c r="C5397" s="37">
        <f>VLOOKUP(G5397,Remise!$A$3:$D$17,4,FALSE)</f>
        <v>0</v>
      </c>
      <c r="D5397" t="str">
        <f t="shared" si="84"/>
        <v>Nous consulter</v>
      </c>
      <c r="E5397">
        <v>1</v>
      </c>
      <c r="F5397" s="32" t="s">
        <v>5374</v>
      </c>
      <c r="G5397" s="33">
        <v>25</v>
      </c>
      <c r="H5397" s="33" t="s">
        <v>10823</v>
      </c>
      <c r="I5397" s="33">
        <v>351</v>
      </c>
      <c r="J5397" s="33" t="s">
        <v>6777</v>
      </c>
      <c r="K5397" s="33" t="s">
        <v>10674</v>
      </c>
      <c r="L5397" s="33">
        <v>1</v>
      </c>
      <c r="M5397" t="s">
        <v>10826</v>
      </c>
    </row>
    <row r="5398" spans="1:13" x14ac:dyDescent="0.3">
      <c r="A5398" s="32">
        <v>48267726</v>
      </c>
      <c r="B5398" t="s">
        <v>6706</v>
      </c>
      <c r="C5398" s="37">
        <f>VLOOKUP(G5398,Remise!$A$3:$D$17,4,FALSE)</f>
        <v>0</v>
      </c>
      <c r="D5398" t="str">
        <f t="shared" si="84"/>
        <v>Nous consulter</v>
      </c>
      <c r="E5398">
        <v>1</v>
      </c>
      <c r="F5398" s="32" t="s">
        <v>5375</v>
      </c>
      <c r="G5398" s="33">
        <v>25</v>
      </c>
      <c r="H5398" s="33" t="s">
        <v>10823</v>
      </c>
      <c r="I5398" s="33">
        <v>368</v>
      </c>
      <c r="J5398" s="33" t="s">
        <v>6777</v>
      </c>
      <c r="K5398" s="33" t="s">
        <v>10674</v>
      </c>
      <c r="L5398" s="33">
        <v>1</v>
      </c>
      <c r="M5398" t="s">
        <v>10826</v>
      </c>
    </row>
    <row r="5399" spans="1:13" x14ac:dyDescent="0.3">
      <c r="A5399" s="32">
        <v>48267727</v>
      </c>
      <c r="B5399" t="s">
        <v>6706</v>
      </c>
      <c r="C5399" s="37">
        <f>VLOOKUP(G5399,Remise!$A$3:$D$17,4,FALSE)</f>
        <v>0</v>
      </c>
      <c r="D5399" t="str">
        <f t="shared" si="84"/>
        <v>Nous consulter</v>
      </c>
      <c r="E5399">
        <v>1</v>
      </c>
      <c r="F5399" s="32" t="s">
        <v>5376</v>
      </c>
      <c r="G5399" s="33">
        <v>25</v>
      </c>
      <c r="H5399" s="33" t="s">
        <v>10823</v>
      </c>
      <c r="I5399" s="33">
        <v>445</v>
      </c>
      <c r="J5399" s="33"/>
      <c r="K5399" s="33" t="s">
        <v>10674</v>
      </c>
      <c r="L5399" s="33">
        <v>1</v>
      </c>
      <c r="M5399" t="s">
        <v>10826</v>
      </c>
    </row>
    <row r="5400" spans="1:13" x14ac:dyDescent="0.3">
      <c r="A5400" s="32">
        <v>48267728</v>
      </c>
      <c r="B5400" t="s">
        <v>6706</v>
      </c>
      <c r="C5400" s="37">
        <f>VLOOKUP(G5400,Remise!$A$3:$D$17,4,FALSE)</f>
        <v>0</v>
      </c>
      <c r="D5400" t="str">
        <f t="shared" si="84"/>
        <v>Nous consulter</v>
      </c>
      <c r="E5400">
        <v>1</v>
      </c>
      <c r="F5400" s="32" t="s">
        <v>5377</v>
      </c>
      <c r="G5400" s="33">
        <v>25</v>
      </c>
      <c r="H5400" s="33" t="s">
        <v>10823</v>
      </c>
      <c r="I5400" s="33">
        <v>475</v>
      </c>
      <c r="J5400" s="33" t="s">
        <v>6777</v>
      </c>
      <c r="K5400" s="33" t="s">
        <v>10674</v>
      </c>
      <c r="L5400" s="33">
        <v>1</v>
      </c>
      <c r="M5400" t="s">
        <v>10826</v>
      </c>
    </row>
    <row r="5401" spans="1:13" x14ac:dyDescent="0.3">
      <c r="A5401" s="32">
        <v>48267730</v>
      </c>
      <c r="B5401" t="s">
        <v>6706</v>
      </c>
      <c r="C5401" s="37">
        <f>VLOOKUP(G5401,Remise!$A$3:$D$17,4,FALSE)</f>
        <v>0</v>
      </c>
      <c r="D5401" t="str">
        <f t="shared" si="84"/>
        <v>Nous consulter</v>
      </c>
      <c r="E5401">
        <v>1</v>
      </c>
      <c r="F5401" s="32" t="s">
        <v>5378</v>
      </c>
      <c r="G5401" s="33">
        <v>25</v>
      </c>
      <c r="H5401" s="33" t="s">
        <v>10823</v>
      </c>
      <c r="I5401" s="33">
        <v>536</v>
      </c>
      <c r="J5401" s="33" t="s">
        <v>6777</v>
      </c>
      <c r="K5401" s="33" t="s">
        <v>10674</v>
      </c>
      <c r="L5401" s="33">
        <v>1</v>
      </c>
      <c r="M5401" t="s">
        <v>10826</v>
      </c>
    </row>
    <row r="5402" spans="1:13" x14ac:dyDescent="0.3">
      <c r="A5402" s="32">
        <v>48267738</v>
      </c>
      <c r="B5402" t="s">
        <v>6706</v>
      </c>
      <c r="C5402" s="37">
        <f>VLOOKUP(G5402,Remise!$A$3:$D$17,4,FALSE)</f>
        <v>0</v>
      </c>
      <c r="D5402" t="str">
        <f t="shared" si="84"/>
        <v>Nous consulter</v>
      </c>
      <c r="E5402">
        <v>1</v>
      </c>
      <c r="F5402" s="32" t="s">
        <v>5379</v>
      </c>
      <c r="G5402" s="33">
        <v>25</v>
      </c>
      <c r="H5402" s="33" t="s">
        <v>10823</v>
      </c>
      <c r="I5402" s="33">
        <v>894</v>
      </c>
      <c r="J5402" s="33" t="s">
        <v>6777</v>
      </c>
      <c r="K5402" s="33" t="s">
        <v>10674</v>
      </c>
      <c r="L5402" s="33">
        <v>1</v>
      </c>
      <c r="M5402" t="s">
        <v>10826</v>
      </c>
    </row>
    <row r="5403" spans="1:13" x14ac:dyDescent="0.3">
      <c r="A5403" s="32">
        <v>48267751</v>
      </c>
      <c r="B5403" t="s">
        <v>6706</v>
      </c>
      <c r="C5403" s="37">
        <f>VLOOKUP(G5403,Remise!$A$3:$D$17,4,FALSE)</f>
        <v>0</v>
      </c>
      <c r="D5403" t="str">
        <f t="shared" si="84"/>
        <v>Nous consulter</v>
      </c>
      <c r="E5403">
        <v>1</v>
      </c>
      <c r="F5403" s="32" t="s">
        <v>5380</v>
      </c>
      <c r="G5403" s="33">
        <v>25</v>
      </c>
      <c r="H5403" s="33" t="s">
        <v>10823</v>
      </c>
      <c r="I5403" s="33">
        <v>416</v>
      </c>
      <c r="J5403" s="33" t="s">
        <v>6777</v>
      </c>
      <c r="K5403" s="33" t="s">
        <v>10674</v>
      </c>
      <c r="L5403" s="33">
        <v>1</v>
      </c>
      <c r="M5403" t="s">
        <v>10826</v>
      </c>
    </row>
    <row r="5404" spans="1:13" x14ac:dyDescent="0.3">
      <c r="A5404" s="32">
        <v>48267801</v>
      </c>
      <c r="B5404" t="s">
        <v>6706</v>
      </c>
      <c r="C5404" s="37">
        <f>VLOOKUP(G5404,Remise!$A$3:$D$17,4,FALSE)</f>
        <v>0</v>
      </c>
      <c r="D5404" t="str">
        <f t="shared" si="84"/>
        <v>Nous consulter</v>
      </c>
      <c r="E5404">
        <v>1</v>
      </c>
      <c r="F5404" s="32" t="s">
        <v>5381</v>
      </c>
      <c r="G5404" s="33">
        <v>25</v>
      </c>
      <c r="H5404" s="33" t="s">
        <v>10823</v>
      </c>
      <c r="I5404" s="33">
        <v>422</v>
      </c>
      <c r="J5404" s="33" t="s">
        <v>6777</v>
      </c>
      <c r="K5404" s="33" t="s">
        <v>10674</v>
      </c>
      <c r="L5404" s="33">
        <v>1</v>
      </c>
      <c r="M5404" t="s">
        <v>10826</v>
      </c>
    </row>
    <row r="5405" spans="1:13" x14ac:dyDescent="0.3">
      <c r="A5405" s="32">
        <v>48268101</v>
      </c>
      <c r="B5405" t="s">
        <v>6706</v>
      </c>
      <c r="C5405" s="37">
        <f>VLOOKUP(G5405,Remise!$A$3:$D$17,4,FALSE)</f>
        <v>0</v>
      </c>
      <c r="D5405" t="str">
        <f t="shared" si="84"/>
        <v>Nous consulter</v>
      </c>
      <c r="E5405">
        <v>1</v>
      </c>
      <c r="F5405" s="32" t="s">
        <v>5382</v>
      </c>
      <c r="G5405" s="33">
        <v>25</v>
      </c>
      <c r="H5405" s="33" t="s">
        <v>10823</v>
      </c>
      <c r="I5405" s="33">
        <v>177</v>
      </c>
      <c r="J5405" s="33" t="s">
        <v>6777</v>
      </c>
      <c r="K5405" s="33" t="s">
        <v>10674</v>
      </c>
      <c r="L5405" s="33">
        <v>1</v>
      </c>
      <c r="M5405" t="s">
        <v>10826</v>
      </c>
    </row>
    <row r="5406" spans="1:13" x14ac:dyDescent="0.3">
      <c r="A5406" s="32">
        <v>48268105</v>
      </c>
      <c r="B5406" t="s">
        <v>6706</v>
      </c>
      <c r="C5406" s="37">
        <f>VLOOKUP(G5406,Remise!$A$3:$D$17,4,FALSE)</f>
        <v>0</v>
      </c>
      <c r="D5406" t="str">
        <f t="shared" si="84"/>
        <v>Nous consulter</v>
      </c>
      <c r="E5406">
        <v>1</v>
      </c>
      <c r="F5406" s="32" t="s">
        <v>5383</v>
      </c>
      <c r="G5406" s="33">
        <v>25</v>
      </c>
      <c r="H5406" s="33" t="s">
        <v>10823</v>
      </c>
      <c r="I5406" s="33">
        <v>257</v>
      </c>
      <c r="J5406" s="33" t="s">
        <v>6777</v>
      </c>
      <c r="K5406" s="33" t="s">
        <v>10674</v>
      </c>
      <c r="L5406" s="33">
        <v>1</v>
      </c>
      <c r="M5406" t="s">
        <v>10826</v>
      </c>
    </row>
    <row r="5407" spans="1:13" x14ac:dyDescent="0.3">
      <c r="A5407" s="32">
        <v>48268126</v>
      </c>
      <c r="B5407" t="s">
        <v>6706</v>
      </c>
      <c r="C5407" s="37">
        <f>VLOOKUP(G5407,Remise!$A$3:$D$17,4,FALSE)</f>
        <v>0</v>
      </c>
      <c r="D5407" t="str">
        <f t="shared" si="84"/>
        <v>Nous consulter</v>
      </c>
      <c r="E5407">
        <v>1</v>
      </c>
      <c r="F5407" s="32" t="s">
        <v>5384</v>
      </c>
      <c r="G5407" s="33">
        <v>25</v>
      </c>
      <c r="H5407" s="33" t="s">
        <v>10823</v>
      </c>
      <c r="I5407" s="33">
        <v>203</v>
      </c>
      <c r="J5407" s="33" t="s">
        <v>6777</v>
      </c>
      <c r="K5407" s="33" t="s">
        <v>10674</v>
      </c>
      <c r="L5407" s="33">
        <v>1</v>
      </c>
      <c r="M5407" t="s">
        <v>10826</v>
      </c>
    </row>
    <row r="5408" spans="1:13" x14ac:dyDescent="0.3">
      <c r="A5408" s="32">
        <v>48268151</v>
      </c>
      <c r="B5408" t="s">
        <v>6706</v>
      </c>
      <c r="C5408" s="37">
        <f>VLOOKUP(G5408,Remise!$A$3:$D$17,4,FALSE)</f>
        <v>0</v>
      </c>
      <c r="D5408" t="str">
        <f t="shared" si="84"/>
        <v>Nous consulter</v>
      </c>
      <c r="E5408">
        <v>1</v>
      </c>
      <c r="F5408" s="32" t="s">
        <v>5385</v>
      </c>
      <c r="G5408" s="33">
        <v>25</v>
      </c>
      <c r="H5408" s="33" t="s">
        <v>10823</v>
      </c>
      <c r="I5408" s="33">
        <v>222</v>
      </c>
      <c r="J5408" s="33"/>
      <c r="K5408" s="33" t="s">
        <v>10674</v>
      </c>
      <c r="L5408" s="33">
        <v>1</v>
      </c>
      <c r="M5408" t="s">
        <v>10826</v>
      </c>
    </row>
    <row r="5409" spans="1:13" x14ac:dyDescent="0.3">
      <c r="A5409" s="32">
        <v>48268155</v>
      </c>
      <c r="B5409" t="s">
        <v>6706</v>
      </c>
      <c r="C5409" s="37">
        <f>VLOOKUP(G5409,Remise!$A$3:$D$17,4,FALSE)</f>
        <v>0</v>
      </c>
      <c r="D5409" t="str">
        <f t="shared" si="84"/>
        <v>Nous consulter</v>
      </c>
      <c r="E5409">
        <v>1</v>
      </c>
      <c r="F5409" s="32" t="s">
        <v>5386</v>
      </c>
      <c r="G5409" s="33">
        <v>25</v>
      </c>
      <c r="H5409" s="33" t="s">
        <v>10823</v>
      </c>
      <c r="I5409" s="33">
        <v>289</v>
      </c>
      <c r="J5409" s="33" t="s">
        <v>6777</v>
      </c>
      <c r="K5409" s="33" t="s">
        <v>10674</v>
      </c>
      <c r="L5409" s="33">
        <v>1</v>
      </c>
      <c r="M5409" t="s">
        <v>10826</v>
      </c>
    </row>
    <row r="5410" spans="1:13" x14ac:dyDescent="0.3">
      <c r="A5410" s="32">
        <v>48268176</v>
      </c>
      <c r="B5410" t="s">
        <v>6706</v>
      </c>
      <c r="C5410" s="37">
        <f>VLOOKUP(G5410,Remise!$A$3:$D$17,4,FALSE)</f>
        <v>0</v>
      </c>
      <c r="D5410" t="str">
        <f t="shared" si="84"/>
        <v>Nous consulter</v>
      </c>
      <c r="E5410">
        <v>1</v>
      </c>
      <c r="F5410" s="32" t="s">
        <v>5387</v>
      </c>
      <c r="G5410" s="33">
        <v>25</v>
      </c>
      <c r="H5410" s="33" t="s">
        <v>10823</v>
      </c>
      <c r="I5410" s="33">
        <v>245</v>
      </c>
      <c r="J5410" s="33" t="s">
        <v>6777</v>
      </c>
      <c r="K5410" s="33" t="s">
        <v>10674</v>
      </c>
      <c r="L5410" s="33">
        <v>1</v>
      </c>
      <c r="M5410" t="s">
        <v>10826</v>
      </c>
    </row>
    <row r="5411" spans="1:13" x14ac:dyDescent="0.3">
      <c r="A5411" s="32">
        <v>48268180</v>
      </c>
      <c r="B5411" t="s">
        <v>6706</v>
      </c>
      <c r="C5411" s="37">
        <f>VLOOKUP(G5411,Remise!$A$3:$D$17,4,FALSE)</f>
        <v>0</v>
      </c>
      <c r="D5411" t="str">
        <f t="shared" si="84"/>
        <v>Nous consulter</v>
      </c>
      <c r="E5411">
        <v>1</v>
      </c>
      <c r="F5411" s="32" t="s">
        <v>5388</v>
      </c>
      <c r="G5411" s="33">
        <v>25</v>
      </c>
      <c r="H5411" s="33" t="s">
        <v>10823</v>
      </c>
      <c r="I5411" s="33">
        <v>320</v>
      </c>
      <c r="J5411" s="33" t="s">
        <v>6777</v>
      </c>
      <c r="K5411" s="33" t="s">
        <v>10674</v>
      </c>
      <c r="L5411" s="33">
        <v>1</v>
      </c>
      <c r="M5411" t="s">
        <v>10826</v>
      </c>
    </row>
    <row r="5412" spans="1:13" x14ac:dyDescent="0.3">
      <c r="A5412" s="32">
        <v>48268201</v>
      </c>
      <c r="B5412" t="s">
        <v>6706</v>
      </c>
      <c r="C5412" s="37">
        <f>VLOOKUP(G5412,Remise!$A$3:$D$17,4,FALSE)</f>
        <v>0</v>
      </c>
      <c r="D5412" t="str">
        <f t="shared" si="84"/>
        <v>Nous consulter</v>
      </c>
      <c r="E5412">
        <v>1</v>
      </c>
      <c r="F5412" s="32" t="s">
        <v>5389</v>
      </c>
      <c r="G5412" s="33">
        <v>25</v>
      </c>
      <c r="H5412" s="33" t="s">
        <v>10823</v>
      </c>
      <c r="I5412" s="33">
        <v>260</v>
      </c>
      <c r="J5412" s="33"/>
      <c r="K5412" s="33" t="s">
        <v>10674</v>
      </c>
      <c r="L5412" s="33">
        <v>1</v>
      </c>
      <c r="M5412" t="s">
        <v>10826</v>
      </c>
    </row>
    <row r="5413" spans="1:13" x14ac:dyDescent="0.3">
      <c r="A5413" s="32">
        <v>48268205</v>
      </c>
      <c r="B5413" t="s">
        <v>6706</v>
      </c>
      <c r="C5413" s="37">
        <f>VLOOKUP(G5413,Remise!$A$3:$D$17,4,FALSE)</f>
        <v>0</v>
      </c>
      <c r="D5413" t="str">
        <f t="shared" si="84"/>
        <v>Nous consulter</v>
      </c>
      <c r="E5413">
        <v>1</v>
      </c>
      <c r="F5413" s="32" t="s">
        <v>5390</v>
      </c>
      <c r="G5413" s="33">
        <v>25</v>
      </c>
      <c r="H5413" s="33" t="s">
        <v>10823</v>
      </c>
      <c r="I5413" s="33">
        <v>351</v>
      </c>
      <c r="J5413" s="33" t="s">
        <v>6777</v>
      </c>
      <c r="K5413" s="33" t="s">
        <v>10674</v>
      </c>
      <c r="L5413" s="33">
        <v>1</v>
      </c>
      <c r="M5413" t="s">
        <v>10826</v>
      </c>
    </row>
    <row r="5414" spans="1:13" x14ac:dyDescent="0.3">
      <c r="A5414" s="32">
        <v>48268226</v>
      </c>
      <c r="B5414" t="s">
        <v>6706</v>
      </c>
      <c r="C5414" s="37">
        <f>VLOOKUP(G5414,Remise!$A$3:$D$17,4,FALSE)</f>
        <v>0</v>
      </c>
      <c r="D5414" t="str">
        <f t="shared" si="84"/>
        <v>Nous consulter</v>
      </c>
      <c r="E5414">
        <v>1</v>
      </c>
      <c r="F5414" s="32" t="s">
        <v>5391</v>
      </c>
      <c r="G5414" s="33">
        <v>25</v>
      </c>
      <c r="H5414" s="33" t="s">
        <v>10823</v>
      </c>
      <c r="I5414" s="33">
        <v>275</v>
      </c>
      <c r="J5414" s="33" t="s">
        <v>6777</v>
      </c>
      <c r="K5414" s="33" t="s">
        <v>10674</v>
      </c>
      <c r="L5414" s="33">
        <v>1</v>
      </c>
      <c r="M5414" t="s">
        <v>10826</v>
      </c>
    </row>
    <row r="5415" spans="1:13" x14ac:dyDescent="0.3">
      <c r="A5415" s="32">
        <v>48268251</v>
      </c>
      <c r="B5415" t="s">
        <v>6706</v>
      </c>
      <c r="C5415" s="37">
        <f>VLOOKUP(G5415,Remise!$A$3:$D$17,4,FALSE)</f>
        <v>0</v>
      </c>
      <c r="D5415" t="str">
        <f t="shared" si="84"/>
        <v>Nous consulter</v>
      </c>
      <c r="E5415">
        <v>1</v>
      </c>
      <c r="F5415" s="32" t="s">
        <v>5392</v>
      </c>
      <c r="G5415" s="33">
        <v>25</v>
      </c>
      <c r="H5415" s="33" t="s">
        <v>10823</v>
      </c>
      <c r="I5415" s="33">
        <v>298</v>
      </c>
      <c r="J5415" s="33"/>
      <c r="K5415" s="33" t="s">
        <v>10674</v>
      </c>
      <c r="L5415" s="33">
        <v>1</v>
      </c>
      <c r="M5415" t="s">
        <v>10826</v>
      </c>
    </row>
    <row r="5416" spans="1:13" x14ac:dyDescent="0.3">
      <c r="A5416" s="32">
        <v>48268255</v>
      </c>
      <c r="B5416" t="s">
        <v>6706</v>
      </c>
      <c r="C5416" s="37">
        <f>VLOOKUP(G5416,Remise!$A$3:$D$17,4,FALSE)</f>
        <v>0</v>
      </c>
      <c r="D5416" t="str">
        <f t="shared" si="84"/>
        <v>Nous consulter</v>
      </c>
      <c r="E5416">
        <v>1</v>
      </c>
      <c r="F5416" s="32" t="s">
        <v>5393</v>
      </c>
      <c r="G5416" s="33">
        <v>25</v>
      </c>
      <c r="H5416" s="33" t="s">
        <v>10823</v>
      </c>
      <c r="I5416" s="33">
        <v>368</v>
      </c>
      <c r="J5416" s="33" t="s">
        <v>6777</v>
      </c>
      <c r="K5416" s="33" t="s">
        <v>10674</v>
      </c>
      <c r="L5416" s="33">
        <v>1</v>
      </c>
      <c r="M5416" t="s">
        <v>10826</v>
      </c>
    </row>
    <row r="5417" spans="1:13" x14ac:dyDescent="0.3">
      <c r="A5417" s="32">
        <v>48268301</v>
      </c>
      <c r="B5417" t="s">
        <v>6706</v>
      </c>
      <c r="C5417" s="37">
        <f>VLOOKUP(G5417,Remise!$A$3:$D$17,4,FALSE)</f>
        <v>0</v>
      </c>
      <c r="D5417" t="str">
        <f t="shared" si="84"/>
        <v>Nous consulter</v>
      </c>
      <c r="E5417">
        <v>1</v>
      </c>
      <c r="F5417" s="32" t="s">
        <v>5394</v>
      </c>
      <c r="G5417" s="33">
        <v>25</v>
      </c>
      <c r="H5417" s="33" t="s">
        <v>10823</v>
      </c>
      <c r="I5417" s="33">
        <v>340</v>
      </c>
      <c r="J5417" s="33"/>
      <c r="K5417" s="33" t="s">
        <v>10674</v>
      </c>
      <c r="L5417" s="33">
        <v>1</v>
      </c>
      <c r="M5417" t="s">
        <v>10826</v>
      </c>
    </row>
    <row r="5418" spans="1:13" x14ac:dyDescent="0.3">
      <c r="A5418" s="32">
        <v>48268305</v>
      </c>
      <c r="B5418" t="s">
        <v>6706</v>
      </c>
      <c r="C5418" s="37">
        <f>VLOOKUP(G5418,Remise!$A$3:$D$17,4,FALSE)</f>
        <v>0</v>
      </c>
      <c r="D5418" t="str">
        <f t="shared" si="84"/>
        <v>Nous consulter</v>
      </c>
      <c r="E5418">
        <v>1</v>
      </c>
      <c r="F5418" s="32" t="s">
        <v>5395</v>
      </c>
      <c r="G5418" s="33">
        <v>25</v>
      </c>
      <c r="H5418" s="33" t="s">
        <v>10823</v>
      </c>
      <c r="I5418" s="33">
        <v>445</v>
      </c>
      <c r="J5418" s="33" t="s">
        <v>6777</v>
      </c>
      <c r="K5418" s="33" t="s">
        <v>10674</v>
      </c>
      <c r="L5418" s="33">
        <v>1</v>
      </c>
      <c r="M5418" t="s">
        <v>10826</v>
      </c>
    </row>
    <row r="5419" spans="1:13" x14ac:dyDescent="0.3">
      <c r="A5419" s="32">
        <v>48268351</v>
      </c>
      <c r="B5419" t="s">
        <v>6706</v>
      </c>
      <c r="C5419" s="37">
        <f>VLOOKUP(G5419,Remise!$A$3:$D$17,4,FALSE)</f>
        <v>0</v>
      </c>
      <c r="D5419" t="str">
        <f t="shared" si="84"/>
        <v>Nous consulter</v>
      </c>
      <c r="E5419">
        <v>1</v>
      </c>
      <c r="F5419" s="32" t="s">
        <v>5396</v>
      </c>
      <c r="G5419" s="33">
        <v>25</v>
      </c>
      <c r="H5419" s="33" t="s">
        <v>10823</v>
      </c>
      <c r="I5419" s="33">
        <v>388</v>
      </c>
      <c r="J5419" s="33" t="s">
        <v>6777</v>
      </c>
      <c r="K5419" s="33" t="s">
        <v>10674</v>
      </c>
      <c r="L5419" s="33">
        <v>1</v>
      </c>
      <c r="M5419" t="s">
        <v>10826</v>
      </c>
    </row>
    <row r="5420" spans="1:13" x14ac:dyDescent="0.3">
      <c r="A5420" s="32">
        <v>48268355</v>
      </c>
      <c r="B5420" t="s">
        <v>6706</v>
      </c>
      <c r="C5420" s="37">
        <f>VLOOKUP(G5420,Remise!$A$3:$D$17,4,FALSE)</f>
        <v>0</v>
      </c>
      <c r="D5420" t="str">
        <f t="shared" si="84"/>
        <v>Nous consulter</v>
      </c>
      <c r="E5420">
        <v>1</v>
      </c>
      <c r="F5420" s="32" t="s">
        <v>5397</v>
      </c>
      <c r="G5420" s="33">
        <v>25</v>
      </c>
      <c r="H5420" s="33" t="s">
        <v>10823</v>
      </c>
      <c r="I5420" s="33">
        <v>475</v>
      </c>
      <c r="J5420" s="33" t="s">
        <v>6777</v>
      </c>
      <c r="K5420" s="33" t="s">
        <v>10674</v>
      </c>
      <c r="L5420" s="33">
        <v>1</v>
      </c>
      <c r="M5420" t="s">
        <v>10826</v>
      </c>
    </row>
    <row r="5421" spans="1:13" x14ac:dyDescent="0.3">
      <c r="A5421" s="32">
        <v>48268376</v>
      </c>
      <c r="B5421" t="s">
        <v>6706</v>
      </c>
      <c r="C5421" s="37">
        <f>VLOOKUP(G5421,Remise!$A$3:$D$17,4,FALSE)</f>
        <v>0</v>
      </c>
      <c r="D5421" t="str">
        <f t="shared" si="84"/>
        <v>Nous consulter</v>
      </c>
      <c r="E5421">
        <v>1</v>
      </c>
      <c r="F5421" s="32" t="s">
        <v>5398</v>
      </c>
      <c r="G5421" s="33">
        <v>25</v>
      </c>
      <c r="H5421" s="33" t="s">
        <v>10823</v>
      </c>
      <c r="I5421" s="33">
        <v>402</v>
      </c>
      <c r="J5421" s="33" t="s">
        <v>6777</v>
      </c>
      <c r="K5421" s="33" t="s">
        <v>10674</v>
      </c>
      <c r="L5421" s="33">
        <v>1</v>
      </c>
      <c r="M5421" t="s">
        <v>10826</v>
      </c>
    </row>
    <row r="5422" spans="1:13" x14ac:dyDescent="0.3">
      <c r="A5422" s="32">
        <v>48268401</v>
      </c>
      <c r="B5422" t="s">
        <v>6706</v>
      </c>
      <c r="C5422" s="37">
        <f>VLOOKUP(G5422,Remise!$A$3:$D$17,4,FALSE)</f>
        <v>0</v>
      </c>
      <c r="D5422" t="str">
        <f t="shared" si="84"/>
        <v>Nous consulter</v>
      </c>
      <c r="E5422">
        <v>1</v>
      </c>
      <c r="F5422" s="32" t="s">
        <v>5399</v>
      </c>
      <c r="G5422" s="33">
        <v>25</v>
      </c>
      <c r="H5422" s="33" t="s">
        <v>10823</v>
      </c>
      <c r="I5422" s="33">
        <v>421</v>
      </c>
      <c r="J5422" s="33"/>
      <c r="K5422" s="33" t="s">
        <v>10674</v>
      </c>
      <c r="L5422" s="33">
        <v>1</v>
      </c>
      <c r="M5422" t="s">
        <v>10826</v>
      </c>
    </row>
    <row r="5423" spans="1:13" x14ac:dyDescent="0.3">
      <c r="A5423" s="32">
        <v>48268405</v>
      </c>
      <c r="B5423" t="s">
        <v>6706</v>
      </c>
      <c r="C5423" s="37">
        <f>VLOOKUP(G5423,Remise!$A$3:$D$17,4,FALSE)</f>
        <v>0</v>
      </c>
      <c r="D5423" t="str">
        <f t="shared" si="84"/>
        <v>Nous consulter</v>
      </c>
      <c r="E5423">
        <v>1</v>
      </c>
      <c r="F5423" s="32" t="s">
        <v>5400</v>
      </c>
      <c r="G5423" s="33">
        <v>25</v>
      </c>
      <c r="H5423" s="33" t="s">
        <v>10823</v>
      </c>
      <c r="I5423" s="33">
        <v>536</v>
      </c>
      <c r="J5423" s="33" t="s">
        <v>6777</v>
      </c>
      <c r="K5423" s="33" t="s">
        <v>10674</v>
      </c>
      <c r="L5423" s="33">
        <v>1</v>
      </c>
      <c r="M5423" t="s">
        <v>10826</v>
      </c>
    </row>
    <row r="5424" spans="1:13" x14ac:dyDescent="0.3">
      <c r="A5424" s="32">
        <v>48268451</v>
      </c>
      <c r="B5424" t="s">
        <v>6706</v>
      </c>
      <c r="C5424" s="37">
        <f>VLOOKUP(G5424,Remise!$A$3:$D$17,4,FALSE)</f>
        <v>0</v>
      </c>
      <c r="D5424" t="str">
        <f t="shared" si="84"/>
        <v>Nous consulter</v>
      </c>
      <c r="E5424">
        <v>1</v>
      </c>
      <c r="F5424" s="32" t="s">
        <v>5401</v>
      </c>
      <c r="G5424" s="33">
        <v>25</v>
      </c>
      <c r="H5424" s="33" t="s">
        <v>10823</v>
      </c>
      <c r="I5424" s="33">
        <v>637</v>
      </c>
      <c r="J5424" s="33" t="s">
        <v>6777</v>
      </c>
      <c r="K5424" s="33" t="s">
        <v>10674</v>
      </c>
      <c r="L5424" s="33">
        <v>1</v>
      </c>
      <c r="M5424" t="s">
        <v>10826</v>
      </c>
    </row>
    <row r="5425" spans="1:13" x14ac:dyDescent="0.3">
      <c r="A5425" s="32">
        <v>48268452</v>
      </c>
      <c r="B5425" t="s">
        <v>6706</v>
      </c>
      <c r="C5425" s="37">
        <f>VLOOKUP(G5425,Remise!$A$3:$D$17,4,FALSE)</f>
        <v>0</v>
      </c>
      <c r="D5425" t="str">
        <f t="shared" si="84"/>
        <v>Nous consulter</v>
      </c>
      <c r="E5425">
        <v>1</v>
      </c>
      <c r="F5425" s="32" t="s">
        <v>5402</v>
      </c>
      <c r="G5425" s="33">
        <v>25</v>
      </c>
      <c r="H5425" s="33" t="s">
        <v>10823</v>
      </c>
      <c r="I5425" s="33">
        <v>550</v>
      </c>
      <c r="J5425" s="33"/>
      <c r="K5425" s="33" t="s">
        <v>10674</v>
      </c>
      <c r="L5425" s="33">
        <v>1</v>
      </c>
      <c r="M5425" t="s">
        <v>10826</v>
      </c>
    </row>
    <row r="5426" spans="1:13" x14ac:dyDescent="0.3">
      <c r="A5426" s="32">
        <v>48268501</v>
      </c>
      <c r="B5426" t="s">
        <v>6706</v>
      </c>
      <c r="C5426" s="37">
        <f>VLOOKUP(G5426,Remise!$A$3:$D$17,4,FALSE)</f>
        <v>0</v>
      </c>
      <c r="D5426" t="str">
        <f t="shared" si="84"/>
        <v>Nous consulter</v>
      </c>
      <c r="E5426">
        <v>1</v>
      </c>
      <c r="F5426" s="32" t="s">
        <v>5403</v>
      </c>
      <c r="G5426" s="33">
        <v>25</v>
      </c>
      <c r="H5426" s="33" t="s">
        <v>10823</v>
      </c>
      <c r="I5426" s="33">
        <v>670</v>
      </c>
      <c r="J5426" s="33" t="s">
        <v>6777</v>
      </c>
      <c r="K5426" s="33" t="s">
        <v>10674</v>
      </c>
      <c r="L5426" s="33">
        <v>1</v>
      </c>
      <c r="M5426" t="s">
        <v>10826</v>
      </c>
    </row>
    <row r="5427" spans="1:13" x14ac:dyDescent="0.3">
      <c r="A5427" s="32">
        <v>48268502</v>
      </c>
      <c r="B5427" t="s">
        <v>6706</v>
      </c>
      <c r="C5427" s="37">
        <f>VLOOKUP(G5427,Remise!$A$3:$D$17,4,FALSE)</f>
        <v>0</v>
      </c>
      <c r="D5427" t="str">
        <f t="shared" si="84"/>
        <v>Nous consulter</v>
      </c>
      <c r="E5427">
        <v>1</v>
      </c>
      <c r="F5427" s="32" t="s">
        <v>5404</v>
      </c>
      <c r="G5427" s="33">
        <v>25</v>
      </c>
      <c r="H5427" s="33" t="s">
        <v>10823</v>
      </c>
      <c r="I5427" s="33">
        <v>546</v>
      </c>
      <c r="J5427" s="33" t="s">
        <v>6777</v>
      </c>
      <c r="K5427" s="33" t="s">
        <v>10674</v>
      </c>
      <c r="L5427" s="33">
        <v>1</v>
      </c>
      <c r="M5427" t="s">
        <v>10826</v>
      </c>
    </row>
    <row r="5428" spans="1:13" x14ac:dyDescent="0.3">
      <c r="A5428" s="32">
        <v>48268505</v>
      </c>
      <c r="B5428" t="s">
        <v>6706</v>
      </c>
      <c r="C5428" s="37">
        <f>VLOOKUP(G5428,Remise!$A$3:$D$17,4,FALSE)</f>
        <v>0</v>
      </c>
      <c r="D5428" t="str">
        <f t="shared" si="84"/>
        <v>Nous consulter</v>
      </c>
      <c r="E5428">
        <v>1</v>
      </c>
      <c r="F5428" s="32" t="s">
        <v>5405</v>
      </c>
      <c r="G5428" s="33">
        <v>25</v>
      </c>
      <c r="H5428" s="33" t="s">
        <v>10823</v>
      </c>
      <c r="I5428" s="33">
        <v>815</v>
      </c>
      <c r="J5428" s="33" t="s">
        <v>6777</v>
      </c>
      <c r="K5428" s="33" t="s">
        <v>10674</v>
      </c>
      <c r="L5428" s="33">
        <v>1</v>
      </c>
      <c r="M5428" t="s">
        <v>10826</v>
      </c>
    </row>
    <row r="5429" spans="1:13" x14ac:dyDescent="0.3">
      <c r="A5429" s="32">
        <v>48268551</v>
      </c>
      <c r="B5429" t="s">
        <v>6706</v>
      </c>
      <c r="C5429" s="37">
        <f>VLOOKUP(G5429,Remise!$A$3:$D$17,4,FALSE)</f>
        <v>0</v>
      </c>
      <c r="D5429" t="str">
        <f t="shared" si="84"/>
        <v>Nous consulter</v>
      </c>
      <c r="E5429">
        <v>1</v>
      </c>
      <c r="F5429" s="32" t="s">
        <v>5406</v>
      </c>
      <c r="G5429" s="33">
        <v>25</v>
      </c>
      <c r="H5429" s="33" t="s">
        <v>10823</v>
      </c>
      <c r="I5429" s="33">
        <v>711</v>
      </c>
      <c r="J5429" s="33" t="s">
        <v>6777</v>
      </c>
      <c r="K5429" s="33" t="s">
        <v>10674</v>
      </c>
      <c r="L5429" s="33">
        <v>1</v>
      </c>
      <c r="M5429" t="s">
        <v>10826</v>
      </c>
    </row>
    <row r="5430" spans="1:13" x14ac:dyDescent="0.3">
      <c r="A5430" s="32">
        <v>48268651</v>
      </c>
      <c r="B5430" t="s">
        <v>6706</v>
      </c>
      <c r="C5430" s="37">
        <f>VLOOKUP(G5430,Remise!$A$3:$D$17,4,FALSE)</f>
        <v>0</v>
      </c>
      <c r="D5430" t="str">
        <f t="shared" si="84"/>
        <v>Nous consulter</v>
      </c>
      <c r="E5430">
        <v>1</v>
      </c>
      <c r="F5430" s="32" t="s">
        <v>5407</v>
      </c>
      <c r="G5430" s="33">
        <v>25</v>
      </c>
      <c r="H5430" s="33" t="s">
        <v>10823</v>
      </c>
      <c r="I5430" s="33">
        <v>781</v>
      </c>
      <c r="J5430" s="33" t="s">
        <v>6777</v>
      </c>
      <c r="K5430" s="33" t="s">
        <v>10674</v>
      </c>
      <c r="L5430" s="33">
        <v>1</v>
      </c>
      <c r="M5430" t="s">
        <v>10826</v>
      </c>
    </row>
    <row r="5431" spans="1:13" x14ac:dyDescent="0.3">
      <c r="A5431" s="32">
        <v>48268701</v>
      </c>
      <c r="B5431" t="s">
        <v>6706</v>
      </c>
      <c r="C5431" s="37">
        <f>VLOOKUP(G5431,Remise!$A$3:$D$17,4,FALSE)</f>
        <v>0</v>
      </c>
      <c r="D5431" t="str">
        <f t="shared" si="84"/>
        <v>Nous consulter</v>
      </c>
      <c r="E5431">
        <v>1</v>
      </c>
      <c r="F5431" s="32" t="s">
        <v>5408</v>
      </c>
      <c r="G5431" s="33">
        <v>25</v>
      </c>
      <c r="H5431" s="33" t="s">
        <v>10823</v>
      </c>
      <c r="I5431" s="33">
        <v>823</v>
      </c>
      <c r="J5431" s="33" t="s">
        <v>6777</v>
      </c>
      <c r="K5431" s="33" t="s">
        <v>10674</v>
      </c>
      <c r="L5431" s="33">
        <v>1</v>
      </c>
      <c r="M5431" t="s">
        <v>10826</v>
      </c>
    </row>
    <row r="5432" spans="1:13" x14ac:dyDescent="0.3">
      <c r="A5432" s="32">
        <v>48268801</v>
      </c>
      <c r="B5432" t="s">
        <v>6706</v>
      </c>
      <c r="C5432" s="37">
        <f>VLOOKUP(G5432,Remise!$A$3:$D$17,4,FALSE)</f>
        <v>0</v>
      </c>
      <c r="D5432" t="str">
        <f t="shared" si="84"/>
        <v>Nous consulter</v>
      </c>
      <c r="E5432">
        <v>1</v>
      </c>
      <c r="F5432" s="32" t="s">
        <v>5409</v>
      </c>
      <c r="G5432" s="33">
        <v>25</v>
      </c>
      <c r="H5432" s="33" t="s">
        <v>10823</v>
      </c>
      <c r="I5432" s="33">
        <v>914</v>
      </c>
      <c r="J5432" s="33" t="s">
        <v>6777</v>
      </c>
      <c r="K5432" s="33" t="s">
        <v>10674</v>
      </c>
      <c r="L5432" s="33">
        <v>1</v>
      </c>
      <c r="M5432" t="s">
        <v>10826</v>
      </c>
    </row>
    <row r="5433" spans="1:13" x14ac:dyDescent="0.3">
      <c r="A5433" s="32">
        <v>48269060</v>
      </c>
      <c r="B5433" t="s">
        <v>6706</v>
      </c>
      <c r="C5433" s="37">
        <f>VLOOKUP(G5433,Remise!$A$3:$D$17,4,FALSE)</f>
        <v>0</v>
      </c>
      <c r="D5433" t="str">
        <f t="shared" si="84"/>
        <v>Nous consulter</v>
      </c>
      <c r="E5433">
        <v>1</v>
      </c>
      <c r="F5433" s="32" t="s">
        <v>5410</v>
      </c>
      <c r="G5433" s="33">
        <v>25</v>
      </c>
      <c r="H5433" s="33" t="s">
        <v>10823</v>
      </c>
      <c r="I5433" s="33">
        <v>78</v>
      </c>
      <c r="J5433" s="33" t="s">
        <v>6777</v>
      </c>
      <c r="K5433" s="33" t="s">
        <v>10674</v>
      </c>
      <c r="L5433" s="33">
        <v>1</v>
      </c>
      <c r="M5433" t="s">
        <v>10826</v>
      </c>
    </row>
    <row r="5434" spans="1:13" x14ac:dyDescent="0.3">
      <c r="A5434" s="32">
        <v>48269065</v>
      </c>
      <c r="B5434" t="s">
        <v>6706</v>
      </c>
      <c r="C5434" s="37">
        <f>VLOOKUP(G5434,Remise!$A$3:$D$17,4,FALSE)</f>
        <v>0</v>
      </c>
      <c r="D5434" t="str">
        <f t="shared" si="84"/>
        <v>Nous consulter</v>
      </c>
      <c r="E5434">
        <v>1</v>
      </c>
      <c r="F5434" s="32" t="s">
        <v>5411</v>
      </c>
      <c r="G5434" s="33">
        <v>25</v>
      </c>
      <c r="H5434" s="33" t="s">
        <v>10823</v>
      </c>
      <c r="I5434" s="33">
        <v>78</v>
      </c>
      <c r="J5434" s="33" t="s">
        <v>6777</v>
      </c>
      <c r="K5434" s="33" t="s">
        <v>10674</v>
      </c>
      <c r="L5434" s="33">
        <v>1</v>
      </c>
      <c r="M5434" t="s">
        <v>10826</v>
      </c>
    </row>
    <row r="5435" spans="1:13" x14ac:dyDescent="0.3">
      <c r="A5435" s="32">
        <v>48269100</v>
      </c>
      <c r="B5435" t="s">
        <v>6706</v>
      </c>
      <c r="C5435" s="37">
        <f>VLOOKUP(G5435,Remise!$A$3:$D$17,4,FALSE)</f>
        <v>0</v>
      </c>
      <c r="D5435" t="str">
        <f t="shared" si="84"/>
        <v>Nous consulter</v>
      </c>
      <c r="E5435">
        <v>1</v>
      </c>
      <c r="F5435" s="32" t="s">
        <v>5412</v>
      </c>
      <c r="G5435" s="33">
        <v>25</v>
      </c>
      <c r="H5435" s="33" t="s">
        <v>10823</v>
      </c>
      <c r="I5435" s="33">
        <v>100</v>
      </c>
      <c r="J5435" s="33" t="s">
        <v>6777</v>
      </c>
      <c r="K5435" s="33" t="s">
        <v>10674</v>
      </c>
      <c r="L5435" s="33">
        <v>1</v>
      </c>
      <c r="M5435" t="s">
        <v>10826</v>
      </c>
    </row>
    <row r="5436" spans="1:13" x14ac:dyDescent="0.3">
      <c r="A5436" s="32">
        <v>48269120</v>
      </c>
      <c r="B5436" t="s">
        <v>6706</v>
      </c>
      <c r="C5436" s="37">
        <f>VLOOKUP(G5436,Remise!$A$3:$D$17,4,FALSE)</f>
        <v>0</v>
      </c>
      <c r="D5436" t="str">
        <f t="shared" si="84"/>
        <v>Nous consulter</v>
      </c>
      <c r="E5436">
        <v>1</v>
      </c>
      <c r="F5436" s="32" t="s">
        <v>5413</v>
      </c>
      <c r="G5436" s="33">
        <v>25</v>
      </c>
      <c r="H5436" s="33" t="s">
        <v>10823</v>
      </c>
      <c r="I5436" s="33">
        <v>128</v>
      </c>
      <c r="J5436" s="33" t="s">
        <v>6777</v>
      </c>
      <c r="K5436" s="33" t="s">
        <v>10674</v>
      </c>
      <c r="L5436" s="33">
        <v>1</v>
      </c>
      <c r="M5436" t="s">
        <v>10826</v>
      </c>
    </row>
    <row r="5437" spans="1:13" x14ac:dyDescent="0.3">
      <c r="A5437" s="32">
        <v>48269150</v>
      </c>
      <c r="B5437" t="s">
        <v>6706</v>
      </c>
      <c r="C5437" s="37">
        <f>VLOOKUP(G5437,Remise!$A$3:$D$17,4,FALSE)</f>
        <v>0</v>
      </c>
      <c r="D5437" t="str">
        <f t="shared" si="84"/>
        <v>Nous consulter</v>
      </c>
      <c r="E5437">
        <v>1</v>
      </c>
      <c r="F5437" s="32" t="s">
        <v>5414</v>
      </c>
      <c r="G5437" s="33">
        <v>25</v>
      </c>
      <c r="H5437" s="33" t="s">
        <v>10823</v>
      </c>
      <c r="I5437" s="33">
        <v>128</v>
      </c>
      <c r="J5437" s="33" t="s">
        <v>6777</v>
      </c>
      <c r="K5437" s="33" t="s">
        <v>10674</v>
      </c>
      <c r="L5437" s="33">
        <v>1</v>
      </c>
      <c r="M5437" t="s">
        <v>10826</v>
      </c>
    </row>
    <row r="5438" spans="1:13" x14ac:dyDescent="0.3">
      <c r="A5438" s="32">
        <v>48269200</v>
      </c>
      <c r="B5438" t="s">
        <v>6706</v>
      </c>
      <c r="C5438" s="37">
        <f>VLOOKUP(G5438,Remise!$A$3:$D$17,4,FALSE)</f>
        <v>0</v>
      </c>
      <c r="D5438" t="str">
        <f t="shared" si="84"/>
        <v>Nous consulter</v>
      </c>
      <c r="E5438">
        <v>1</v>
      </c>
      <c r="F5438" s="32" t="s">
        <v>5415</v>
      </c>
      <c r="G5438" s="33">
        <v>25</v>
      </c>
      <c r="H5438" s="33" t="s">
        <v>10823</v>
      </c>
      <c r="I5438" s="33">
        <v>170</v>
      </c>
      <c r="J5438" s="33" t="s">
        <v>6777</v>
      </c>
      <c r="K5438" s="33" t="s">
        <v>10674</v>
      </c>
      <c r="L5438" s="33">
        <v>1</v>
      </c>
      <c r="M5438" t="s">
        <v>10826</v>
      </c>
    </row>
    <row r="5439" spans="1:13" x14ac:dyDescent="0.3">
      <c r="A5439" s="32">
        <v>48269205</v>
      </c>
      <c r="B5439" t="s">
        <v>6706</v>
      </c>
      <c r="C5439" s="37">
        <f>VLOOKUP(G5439,Remise!$A$3:$D$17,4,FALSE)</f>
        <v>0</v>
      </c>
      <c r="D5439" t="str">
        <f t="shared" si="84"/>
        <v>Nous consulter</v>
      </c>
      <c r="E5439">
        <v>1</v>
      </c>
      <c r="F5439" s="32" t="s">
        <v>5416</v>
      </c>
      <c r="G5439" s="33">
        <v>25</v>
      </c>
      <c r="H5439" s="33" t="s">
        <v>10823</v>
      </c>
      <c r="I5439" s="33">
        <v>180</v>
      </c>
      <c r="J5439" s="33" t="s">
        <v>6777</v>
      </c>
      <c r="K5439" s="33" t="s">
        <v>10674</v>
      </c>
      <c r="L5439" s="33">
        <v>1</v>
      </c>
      <c r="M5439" t="s">
        <v>10826</v>
      </c>
    </row>
    <row r="5440" spans="1:13" x14ac:dyDescent="0.3">
      <c r="A5440" s="32">
        <v>48269250</v>
      </c>
      <c r="B5440" t="s">
        <v>6706</v>
      </c>
      <c r="C5440" s="37">
        <f>VLOOKUP(G5440,Remise!$A$3:$D$17,4,FALSE)</f>
        <v>0</v>
      </c>
      <c r="D5440" t="str">
        <f t="shared" si="84"/>
        <v>Nous consulter</v>
      </c>
      <c r="E5440">
        <v>1</v>
      </c>
      <c r="F5440" s="32" t="s">
        <v>5417</v>
      </c>
      <c r="G5440" s="33">
        <v>25</v>
      </c>
      <c r="H5440" s="33" t="s">
        <v>10823</v>
      </c>
      <c r="I5440" s="33">
        <v>200</v>
      </c>
      <c r="J5440" s="33" t="s">
        <v>6777</v>
      </c>
      <c r="K5440" s="33" t="s">
        <v>10674</v>
      </c>
      <c r="L5440" s="33">
        <v>1</v>
      </c>
      <c r="M5440" t="s">
        <v>10826</v>
      </c>
    </row>
    <row r="5441" spans="1:13" x14ac:dyDescent="0.3">
      <c r="A5441" s="32">
        <v>48269350</v>
      </c>
      <c r="B5441" t="s">
        <v>6706</v>
      </c>
      <c r="C5441" s="37">
        <f>VLOOKUP(G5441,Remise!$A$3:$D$17,4,FALSE)</f>
        <v>0</v>
      </c>
      <c r="D5441" t="str">
        <f t="shared" ref="D5441:D5504" si="85">IFERROR((1-C5441)*B5441,"Nous consulter")</f>
        <v>Nous consulter</v>
      </c>
      <c r="E5441">
        <v>1</v>
      </c>
      <c r="F5441" s="32" t="s">
        <v>5418</v>
      </c>
      <c r="G5441" s="33">
        <v>25</v>
      </c>
      <c r="H5441" s="33" t="s">
        <v>10823</v>
      </c>
      <c r="I5441" s="33">
        <v>200</v>
      </c>
      <c r="J5441" s="33" t="s">
        <v>6777</v>
      </c>
      <c r="K5441" s="33" t="s">
        <v>10674</v>
      </c>
      <c r="L5441" s="33">
        <v>1</v>
      </c>
      <c r="M5441" t="s">
        <v>10826</v>
      </c>
    </row>
    <row r="5442" spans="1:13" x14ac:dyDescent="0.3">
      <c r="A5442" s="32">
        <v>48269400</v>
      </c>
      <c r="B5442" t="s">
        <v>6706</v>
      </c>
      <c r="C5442" s="37">
        <f>VLOOKUP(G5442,Remise!$A$3:$D$17,4,FALSE)</f>
        <v>0</v>
      </c>
      <c r="D5442" t="str">
        <f t="shared" si="85"/>
        <v>Nous consulter</v>
      </c>
      <c r="E5442">
        <v>1</v>
      </c>
      <c r="F5442" s="32" t="s">
        <v>5419</v>
      </c>
      <c r="G5442" s="33">
        <v>25</v>
      </c>
      <c r="H5442" s="33" t="s">
        <v>10823</v>
      </c>
      <c r="I5442" s="33">
        <v>220</v>
      </c>
      <c r="J5442" s="33" t="s">
        <v>6777</v>
      </c>
      <c r="K5442" s="33" t="s">
        <v>10674</v>
      </c>
      <c r="L5442" s="33">
        <v>1</v>
      </c>
      <c r="M5442" t="s">
        <v>10826</v>
      </c>
    </row>
    <row r="5443" spans="1:13" x14ac:dyDescent="0.3">
      <c r="A5443" s="32">
        <v>48269401</v>
      </c>
      <c r="B5443" t="s">
        <v>6706</v>
      </c>
      <c r="C5443" s="37">
        <f>VLOOKUP(G5443,Remise!$A$3:$D$17,4,FALSE)</f>
        <v>0</v>
      </c>
      <c r="D5443" t="str">
        <f t="shared" si="85"/>
        <v>Nous consulter</v>
      </c>
      <c r="E5443">
        <v>1</v>
      </c>
      <c r="F5443" s="32" t="s">
        <v>5420</v>
      </c>
      <c r="G5443" s="33">
        <v>25</v>
      </c>
      <c r="H5443" s="33" t="s">
        <v>10823</v>
      </c>
      <c r="I5443" s="33">
        <v>220</v>
      </c>
      <c r="J5443" s="33" t="s">
        <v>6777</v>
      </c>
      <c r="K5443" s="33" t="s">
        <v>10674</v>
      </c>
      <c r="L5443" s="33">
        <v>1</v>
      </c>
      <c r="M5443" t="s">
        <v>10826</v>
      </c>
    </row>
    <row r="5444" spans="1:13" x14ac:dyDescent="0.3">
      <c r="A5444" s="32">
        <v>48269402</v>
      </c>
      <c r="B5444" t="s">
        <v>6706</v>
      </c>
      <c r="C5444" s="37">
        <f>VLOOKUP(G5444,Remise!$A$3:$D$17,4,FALSE)</f>
        <v>0</v>
      </c>
      <c r="D5444" t="str">
        <f t="shared" si="85"/>
        <v>Nous consulter</v>
      </c>
      <c r="E5444">
        <v>1</v>
      </c>
      <c r="F5444" s="32" t="s">
        <v>5421</v>
      </c>
      <c r="G5444" s="33">
        <v>25</v>
      </c>
      <c r="H5444" s="33" t="s">
        <v>10823</v>
      </c>
      <c r="I5444" s="33">
        <v>402</v>
      </c>
      <c r="J5444" s="33" t="s">
        <v>6777</v>
      </c>
      <c r="K5444" s="33" t="s">
        <v>10674</v>
      </c>
      <c r="L5444" s="33">
        <v>1</v>
      </c>
      <c r="M5444" t="s">
        <v>10826</v>
      </c>
    </row>
    <row r="5445" spans="1:13" x14ac:dyDescent="0.3">
      <c r="A5445" s="32">
        <v>48269576</v>
      </c>
      <c r="B5445" t="s">
        <v>6706</v>
      </c>
      <c r="C5445" s="37">
        <f>VLOOKUP(G5445,Remise!$A$3:$D$17,4,FALSE)</f>
        <v>0</v>
      </c>
      <c r="D5445" t="str">
        <f t="shared" si="85"/>
        <v>Nous consulter</v>
      </c>
      <c r="E5445">
        <v>1</v>
      </c>
      <c r="F5445" s="32" t="s">
        <v>5422</v>
      </c>
      <c r="G5445" s="33">
        <v>25</v>
      </c>
      <c r="H5445" s="33" t="s">
        <v>10823</v>
      </c>
      <c r="I5445" s="33">
        <v>124</v>
      </c>
      <c r="J5445" s="33" t="s">
        <v>6777</v>
      </c>
      <c r="K5445" s="33" t="s">
        <v>10674</v>
      </c>
      <c r="L5445" s="33">
        <v>1</v>
      </c>
      <c r="M5445" t="s">
        <v>10826</v>
      </c>
    </row>
    <row r="5446" spans="1:13" x14ac:dyDescent="0.3">
      <c r="A5446" s="32">
        <v>48269601</v>
      </c>
      <c r="B5446" t="s">
        <v>6706</v>
      </c>
      <c r="C5446" s="37">
        <f>VLOOKUP(G5446,Remise!$A$3:$D$17,4,FALSE)</f>
        <v>0</v>
      </c>
      <c r="D5446" t="str">
        <f t="shared" si="85"/>
        <v>Nous consulter</v>
      </c>
      <c r="E5446">
        <v>1</v>
      </c>
      <c r="F5446" s="32" t="s">
        <v>5423</v>
      </c>
      <c r="G5446" s="33">
        <v>25</v>
      </c>
      <c r="H5446" s="33" t="s">
        <v>10823</v>
      </c>
      <c r="I5446" s="33">
        <v>145</v>
      </c>
      <c r="J5446" s="33" t="s">
        <v>6777</v>
      </c>
      <c r="K5446" s="33" t="s">
        <v>10674</v>
      </c>
      <c r="L5446" s="33">
        <v>1</v>
      </c>
      <c r="M5446" t="s">
        <v>10826</v>
      </c>
    </row>
    <row r="5447" spans="1:13" x14ac:dyDescent="0.3">
      <c r="A5447" s="32">
        <v>48269626</v>
      </c>
      <c r="B5447" t="s">
        <v>6706</v>
      </c>
      <c r="C5447" s="37">
        <f>VLOOKUP(G5447,Remise!$A$3:$D$17,4,FALSE)</f>
        <v>0</v>
      </c>
      <c r="D5447" t="str">
        <f t="shared" si="85"/>
        <v>Nous consulter</v>
      </c>
      <c r="E5447">
        <v>1</v>
      </c>
      <c r="F5447" s="32" t="s">
        <v>5424</v>
      </c>
      <c r="G5447" s="33">
        <v>25</v>
      </c>
      <c r="H5447" s="33" t="s">
        <v>10823</v>
      </c>
      <c r="I5447" s="33">
        <v>158</v>
      </c>
      <c r="J5447" s="33" t="s">
        <v>6777</v>
      </c>
      <c r="K5447" s="33" t="s">
        <v>10674</v>
      </c>
      <c r="L5447" s="33">
        <v>1</v>
      </c>
      <c r="M5447" t="s">
        <v>10826</v>
      </c>
    </row>
    <row r="5448" spans="1:13" x14ac:dyDescent="0.3">
      <c r="A5448" s="32">
        <v>48269651</v>
      </c>
      <c r="B5448" t="s">
        <v>6706</v>
      </c>
      <c r="C5448" s="37">
        <f>VLOOKUP(G5448,Remise!$A$3:$D$17,4,FALSE)</f>
        <v>0</v>
      </c>
      <c r="D5448" t="str">
        <f t="shared" si="85"/>
        <v>Nous consulter</v>
      </c>
      <c r="E5448">
        <v>1</v>
      </c>
      <c r="F5448" s="32" t="s">
        <v>5425</v>
      </c>
      <c r="G5448" s="33">
        <v>25</v>
      </c>
      <c r="H5448" s="33" t="s">
        <v>10823</v>
      </c>
      <c r="I5448" s="33">
        <v>178</v>
      </c>
      <c r="J5448" s="33" t="s">
        <v>6777</v>
      </c>
      <c r="K5448" s="33" t="s">
        <v>10674</v>
      </c>
      <c r="L5448" s="33">
        <v>1</v>
      </c>
      <c r="M5448" t="s">
        <v>10826</v>
      </c>
    </row>
    <row r="5449" spans="1:13" x14ac:dyDescent="0.3">
      <c r="A5449" s="32">
        <v>48402307</v>
      </c>
      <c r="B5449" t="s">
        <v>6706</v>
      </c>
      <c r="C5449" s="37">
        <f>VLOOKUP(G5449,Remise!$A$3:$D$17,4,FALSE)</f>
        <v>0</v>
      </c>
      <c r="D5449" t="str">
        <f t="shared" si="85"/>
        <v>Nous consulter</v>
      </c>
      <c r="E5449">
        <v>1</v>
      </c>
      <c r="F5449" s="32" t="s">
        <v>5426</v>
      </c>
      <c r="G5449" s="33">
        <v>25</v>
      </c>
      <c r="H5449" s="33" t="s">
        <v>10823</v>
      </c>
      <c r="I5449" s="33">
        <v>2.7</v>
      </c>
      <c r="J5449" s="33"/>
      <c r="K5449" s="33" t="s">
        <v>10792</v>
      </c>
      <c r="L5449" s="33">
        <v>1</v>
      </c>
      <c r="M5449" t="s">
        <v>10826</v>
      </c>
    </row>
    <row r="5450" spans="1:13" x14ac:dyDescent="0.3">
      <c r="A5450" s="32">
        <v>48402310</v>
      </c>
      <c r="B5450" t="s">
        <v>6706</v>
      </c>
      <c r="C5450" s="37">
        <f>VLOOKUP(G5450,Remise!$A$3:$D$17,4,FALSE)</f>
        <v>0</v>
      </c>
      <c r="D5450" t="str">
        <f t="shared" si="85"/>
        <v>Nous consulter</v>
      </c>
      <c r="E5450">
        <v>1</v>
      </c>
      <c r="F5450" s="32" t="s">
        <v>5427</v>
      </c>
      <c r="G5450" s="33">
        <v>25</v>
      </c>
      <c r="H5450" s="33" t="s">
        <v>10823</v>
      </c>
      <c r="I5450" s="33">
        <v>4.2</v>
      </c>
      <c r="J5450" s="33"/>
      <c r="K5450" s="33" t="s">
        <v>10792</v>
      </c>
      <c r="L5450" s="33">
        <v>1</v>
      </c>
      <c r="M5450" t="s">
        <v>10826</v>
      </c>
    </row>
    <row r="5451" spans="1:13" x14ac:dyDescent="0.3">
      <c r="A5451" s="32">
        <v>48402312</v>
      </c>
      <c r="B5451" t="s">
        <v>6706</v>
      </c>
      <c r="C5451" s="37">
        <f>VLOOKUP(G5451,Remise!$A$3:$D$17,4,FALSE)</f>
        <v>0</v>
      </c>
      <c r="D5451" t="str">
        <f t="shared" si="85"/>
        <v>Nous consulter</v>
      </c>
      <c r="E5451">
        <v>1</v>
      </c>
      <c r="F5451" s="32" t="s">
        <v>5428</v>
      </c>
      <c r="G5451" s="33">
        <v>25</v>
      </c>
      <c r="H5451" s="33" t="s">
        <v>10823</v>
      </c>
      <c r="I5451" s="33">
        <v>4.3</v>
      </c>
      <c r="J5451" s="33"/>
      <c r="K5451" s="33" t="s">
        <v>10792</v>
      </c>
      <c r="L5451" s="33">
        <v>1</v>
      </c>
      <c r="M5451" t="s">
        <v>10826</v>
      </c>
    </row>
    <row r="5452" spans="1:13" x14ac:dyDescent="0.3">
      <c r="A5452" s="32">
        <v>48402315</v>
      </c>
      <c r="B5452" t="s">
        <v>6706</v>
      </c>
      <c r="C5452" s="37">
        <f>VLOOKUP(G5452,Remise!$A$3:$D$17,4,FALSE)</f>
        <v>0</v>
      </c>
      <c r="D5452" t="str">
        <f t="shared" si="85"/>
        <v>Nous consulter</v>
      </c>
      <c r="E5452">
        <v>1</v>
      </c>
      <c r="F5452" s="32" t="s">
        <v>5429</v>
      </c>
      <c r="G5452" s="33">
        <v>25</v>
      </c>
      <c r="H5452" s="33" t="s">
        <v>10823</v>
      </c>
      <c r="I5452" s="33">
        <v>4.3</v>
      </c>
      <c r="J5452" s="33"/>
      <c r="K5452" s="33" t="s">
        <v>10792</v>
      </c>
      <c r="L5452" s="33">
        <v>1</v>
      </c>
      <c r="M5452" t="s">
        <v>10826</v>
      </c>
    </row>
    <row r="5453" spans="1:13" x14ac:dyDescent="0.3">
      <c r="A5453" s="32">
        <v>48404112</v>
      </c>
      <c r="B5453" t="s">
        <v>6706</v>
      </c>
      <c r="C5453" s="37">
        <f>VLOOKUP(G5453,Remise!$A$3:$D$17,4,FALSE)</f>
        <v>0</v>
      </c>
      <c r="D5453" t="str">
        <f t="shared" si="85"/>
        <v>Nous consulter</v>
      </c>
      <c r="E5453">
        <v>1</v>
      </c>
      <c r="F5453" s="32" t="s">
        <v>5430</v>
      </c>
      <c r="G5453" s="33">
        <v>25</v>
      </c>
      <c r="H5453" s="33" t="s">
        <v>10823</v>
      </c>
      <c r="I5453" s="33">
        <v>2.7</v>
      </c>
      <c r="J5453" s="33"/>
      <c r="K5453" s="33" t="s">
        <v>10792</v>
      </c>
      <c r="L5453" s="33">
        <v>1</v>
      </c>
      <c r="M5453" t="s">
        <v>10826</v>
      </c>
    </row>
    <row r="5454" spans="1:13" x14ac:dyDescent="0.3">
      <c r="A5454" s="32">
        <v>48404115</v>
      </c>
      <c r="B5454" t="s">
        <v>6706</v>
      </c>
      <c r="C5454" s="37">
        <f>VLOOKUP(G5454,Remise!$A$3:$D$17,4,FALSE)</f>
        <v>0</v>
      </c>
      <c r="D5454" t="str">
        <f t="shared" si="85"/>
        <v>Nous consulter</v>
      </c>
      <c r="E5454">
        <v>1</v>
      </c>
      <c r="F5454" s="32" t="s">
        <v>5431</v>
      </c>
      <c r="G5454" s="33">
        <v>25</v>
      </c>
      <c r="H5454" s="33" t="s">
        <v>10823</v>
      </c>
      <c r="I5454" s="33">
        <v>4.2</v>
      </c>
      <c r="J5454" s="33"/>
      <c r="K5454" s="33" t="s">
        <v>10792</v>
      </c>
      <c r="L5454" s="33">
        <v>1</v>
      </c>
      <c r="M5454" t="s">
        <v>10826</v>
      </c>
    </row>
    <row r="5455" spans="1:13" x14ac:dyDescent="0.3">
      <c r="A5455" s="32">
        <v>48404120</v>
      </c>
      <c r="B5455" t="s">
        <v>6706</v>
      </c>
      <c r="C5455" s="37">
        <f>VLOOKUP(G5455,Remise!$A$3:$D$17,4,FALSE)</f>
        <v>0</v>
      </c>
      <c r="D5455" t="str">
        <f t="shared" si="85"/>
        <v>Nous consulter</v>
      </c>
      <c r="E5455">
        <v>1</v>
      </c>
      <c r="F5455" s="32" t="s">
        <v>5432</v>
      </c>
      <c r="G5455" s="33">
        <v>25</v>
      </c>
      <c r="H5455" s="33" t="s">
        <v>10823</v>
      </c>
      <c r="I5455" s="33">
        <v>4.3</v>
      </c>
      <c r="J5455" s="33"/>
      <c r="K5455" s="33" t="s">
        <v>10792</v>
      </c>
      <c r="L5455" s="33">
        <v>1</v>
      </c>
      <c r="M5455" t="s">
        <v>10826</v>
      </c>
    </row>
    <row r="5456" spans="1:13" x14ac:dyDescent="0.3">
      <c r="A5456" s="32">
        <v>48404125</v>
      </c>
      <c r="B5456" t="s">
        <v>6706</v>
      </c>
      <c r="C5456" s="37">
        <f>VLOOKUP(G5456,Remise!$A$3:$D$17,4,FALSE)</f>
        <v>0</v>
      </c>
      <c r="D5456" t="str">
        <f t="shared" si="85"/>
        <v>Nous consulter</v>
      </c>
      <c r="E5456">
        <v>1</v>
      </c>
      <c r="F5456" s="32" t="s">
        <v>5433</v>
      </c>
      <c r="G5456" s="33">
        <v>25</v>
      </c>
      <c r="H5456" s="33" t="s">
        <v>10823</v>
      </c>
      <c r="I5456" s="33">
        <v>4.5999999999999996</v>
      </c>
      <c r="J5456" s="33"/>
      <c r="K5456" s="33" t="s">
        <v>10792</v>
      </c>
      <c r="L5456" s="33">
        <v>1</v>
      </c>
      <c r="M5456" t="s">
        <v>10826</v>
      </c>
    </row>
    <row r="5457" spans="1:13" x14ac:dyDescent="0.3">
      <c r="A5457" s="32">
        <v>48404130</v>
      </c>
      <c r="B5457" t="s">
        <v>6706</v>
      </c>
      <c r="C5457" s="37">
        <f>VLOOKUP(G5457,Remise!$A$3:$D$17,4,FALSE)</f>
        <v>0</v>
      </c>
      <c r="D5457" t="str">
        <f t="shared" si="85"/>
        <v>Nous consulter</v>
      </c>
      <c r="E5457">
        <v>1</v>
      </c>
      <c r="F5457" s="32" t="s">
        <v>5434</v>
      </c>
      <c r="G5457" s="33">
        <v>25</v>
      </c>
      <c r="H5457" s="33" t="s">
        <v>10823</v>
      </c>
      <c r="I5457" s="33">
        <v>5.2</v>
      </c>
      <c r="J5457" s="33"/>
      <c r="K5457" s="33" t="s">
        <v>10792</v>
      </c>
      <c r="L5457" s="33">
        <v>1</v>
      </c>
      <c r="M5457" t="s">
        <v>10826</v>
      </c>
    </row>
    <row r="5458" spans="1:13" x14ac:dyDescent="0.3">
      <c r="A5458" s="32">
        <v>48406220</v>
      </c>
      <c r="B5458" t="s">
        <v>6706</v>
      </c>
      <c r="C5458" s="37">
        <f>VLOOKUP(G5458,Remise!$A$3:$D$17,4,FALSE)</f>
        <v>0</v>
      </c>
      <c r="D5458" t="str">
        <f t="shared" si="85"/>
        <v>Nous consulter</v>
      </c>
      <c r="E5458">
        <v>1</v>
      </c>
      <c r="F5458" s="32" t="s">
        <v>5435</v>
      </c>
      <c r="G5458" s="33">
        <v>25</v>
      </c>
      <c r="H5458" s="33" t="s">
        <v>10823</v>
      </c>
      <c r="I5458" s="33">
        <v>4.24</v>
      </c>
      <c r="J5458" s="33"/>
      <c r="K5458" s="33" t="s">
        <v>10792</v>
      </c>
      <c r="L5458" s="33">
        <v>1</v>
      </c>
      <c r="M5458" t="s">
        <v>10826</v>
      </c>
    </row>
    <row r="5459" spans="1:13" x14ac:dyDescent="0.3">
      <c r="A5459" s="32">
        <v>48406225</v>
      </c>
      <c r="B5459" t="s">
        <v>6706</v>
      </c>
      <c r="C5459" s="37">
        <f>VLOOKUP(G5459,Remise!$A$3:$D$17,4,FALSE)</f>
        <v>0</v>
      </c>
      <c r="D5459" t="str">
        <f t="shared" si="85"/>
        <v>Nous consulter</v>
      </c>
      <c r="E5459">
        <v>1</v>
      </c>
      <c r="F5459" s="32" t="s">
        <v>5436</v>
      </c>
      <c r="G5459" s="33">
        <v>25</v>
      </c>
      <c r="H5459" s="33" t="s">
        <v>10823</v>
      </c>
      <c r="I5459" s="33">
        <v>4.96</v>
      </c>
      <c r="J5459" s="33"/>
      <c r="K5459" s="33" t="s">
        <v>10792</v>
      </c>
      <c r="L5459" s="33">
        <v>1</v>
      </c>
      <c r="M5459" t="s">
        <v>10826</v>
      </c>
    </row>
    <row r="5460" spans="1:13" x14ac:dyDescent="0.3">
      <c r="A5460" s="32">
        <v>48406230</v>
      </c>
      <c r="B5460" t="s">
        <v>6706</v>
      </c>
      <c r="C5460" s="37">
        <f>VLOOKUP(G5460,Remise!$A$3:$D$17,4,FALSE)</f>
        <v>0</v>
      </c>
      <c r="D5460" t="str">
        <f t="shared" si="85"/>
        <v>Nous consulter</v>
      </c>
      <c r="E5460">
        <v>1</v>
      </c>
      <c r="F5460" s="32" t="s">
        <v>5437</v>
      </c>
      <c r="G5460" s="33">
        <v>25</v>
      </c>
      <c r="H5460" s="33" t="s">
        <v>10823</v>
      </c>
      <c r="I5460" s="33">
        <v>4.96</v>
      </c>
      <c r="J5460" s="33"/>
      <c r="K5460" s="33" t="s">
        <v>10792</v>
      </c>
      <c r="L5460" s="33">
        <v>1</v>
      </c>
      <c r="M5460" t="s">
        <v>10826</v>
      </c>
    </row>
    <row r="5461" spans="1:13" x14ac:dyDescent="0.3">
      <c r="A5461" s="32">
        <v>48406240</v>
      </c>
      <c r="B5461" t="s">
        <v>6706</v>
      </c>
      <c r="C5461" s="37">
        <f>VLOOKUP(G5461,Remise!$A$3:$D$17,4,FALSE)</f>
        <v>0</v>
      </c>
      <c r="D5461" t="str">
        <f t="shared" si="85"/>
        <v>Nous consulter</v>
      </c>
      <c r="E5461">
        <v>1</v>
      </c>
      <c r="F5461" s="32" t="s">
        <v>5438</v>
      </c>
      <c r="G5461" s="33">
        <v>25</v>
      </c>
      <c r="H5461" s="33" t="s">
        <v>10823</v>
      </c>
      <c r="I5461" s="33">
        <v>7.52</v>
      </c>
      <c r="J5461" s="33"/>
      <c r="K5461" s="33" t="s">
        <v>10792</v>
      </c>
      <c r="L5461" s="33">
        <v>1</v>
      </c>
      <c r="M5461" t="s">
        <v>10826</v>
      </c>
    </row>
    <row r="5462" spans="1:13" x14ac:dyDescent="0.3">
      <c r="A5462" s="32">
        <v>48406260</v>
      </c>
      <c r="B5462" t="s">
        <v>6706</v>
      </c>
      <c r="C5462" s="37">
        <f>VLOOKUP(G5462,Remise!$A$3:$D$17,4,FALSE)</f>
        <v>0</v>
      </c>
      <c r="D5462" t="str">
        <f t="shared" si="85"/>
        <v>Nous consulter</v>
      </c>
      <c r="E5462">
        <v>1</v>
      </c>
      <c r="F5462" s="32" t="s">
        <v>5439</v>
      </c>
      <c r="G5462" s="33">
        <v>25</v>
      </c>
      <c r="H5462" s="33" t="s">
        <v>10823</v>
      </c>
      <c r="I5462" s="33">
        <v>8.9600000000000009</v>
      </c>
      <c r="J5462" s="33"/>
      <c r="K5462" s="33" t="s">
        <v>10792</v>
      </c>
      <c r="L5462" s="33">
        <v>1</v>
      </c>
      <c r="M5462" t="s">
        <v>10826</v>
      </c>
    </row>
    <row r="5463" spans="1:13" x14ac:dyDescent="0.3">
      <c r="A5463" s="32">
        <v>48406420</v>
      </c>
      <c r="B5463" t="s">
        <v>6706</v>
      </c>
      <c r="C5463" s="37">
        <f>VLOOKUP(G5463,Remise!$A$3:$D$17,4,FALSE)</f>
        <v>0</v>
      </c>
      <c r="D5463" t="str">
        <f t="shared" si="85"/>
        <v>Nous consulter</v>
      </c>
      <c r="E5463">
        <v>1</v>
      </c>
      <c r="F5463" s="32" t="s">
        <v>5433</v>
      </c>
      <c r="G5463" s="33">
        <v>25</v>
      </c>
      <c r="H5463" s="33" t="s">
        <v>10823</v>
      </c>
      <c r="I5463" s="33">
        <v>3.5</v>
      </c>
      <c r="J5463" s="33"/>
      <c r="K5463" s="33" t="s">
        <v>10792</v>
      </c>
      <c r="L5463" s="33">
        <v>1</v>
      </c>
      <c r="M5463" t="s">
        <v>10826</v>
      </c>
    </row>
    <row r="5464" spans="1:13" x14ac:dyDescent="0.3">
      <c r="A5464" s="32">
        <v>48406425</v>
      </c>
      <c r="B5464" t="s">
        <v>6706</v>
      </c>
      <c r="C5464" s="37">
        <f>VLOOKUP(G5464,Remise!$A$3:$D$17,4,FALSE)</f>
        <v>0</v>
      </c>
      <c r="D5464" t="str">
        <f t="shared" si="85"/>
        <v>Nous consulter</v>
      </c>
      <c r="E5464">
        <v>1</v>
      </c>
      <c r="F5464" s="32" t="s">
        <v>5434</v>
      </c>
      <c r="G5464" s="33">
        <v>25</v>
      </c>
      <c r="H5464" s="33" t="s">
        <v>10823</v>
      </c>
      <c r="I5464" s="33">
        <v>3.5</v>
      </c>
      <c r="J5464" s="33"/>
      <c r="K5464" s="33" t="s">
        <v>10792</v>
      </c>
      <c r="L5464" s="33">
        <v>1</v>
      </c>
      <c r="M5464" t="s">
        <v>10826</v>
      </c>
    </row>
    <row r="5465" spans="1:13" x14ac:dyDescent="0.3">
      <c r="A5465" s="32">
        <v>48406429</v>
      </c>
      <c r="B5465" t="s">
        <v>6706</v>
      </c>
      <c r="C5465" s="37">
        <f>VLOOKUP(G5465,Remise!$A$3:$D$17,4,FALSE)</f>
        <v>0</v>
      </c>
      <c r="D5465" t="str">
        <f t="shared" si="85"/>
        <v>Nous consulter</v>
      </c>
      <c r="E5465">
        <v>1</v>
      </c>
      <c r="F5465" s="32" t="s">
        <v>5440</v>
      </c>
      <c r="G5465" s="33">
        <v>25</v>
      </c>
      <c r="H5465" s="33" t="s">
        <v>10823</v>
      </c>
      <c r="I5465" s="33">
        <v>7.3</v>
      </c>
      <c r="J5465" s="33"/>
      <c r="K5465" s="33" t="s">
        <v>10792</v>
      </c>
      <c r="L5465" s="33">
        <v>1</v>
      </c>
      <c r="M5465" t="s">
        <v>10826</v>
      </c>
    </row>
    <row r="5466" spans="1:13" x14ac:dyDescent="0.3">
      <c r="A5466" s="32">
        <v>48406433</v>
      </c>
      <c r="B5466" t="s">
        <v>6706</v>
      </c>
      <c r="C5466" s="37">
        <f>VLOOKUP(G5466,Remise!$A$3:$D$17,4,FALSE)</f>
        <v>0</v>
      </c>
      <c r="D5466" t="str">
        <f t="shared" si="85"/>
        <v>Nous consulter</v>
      </c>
      <c r="E5466">
        <v>1</v>
      </c>
      <c r="F5466" s="32" t="s">
        <v>5441</v>
      </c>
      <c r="G5466" s="33">
        <v>25</v>
      </c>
      <c r="H5466" s="33" t="s">
        <v>10823</v>
      </c>
      <c r="I5466" s="33">
        <v>4.2</v>
      </c>
      <c r="J5466" s="33"/>
      <c r="K5466" s="33" t="s">
        <v>10792</v>
      </c>
      <c r="L5466" s="33">
        <v>1</v>
      </c>
      <c r="M5466" t="s">
        <v>10826</v>
      </c>
    </row>
    <row r="5467" spans="1:13" x14ac:dyDescent="0.3">
      <c r="A5467" s="32">
        <v>48406437</v>
      </c>
      <c r="B5467" t="s">
        <v>6706</v>
      </c>
      <c r="C5467" s="37">
        <f>VLOOKUP(G5467,Remise!$A$3:$D$17,4,FALSE)</f>
        <v>0</v>
      </c>
      <c r="D5467" t="str">
        <f t="shared" si="85"/>
        <v>Nous consulter</v>
      </c>
      <c r="E5467">
        <v>1</v>
      </c>
      <c r="F5467" s="32" t="s">
        <v>5442</v>
      </c>
      <c r="G5467" s="33">
        <v>25</v>
      </c>
      <c r="H5467" s="33" t="s">
        <v>10823</v>
      </c>
      <c r="I5467" s="33">
        <v>5</v>
      </c>
      <c r="J5467" s="33"/>
      <c r="K5467" s="33" t="s">
        <v>10792</v>
      </c>
      <c r="L5467" s="33">
        <v>1</v>
      </c>
      <c r="M5467" t="s">
        <v>10826</v>
      </c>
    </row>
    <row r="5468" spans="1:13" x14ac:dyDescent="0.3">
      <c r="A5468" s="32">
        <v>48406441</v>
      </c>
      <c r="B5468" t="s">
        <v>6706</v>
      </c>
      <c r="C5468" s="37">
        <f>VLOOKUP(G5468,Remise!$A$3:$D$17,4,FALSE)</f>
        <v>0</v>
      </c>
      <c r="D5468" t="str">
        <f t="shared" si="85"/>
        <v>Nous consulter</v>
      </c>
      <c r="E5468">
        <v>1</v>
      </c>
      <c r="F5468" s="32" t="s">
        <v>5443</v>
      </c>
      <c r="G5468" s="33">
        <v>25</v>
      </c>
      <c r="H5468" s="33" t="s">
        <v>10823</v>
      </c>
      <c r="I5468" s="33">
        <v>5</v>
      </c>
      <c r="J5468" s="33"/>
      <c r="K5468" s="33" t="s">
        <v>10792</v>
      </c>
      <c r="L5468" s="33">
        <v>1</v>
      </c>
      <c r="M5468" t="s">
        <v>10826</v>
      </c>
    </row>
    <row r="5469" spans="1:13" x14ac:dyDescent="0.3">
      <c r="A5469" s="32">
        <v>48406445</v>
      </c>
      <c r="B5469" t="s">
        <v>6706</v>
      </c>
      <c r="C5469" s="37">
        <f>VLOOKUP(G5469,Remise!$A$3:$D$17,4,FALSE)</f>
        <v>0</v>
      </c>
      <c r="D5469" t="str">
        <f t="shared" si="85"/>
        <v>Nous consulter</v>
      </c>
      <c r="E5469">
        <v>1</v>
      </c>
      <c r="F5469" s="32" t="s">
        <v>5444</v>
      </c>
      <c r="G5469" s="33">
        <v>25</v>
      </c>
      <c r="H5469" s="33" t="s">
        <v>10823</v>
      </c>
      <c r="I5469" s="33">
        <v>5</v>
      </c>
      <c r="J5469" s="33"/>
      <c r="K5469" s="33" t="s">
        <v>10792</v>
      </c>
      <c r="L5469" s="33">
        <v>1</v>
      </c>
      <c r="M5469" t="s">
        <v>10826</v>
      </c>
    </row>
    <row r="5470" spans="1:13" x14ac:dyDescent="0.3">
      <c r="A5470" s="32">
        <v>48406450</v>
      </c>
      <c r="B5470" t="s">
        <v>6706</v>
      </c>
      <c r="C5470" s="37">
        <f>VLOOKUP(G5470,Remise!$A$3:$D$17,4,FALSE)</f>
        <v>0</v>
      </c>
      <c r="D5470" t="str">
        <f t="shared" si="85"/>
        <v>Nous consulter</v>
      </c>
      <c r="E5470">
        <v>1</v>
      </c>
      <c r="F5470" s="32" t="s">
        <v>5445</v>
      </c>
      <c r="G5470" s="33">
        <v>25</v>
      </c>
      <c r="H5470" s="33" t="s">
        <v>10823</v>
      </c>
      <c r="I5470" s="33">
        <v>5</v>
      </c>
      <c r="J5470" s="33"/>
      <c r="K5470" s="33" t="s">
        <v>10792</v>
      </c>
      <c r="L5470" s="33">
        <v>1</v>
      </c>
      <c r="M5470" t="s">
        <v>10826</v>
      </c>
    </row>
    <row r="5471" spans="1:13" x14ac:dyDescent="0.3">
      <c r="A5471" s="32">
        <v>48406454</v>
      </c>
      <c r="B5471" t="s">
        <v>6706</v>
      </c>
      <c r="C5471" s="37">
        <f>VLOOKUP(G5471,Remise!$A$3:$D$17,4,FALSE)</f>
        <v>0</v>
      </c>
      <c r="D5471" t="str">
        <f t="shared" si="85"/>
        <v>Nous consulter</v>
      </c>
      <c r="E5471">
        <v>1</v>
      </c>
      <c r="F5471" s="32" t="s">
        <v>5446</v>
      </c>
      <c r="G5471" s="33">
        <v>25</v>
      </c>
      <c r="H5471" s="33" t="s">
        <v>10823</v>
      </c>
      <c r="I5471" s="33">
        <v>6.8</v>
      </c>
      <c r="J5471" s="33"/>
      <c r="K5471" s="33" t="s">
        <v>10792</v>
      </c>
      <c r="L5471" s="33">
        <v>1</v>
      </c>
      <c r="M5471" t="s">
        <v>10826</v>
      </c>
    </row>
    <row r="5472" spans="1:13" x14ac:dyDescent="0.3">
      <c r="A5472" s="32">
        <v>48406458</v>
      </c>
      <c r="B5472" t="s">
        <v>6706</v>
      </c>
      <c r="C5472" s="37">
        <f>VLOOKUP(G5472,Remise!$A$3:$D$17,4,FALSE)</f>
        <v>0</v>
      </c>
      <c r="D5472" t="str">
        <f t="shared" si="85"/>
        <v>Nous consulter</v>
      </c>
      <c r="E5472">
        <v>1</v>
      </c>
      <c r="F5472" s="32" t="s">
        <v>5447</v>
      </c>
      <c r="G5472" s="33">
        <v>25</v>
      </c>
      <c r="H5472" s="33" t="s">
        <v>10823</v>
      </c>
      <c r="I5472" s="33">
        <v>6.8</v>
      </c>
      <c r="J5472" s="33"/>
      <c r="K5472" s="33" t="s">
        <v>10792</v>
      </c>
      <c r="L5472" s="33">
        <v>1</v>
      </c>
      <c r="M5472" t="s">
        <v>10826</v>
      </c>
    </row>
    <row r="5473" spans="1:13" x14ac:dyDescent="0.3">
      <c r="A5473" s="32">
        <v>48406462</v>
      </c>
      <c r="B5473" t="s">
        <v>6706</v>
      </c>
      <c r="C5473" s="37">
        <f>VLOOKUP(G5473,Remise!$A$3:$D$17,4,FALSE)</f>
        <v>0</v>
      </c>
      <c r="D5473" t="str">
        <f t="shared" si="85"/>
        <v>Nous consulter</v>
      </c>
      <c r="E5473">
        <v>1</v>
      </c>
      <c r="F5473" s="32" t="s">
        <v>5448</v>
      </c>
      <c r="G5473" s="33">
        <v>25</v>
      </c>
      <c r="H5473" s="33" t="s">
        <v>10823</v>
      </c>
      <c r="I5473" s="33">
        <v>6.8</v>
      </c>
      <c r="J5473" s="33"/>
      <c r="K5473" s="33" t="s">
        <v>10792</v>
      </c>
      <c r="L5473" s="33">
        <v>1</v>
      </c>
      <c r="M5473" t="s">
        <v>10826</v>
      </c>
    </row>
    <row r="5474" spans="1:13" x14ac:dyDescent="0.3">
      <c r="A5474" s="32">
        <v>48406466</v>
      </c>
      <c r="B5474" t="s">
        <v>6706</v>
      </c>
      <c r="C5474" s="37">
        <f>VLOOKUP(G5474,Remise!$A$3:$D$17,4,FALSE)</f>
        <v>0</v>
      </c>
      <c r="D5474" t="str">
        <f t="shared" si="85"/>
        <v>Nous consulter</v>
      </c>
      <c r="E5474">
        <v>1</v>
      </c>
      <c r="F5474" s="32" t="s">
        <v>5449</v>
      </c>
      <c r="G5474" s="33">
        <v>25</v>
      </c>
      <c r="H5474" s="33" t="s">
        <v>10823</v>
      </c>
      <c r="I5474" s="33">
        <v>7.5</v>
      </c>
      <c r="J5474" s="33"/>
      <c r="K5474" s="33" t="s">
        <v>10792</v>
      </c>
      <c r="L5474" s="33">
        <v>1</v>
      </c>
      <c r="M5474" t="s">
        <v>10826</v>
      </c>
    </row>
    <row r="5475" spans="1:13" x14ac:dyDescent="0.3">
      <c r="A5475" s="32">
        <v>48406470</v>
      </c>
      <c r="B5475" t="s">
        <v>6706</v>
      </c>
      <c r="C5475" s="37">
        <f>VLOOKUP(G5475,Remise!$A$3:$D$17,4,FALSE)</f>
        <v>0</v>
      </c>
      <c r="D5475" t="str">
        <f t="shared" si="85"/>
        <v>Nous consulter</v>
      </c>
      <c r="E5475">
        <v>1</v>
      </c>
      <c r="F5475" s="32" t="s">
        <v>5450</v>
      </c>
      <c r="G5475" s="33">
        <v>25</v>
      </c>
      <c r="H5475" s="33" t="s">
        <v>10823</v>
      </c>
      <c r="I5475" s="33">
        <v>7.5</v>
      </c>
      <c r="J5475" s="33"/>
      <c r="K5475" s="33" t="s">
        <v>10792</v>
      </c>
      <c r="L5475" s="33">
        <v>1</v>
      </c>
      <c r="M5475" t="s">
        <v>10826</v>
      </c>
    </row>
    <row r="5476" spans="1:13" x14ac:dyDescent="0.3">
      <c r="A5476" s="32">
        <v>48406474</v>
      </c>
      <c r="B5476" t="s">
        <v>6706</v>
      </c>
      <c r="C5476" s="37">
        <f>VLOOKUP(G5476,Remise!$A$3:$D$17,4,FALSE)</f>
        <v>0</v>
      </c>
      <c r="D5476" t="str">
        <f t="shared" si="85"/>
        <v>Nous consulter</v>
      </c>
      <c r="E5476">
        <v>1</v>
      </c>
      <c r="F5476" s="32" t="s">
        <v>5451</v>
      </c>
      <c r="G5476" s="33">
        <v>25</v>
      </c>
      <c r="H5476" s="33" t="s">
        <v>10823</v>
      </c>
      <c r="I5476" s="33">
        <v>7.5</v>
      </c>
      <c r="J5476" s="33"/>
      <c r="K5476" s="33" t="s">
        <v>10792</v>
      </c>
      <c r="L5476" s="33">
        <v>1</v>
      </c>
      <c r="M5476" t="s">
        <v>10826</v>
      </c>
    </row>
    <row r="5477" spans="1:13" x14ac:dyDescent="0.3">
      <c r="A5477" s="32">
        <v>48406483</v>
      </c>
      <c r="B5477" t="s">
        <v>6706</v>
      </c>
      <c r="C5477" s="37">
        <f>VLOOKUP(G5477,Remise!$A$3:$D$17,4,FALSE)</f>
        <v>0</v>
      </c>
      <c r="D5477" t="str">
        <f t="shared" si="85"/>
        <v>Nous consulter</v>
      </c>
      <c r="E5477">
        <v>1</v>
      </c>
      <c r="F5477" s="32" t="s">
        <v>5452</v>
      </c>
      <c r="G5477" s="33">
        <v>25</v>
      </c>
      <c r="H5477" s="33" t="s">
        <v>10823</v>
      </c>
      <c r="I5477" s="33">
        <v>8.1999999999999993</v>
      </c>
      <c r="J5477" s="33"/>
      <c r="K5477" s="33" t="s">
        <v>10792</v>
      </c>
      <c r="L5477" s="33">
        <v>1</v>
      </c>
      <c r="M5477" t="s">
        <v>10826</v>
      </c>
    </row>
    <row r="5478" spans="1:13" x14ac:dyDescent="0.3">
      <c r="A5478" s="38">
        <v>48409803</v>
      </c>
      <c r="B5478">
        <v>212.98</v>
      </c>
      <c r="C5478" s="37">
        <f>VLOOKUP(G5478,Remise!$A$3:$D$17,4,FALSE)</f>
        <v>0</v>
      </c>
      <c r="D5478">
        <f t="shared" si="85"/>
        <v>212.98</v>
      </c>
      <c r="E5478">
        <v>1</v>
      </c>
      <c r="F5478" s="32" t="s">
        <v>5453</v>
      </c>
      <c r="G5478" s="33">
        <v>16</v>
      </c>
      <c r="H5478" s="33" t="s">
        <v>10818</v>
      </c>
      <c r="I5478" s="33">
        <v>0.75</v>
      </c>
      <c r="J5478" s="33"/>
      <c r="K5478" s="33" t="s">
        <v>10673</v>
      </c>
      <c r="L5478" s="33">
        <v>1</v>
      </c>
      <c r="M5478" t="s">
        <v>10826</v>
      </c>
    </row>
    <row r="5479" spans="1:13" x14ac:dyDescent="0.3">
      <c r="A5479" s="38">
        <v>48409805</v>
      </c>
      <c r="B5479">
        <v>212.98</v>
      </c>
      <c r="C5479" s="37">
        <f>VLOOKUP(G5479,Remise!$A$3:$D$17,4,FALSE)</f>
        <v>0</v>
      </c>
      <c r="D5479">
        <f t="shared" si="85"/>
        <v>212.98</v>
      </c>
      <c r="E5479">
        <v>1</v>
      </c>
      <c r="F5479" s="32" t="s">
        <v>5454</v>
      </c>
      <c r="G5479" s="33">
        <v>16</v>
      </c>
      <c r="H5479" s="33" t="s">
        <v>10818</v>
      </c>
      <c r="I5479" s="33">
        <v>0.75</v>
      </c>
      <c r="J5479" s="33"/>
      <c r="K5479" s="33" t="s">
        <v>10673</v>
      </c>
      <c r="L5479" s="33">
        <v>1</v>
      </c>
      <c r="M5479" t="s">
        <v>10826</v>
      </c>
    </row>
    <row r="5480" spans="1:13" x14ac:dyDescent="0.3">
      <c r="A5480" s="38">
        <v>48409808</v>
      </c>
      <c r="B5480">
        <v>221.51</v>
      </c>
      <c r="C5480" s="37">
        <f>VLOOKUP(G5480,Remise!$A$3:$D$17,4,FALSE)</f>
        <v>0</v>
      </c>
      <c r="D5480">
        <f t="shared" si="85"/>
        <v>221.51</v>
      </c>
      <c r="E5480">
        <v>1</v>
      </c>
      <c r="F5480" s="32" t="s">
        <v>5455</v>
      </c>
      <c r="G5480" s="33">
        <v>16</v>
      </c>
      <c r="H5480" s="33" t="s">
        <v>10818</v>
      </c>
      <c r="I5480" s="33">
        <v>0.9</v>
      </c>
      <c r="J5480" s="33"/>
      <c r="K5480" s="33" t="s">
        <v>10673</v>
      </c>
      <c r="L5480" s="33">
        <v>1</v>
      </c>
      <c r="M5480" t="s">
        <v>10826</v>
      </c>
    </row>
    <row r="5481" spans="1:13" x14ac:dyDescent="0.3">
      <c r="A5481" s="38">
        <v>48409809</v>
      </c>
      <c r="B5481">
        <v>221.51</v>
      </c>
      <c r="C5481" s="37">
        <f>VLOOKUP(G5481,Remise!$A$3:$D$17,4,FALSE)</f>
        <v>0</v>
      </c>
      <c r="D5481">
        <f t="shared" si="85"/>
        <v>221.51</v>
      </c>
      <c r="E5481">
        <v>1</v>
      </c>
      <c r="F5481" s="32" t="s">
        <v>5456</v>
      </c>
      <c r="G5481" s="33">
        <v>16</v>
      </c>
      <c r="H5481" s="33" t="s">
        <v>10818</v>
      </c>
      <c r="I5481" s="33">
        <v>0.9</v>
      </c>
      <c r="J5481" s="33"/>
      <c r="K5481" s="33" t="s">
        <v>10673</v>
      </c>
      <c r="L5481" s="33">
        <v>1</v>
      </c>
      <c r="M5481" t="s">
        <v>10826</v>
      </c>
    </row>
    <row r="5482" spans="1:13" x14ac:dyDescent="0.3">
      <c r="A5482" s="38">
        <v>48409810</v>
      </c>
      <c r="B5482">
        <v>221.51</v>
      </c>
      <c r="C5482" s="37">
        <f>VLOOKUP(G5482,Remise!$A$3:$D$17,4,FALSE)</f>
        <v>0</v>
      </c>
      <c r="D5482">
        <f t="shared" si="85"/>
        <v>221.51</v>
      </c>
      <c r="E5482">
        <v>1</v>
      </c>
      <c r="F5482" s="32" t="s">
        <v>5457</v>
      </c>
      <c r="G5482" s="33">
        <v>16</v>
      </c>
      <c r="H5482" s="33" t="s">
        <v>10818</v>
      </c>
      <c r="I5482" s="33">
        <v>0.9</v>
      </c>
      <c r="J5482" s="33"/>
      <c r="K5482" s="33" t="s">
        <v>10673</v>
      </c>
      <c r="L5482" s="33">
        <v>1</v>
      </c>
      <c r="M5482" t="s">
        <v>10826</v>
      </c>
    </row>
    <row r="5483" spans="1:13" x14ac:dyDescent="0.3">
      <c r="A5483" s="38">
        <v>48409811</v>
      </c>
      <c r="B5483">
        <v>221.51</v>
      </c>
      <c r="C5483" s="37">
        <f>VLOOKUP(G5483,Remise!$A$3:$D$17,4,FALSE)</f>
        <v>0</v>
      </c>
      <c r="D5483">
        <f t="shared" si="85"/>
        <v>221.51</v>
      </c>
      <c r="E5483">
        <v>1</v>
      </c>
      <c r="F5483" s="32" t="s">
        <v>5458</v>
      </c>
      <c r="G5483" s="33">
        <v>16</v>
      </c>
      <c r="H5483" s="33" t="s">
        <v>10818</v>
      </c>
      <c r="I5483" s="33">
        <v>0.9</v>
      </c>
      <c r="J5483" s="33"/>
      <c r="K5483" s="33" t="s">
        <v>10673</v>
      </c>
      <c r="L5483" s="33">
        <v>1</v>
      </c>
      <c r="M5483" t="s">
        <v>10826</v>
      </c>
    </row>
    <row r="5484" spans="1:13" x14ac:dyDescent="0.3">
      <c r="A5484" s="38">
        <v>48409812</v>
      </c>
      <c r="B5484">
        <v>221.51</v>
      </c>
      <c r="C5484" s="37">
        <f>VLOOKUP(G5484,Remise!$A$3:$D$17,4,FALSE)</f>
        <v>0</v>
      </c>
      <c r="D5484">
        <f t="shared" si="85"/>
        <v>221.51</v>
      </c>
      <c r="E5484">
        <v>1</v>
      </c>
      <c r="F5484" s="32" t="s">
        <v>5459</v>
      </c>
      <c r="G5484" s="33">
        <v>16</v>
      </c>
      <c r="H5484" s="33" t="s">
        <v>10818</v>
      </c>
      <c r="I5484" s="33">
        <v>0.9</v>
      </c>
      <c r="J5484" s="33"/>
      <c r="K5484" s="33" t="s">
        <v>10673</v>
      </c>
      <c r="L5484" s="33">
        <v>1</v>
      </c>
      <c r="M5484" t="s">
        <v>10826</v>
      </c>
    </row>
    <row r="5485" spans="1:13" x14ac:dyDescent="0.3">
      <c r="A5485" s="38">
        <v>48409813</v>
      </c>
      <c r="B5485">
        <v>221.51</v>
      </c>
      <c r="C5485" s="37">
        <f>VLOOKUP(G5485,Remise!$A$3:$D$17,4,FALSE)</f>
        <v>0</v>
      </c>
      <c r="D5485">
        <f t="shared" si="85"/>
        <v>221.51</v>
      </c>
      <c r="E5485">
        <v>1</v>
      </c>
      <c r="F5485" s="32" t="s">
        <v>5460</v>
      </c>
      <c r="G5485" s="33">
        <v>16</v>
      </c>
      <c r="H5485" s="33" t="s">
        <v>10818</v>
      </c>
      <c r="I5485" s="33">
        <v>0.9</v>
      </c>
      <c r="J5485" s="33"/>
      <c r="K5485" s="33" t="s">
        <v>10673</v>
      </c>
      <c r="L5485" s="33">
        <v>1</v>
      </c>
      <c r="M5485" t="s">
        <v>10826</v>
      </c>
    </row>
    <row r="5486" spans="1:13" x14ac:dyDescent="0.3">
      <c r="A5486" s="38">
        <v>48409816</v>
      </c>
      <c r="B5486">
        <v>260.06</v>
      </c>
      <c r="C5486" s="37">
        <f>VLOOKUP(G5486,Remise!$A$3:$D$17,4,FALSE)</f>
        <v>0</v>
      </c>
      <c r="D5486">
        <f t="shared" si="85"/>
        <v>260.06</v>
      </c>
      <c r="E5486">
        <v>1</v>
      </c>
      <c r="F5486" s="32" t="s">
        <v>5461</v>
      </c>
      <c r="G5486" s="33">
        <v>16</v>
      </c>
      <c r="H5486" s="33" t="s">
        <v>10818</v>
      </c>
      <c r="I5486" s="33">
        <v>1</v>
      </c>
      <c r="J5486" s="33"/>
      <c r="K5486" s="33" t="s">
        <v>10673</v>
      </c>
      <c r="L5486" s="33">
        <v>1</v>
      </c>
      <c r="M5486" t="s">
        <v>10826</v>
      </c>
    </row>
    <row r="5487" spans="1:13" x14ac:dyDescent="0.3">
      <c r="A5487" s="38">
        <v>48409818</v>
      </c>
      <c r="B5487">
        <v>260.06</v>
      </c>
      <c r="C5487" s="37">
        <f>VLOOKUP(G5487,Remise!$A$3:$D$17,4,FALSE)</f>
        <v>0</v>
      </c>
      <c r="D5487">
        <f t="shared" si="85"/>
        <v>260.06</v>
      </c>
      <c r="E5487">
        <v>1</v>
      </c>
      <c r="F5487" s="32" t="s">
        <v>5462</v>
      </c>
      <c r="G5487" s="33">
        <v>16</v>
      </c>
      <c r="H5487" s="33" t="s">
        <v>10818</v>
      </c>
      <c r="I5487" s="33">
        <v>1</v>
      </c>
      <c r="J5487" s="33"/>
      <c r="K5487" s="33" t="s">
        <v>10673</v>
      </c>
      <c r="L5487" s="33">
        <v>1</v>
      </c>
      <c r="M5487" t="s">
        <v>10826</v>
      </c>
    </row>
    <row r="5488" spans="1:13" x14ac:dyDescent="0.3">
      <c r="A5488" s="38">
        <v>48409819</v>
      </c>
      <c r="B5488">
        <v>260.06</v>
      </c>
      <c r="C5488" s="37">
        <f>VLOOKUP(G5488,Remise!$A$3:$D$17,4,FALSE)</f>
        <v>0</v>
      </c>
      <c r="D5488">
        <f t="shared" si="85"/>
        <v>260.06</v>
      </c>
      <c r="E5488">
        <v>1</v>
      </c>
      <c r="F5488" s="32" t="s">
        <v>5463</v>
      </c>
      <c r="G5488" s="33">
        <v>16</v>
      </c>
      <c r="H5488" s="33" t="s">
        <v>10818</v>
      </c>
      <c r="I5488" s="33">
        <v>1</v>
      </c>
      <c r="J5488" s="33"/>
      <c r="K5488" s="33" t="s">
        <v>10673</v>
      </c>
      <c r="L5488" s="33">
        <v>1</v>
      </c>
      <c r="M5488" t="s">
        <v>10826</v>
      </c>
    </row>
    <row r="5489" spans="1:13" x14ac:dyDescent="0.3">
      <c r="A5489" s="38">
        <v>48409820</v>
      </c>
      <c r="B5489">
        <v>260.06</v>
      </c>
      <c r="C5489" s="37">
        <f>VLOOKUP(G5489,Remise!$A$3:$D$17,4,FALSE)</f>
        <v>0</v>
      </c>
      <c r="D5489">
        <f t="shared" si="85"/>
        <v>260.06</v>
      </c>
      <c r="E5489">
        <v>1</v>
      </c>
      <c r="F5489" s="32" t="s">
        <v>5464</v>
      </c>
      <c r="G5489" s="33">
        <v>16</v>
      </c>
      <c r="H5489" s="33" t="s">
        <v>10818</v>
      </c>
      <c r="I5489" s="33">
        <v>1</v>
      </c>
      <c r="J5489" s="33"/>
      <c r="K5489" s="33" t="s">
        <v>10673</v>
      </c>
      <c r="L5489" s="33">
        <v>1</v>
      </c>
      <c r="M5489" t="s">
        <v>10826</v>
      </c>
    </row>
    <row r="5490" spans="1:13" x14ac:dyDescent="0.3">
      <c r="A5490" s="38">
        <v>48409826</v>
      </c>
      <c r="B5490">
        <v>295.49</v>
      </c>
      <c r="C5490" s="37">
        <f>VLOOKUP(G5490,Remise!$A$3:$D$17,4,FALSE)</f>
        <v>0</v>
      </c>
      <c r="D5490">
        <f t="shared" si="85"/>
        <v>295.49</v>
      </c>
      <c r="E5490">
        <v>1</v>
      </c>
      <c r="F5490" s="32" t="s">
        <v>5465</v>
      </c>
      <c r="G5490" s="33">
        <v>16</v>
      </c>
      <c r="H5490" s="33" t="s">
        <v>10818</v>
      </c>
      <c r="I5490" s="33">
        <v>1.2</v>
      </c>
      <c r="J5490" s="33"/>
      <c r="K5490" s="33" t="s">
        <v>10673</v>
      </c>
      <c r="L5490" s="33">
        <v>1</v>
      </c>
      <c r="M5490" t="s">
        <v>10826</v>
      </c>
    </row>
    <row r="5491" spans="1:13" x14ac:dyDescent="0.3">
      <c r="A5491" s="38">
        <v>48409827</v>
      </c>
      <c r="B5491">
        <v>295.49</v>
      </c>
      <c r="C5491" s="37">
        <f>VLOOKUP(G5491,Remise!$A$3:$D$17,4,FALSE)</f>
        <v>0</v>
      </c>
      <c r="D5491">
        <f t="shared" si="85"/>
        <v>295.49</v>
      </c>
      <c r="E5491">
        <v>1</v>
      </c>
      <c r="F5491" s="32" t="s">
        <v>5466</v>
      </c>
      <c r="G5491" s="33">
        <v>16</v>
      </c>
      <c r="H5491" s="33" t="s">
        <v>10818</v>
      </c>
      <c r="I5491" s="33">
        <v>1.2</v>
      </c>
      <c r="J5491" s="33"/>
      <c r="K5491" s="33" t="s">
        <v>10673</v>
      </c>
      <c r="L5491" s="33">
        <v>1</v>
      </c>
      <c r="M5491" t="s">
        <v>10826</v>
      </c>
    </row>
    <row r="5492" spans="1:13" x14ac:dyDescent="0.3">
      <c r="A5492" s="38">
        <v>48409828</v>
      </c>
      <c r="B5492">
        <v>295.49</v>
      </c>
      <c r="C5492" s="37">
        <f>VLOOKUP(G5492,Remise!$A$3:$D$17,4,FALSE)</f>
        <v>0</v>
      </c>
      <c r="D5492">
        <f t="shared" si="85"/>
        <v>295.49</v>
      </c>
      <c r="E5492">
        <v>1</v>
      </c>
      <c r="F5492" s="32" t="s">
        <v>5467</v>
      </c>
      <c r="G5492" s="33">
        <v>16</v>
      </c>
      <c r="H5492" s="33" t="s">
        <v>10818</v>
      </c>
      <c r="I5492" s="33">
        <v>1.2</v>
      </c>
      <c r="J5492" s="33"/>
      <c r="K5492" s="33" t="s">
        <v>10673</v>
      </c>
      <c r="L5492" s="33">
        <v>1</v>
      </c>
      <c r="M5492" t="s">
        <v>10826</v>
      </c>
    </row>
    <row r="5493" spans="1:13" x14ac:dyDescent="0.3">
      <c r="A5493" s="38">
        <v>48409829</v>
      </c>
      <c r="B5493">
        <v>295.49</v>
      </c>
      <c r="C5493" s="37">
        <f>VLOOKUP(G5493,Remise!$A$3:$D$17,4,FALSE)</f>
        <v>0</v>
      </c>
      <c r="D5493">
        <f t="shared" si="85"/>
        <v>295.49</v>
      </c>
      <c r="E5493">
        <v>1</v>
      </c>
      <c r="F5493" s="32" t="s">
        <v>5468</v>
      </c>
      <c r="G5493" s="33">
        <v>16</v>
      </c>
      <c r="H5493" s="33" t="s">
        <v>10818</v>
      </c>
      <c r="I5493" s="33">
        <v>1.2</v>
      </c>
      <c r="J5493" s="33"/>
      <c r="K5493" s="33" t="s">
        <v>10673</v>
      </c>
      <c r="L5493" s="33">
        <v>1</v>
      </c>
      <c r="M5493" t="s">
        <v>10826</v>
      </c>
    </row>
    <row r="5494" spans="1:13" x14ac:dyDescent="0.3">
      <c r="A5494" s="38">
        <v>48409831</v>
      </c>
      <c r="B5494">
        <v>845.1</v>
      </c>
      <c r="C5494" s="37">
        <f>VLOOKUP(G5494,Remise!$A$3:$D$17,4,FALSE)</f>
        <v>0</v>
      </c>
      <c r="D5494">
        <f t="shared" si="85"/>
        <v>845.1</v>
      </c>
      <c r="E5494">
        <v>1</v>
      </c>
      <c r="F5494" s="32" t="s">
        <v>5469</v>
      </c>
      <c r="G5494" s="33">
        <v>16</v>
      </c>
      <c r="H5494" s="33" t="s">
        <v>10818</v>
      </c>
      <c r="I5494" s="33">
        <v>3.5</v>
      </c>
      <c r="J5494" s="33"/>
      <c r="K5494" s="33" t="s">
        <v>10673</v>
      </c>
      <c r="L5494" s="33">
        <v>1</v>
      </c>
      <c r="M5494" t="s">
        <v>10826</v>
      </c>
    </row>
    <row r="5495" spans="1:13" x14ac:dyDescent="0.3">
      <c r="A5495" s="38">
        <v>48409832</v>
      </c>
      <c r="B5495">
        <v>863.78</v>
      </c>
      <c r="C5495" s="37">
        <f>VLOOKUP(G5495,Remise!$A$3:$D$17,4,FALSE)</f>
        <v>0</v>
      </c>
      <c r="D5495">
        <f t="shared" si="85"/>
        <v>863.78</v>
      </c>
      <c r="E5495">
        <v>1</v>
      </c>
      <c r="F5495" s="32" t="s">
        <v>5470</v>
      </c>
      <c r="G5495" s="33">
        <v>16</v>
      </c>
      <c r="H5495" s="33" t="s">
        <v>10818</v>
      </c>
      <c r="I5495" s="33">
        <v>3.5</v>
      </c>
      <c r="J5495" s="33"/>
      <c r="K5495" s="33" t="s">
        <v>10673</v>
      </c>
      <c r="L5495" s="33">
        <v>1</v>
      </c>
      <c r="M5495" t="s">
        <v>10826</v>
      </c>
    </row>
    <row r="5496" spans="1:13" x14ac:dyDescent="0.3">
      <c r="A5496" s="38">
        <v>48409833</v>
      </c>
      <c r="B5496">
        <v>913.79</v>
      </c>
      <c r="C5496" s="37">
        <f>VLOOKUP(G5496,Remise!$A$3:$D$17,4,FALSE)</f>
        <v>0</v>
      </c>
      <c r="D5496">
        <f t="shared" si="85"/>
        <v>913.79</v>
      </c>
      <c r="E5496">
        <v>1</v>
      </c>
      <c r="F5496" s="32" t="s">
        <v>5471</v>
      </c>
      <c r="G5496" s="33">
        <v>16</v>
      </c>
      <c r="H5496" s="33" t="s">
        <v>10818</v>
      </c>
      <c r="I5496" s="33">
        <v>3.5</v>
      </c>
      <c r="J5496" s="33"/>
      <c r="K5496" s="33" t="s">
        <v>10673</v>
      </c>
      <c r="L5496" s="33">
        <v>1</v>
      </c>
      <c r="M5496" t="s">
        <v>10826</v>
      </c>
    </row>
    <row r="5497" spans="1:13" x14ac:dyDescent="0.3">
      <c r="A5497" s="38">
        <v>48409834</v>
      </c>
      <c r="B5497">
        <v>992.3</v>
      </c>
      <c r="C5497" s="37">
        <f>VLOOKUP(G5497,Remise!$A$3:$D$17,4,FALSE)</f>
        <v>0</v>
      </c>
      <c r="D5497">
        <f t="shared" si="85"/>
        <v>992.3</v>
      </c>
      <c r="E5497">
        <v>1</v>
      </c>
      <c r="F5497" s="32" t="s">
        <v>5472</v>
      </c>
      <c r="G5497" s="33">
        <v>16</v>
      </c>
      <c r="H5497" s="33" t="s">
        <v>10818</v>
      </c>
      <c r="I5497" s="33">
        <v>3.5</v>
      </c>
      <c r="J5497" s="33"/>
      <c r="K5497" s="33" t="s">
        <v>10673</v>
      </c>
      <c r="L5497" s="33">
        <v>1</v>
      </c>
      <c r="M5497" t="s">
        <v>10826</v>
      </c>
    </row>
    <row r="5498" spans="1:13" x14ac:dyDescent="0.3">
      <c r="A5498" s="38">
        <v>48409835</v>
      </c>
      <c r="B5498">
        <v>1070.5999999999999</v>
      </c>
      <c r="C5498" s="37">
        <f>VLOOKUP(G5498,Remise!$A$3:$D$17,4,FALSE)</f>
        <v>0</v>
      </c>
      <c r="D5498">
        <f t="shared" si="85"/>
        <v>1070.5999999999999</v>
      </c>
      <c r="E5498">
        <v>1</v>
      </c>
      <c r="F5498" s="32" t="s">
        <v>5473</v>
      </c>
      <c r="G5498" s="33">
        <v>16</v>
      </c>
      <c r="H5498" s="33" t="s">
        <v>10818</v>
      </c>
      <c r="I5498" s="33">
        <v>3.5</v>
      </c>
      <c r="J5498" s="33"/>
      <c r="K5498" s="33" t="s">
        <v>10673</v>
      </c>
      <c r="L5498" s="33">
        <v>1</v>
      </c>
      <c r="M5498" t="s">
        <v>10826</v>
      </c>
    </row>
    <row r="5499" spans="1:13" x14ac:dyDescent="0.3">
      <c r="A5499" s="38">
        <v>48409836</v>
      </c>
      <c r="B5499">
        <v>1136.92</v>
      </c>
      <c r="C5499" s="37">
        <f>VLOOKUP(G5499,Remise!$A$3:$D$17,4,FALSE)</f>
        <v>0</v>
      </c>
      <c r="D5499">
        <f t="shared" si="85"/>
        <v>1136.92</v>
      </c>
      <c r="E5499">
        <v>1</v>
      </c>
      <c r="F5499" s="32" t="s">
        <v>5474</v>
      </c>
      <c r="G5499" s="33">
        <v>16</v>
      </c>
      <c r="H5499" s="33" t="s">
        <v>10818</v>
      </c>
      <c r="I5499" s="33">
        <v>3.5</v>
      </c>
      <c r="J5499" s="33"/>
      <c r="K5499" s="33" t="s">
        <v>10673</v>
      </c>
      <c r="L5499" s="33">
        <v>1</v>
      </c>
      <c r="M5499" t="s">
        <v>10826</v>
      </c>
    </row>
    <row r="5500" spans="1:13" x14ac:dyDescent="0.3">
      <c r="A5500" s="38">
        <v>48410001</v>
      </c>
      <c r="B5500">
        <v>1623</v>
      </c>
      <c r="C5500" s="37">
        <f>VLOOKUP(G5500,Remise!$A$3:$D$17,4,FALSE)</f>
        <v>0</v>
      </c>
      <c r="D5500">
        <f t="shared" si="85"/>
        <v>1623</v>
      </c>
      <c r="E5500">
        <v>1</v>
      </c>
      <c r="F5500" s="32" t="s">
        <v>5475</v>
      </c>
      <c r="G5500" s="33">
        <v>24</v>
      </c>
      <c r="H5500" s="33" t="s">
        <v>10812</v>
      </c>
      <c r="I5500" s="33">
        <v>6.65</v>
      </c>
      <c r="J5500" s="33" t="s">
        <v>10354</v>
      </c>
      <c r="K5500" s="33" t="s">
        <v>6777</v>
      </c>
      <c r="L5500" s="33">
        <v>1</v>
      </c>
      <c r="M5500" t="s">
        <v>10827</v>
      </c>
    </row>
    <row r="5501" spans="1:13" x14ac:dyDescent="0.3">
      <c r="A5501" s="38">
        <v>48410002</v>
      </c>
      <c r="B5501">
        <v>2415</v>
      </c>
      <c r="C5501" s="37">
        <f>VLOOKUP(G5501,Remise!$A$3:$D$17,4,FALSE)</f>
        <v>0</v>
      </c>
      <c r="D5501">
        <f t="shared" si="85"/>
        <v>2415</v>
      </c>
      <c r="E5501">
        <v>1</v>
      </c>
      <c r="F5501" s="32" t="s">
        <v>5476</v>
      </c>
      <c r="G5501" s="33">
        <v>24</v>
      </c>
      <c r="H5501" s="33" t="s">
        <v>10812</v>
      </c>
      <c r="I5501" s="33">
        <v>6.8</v>
      </c>
      <c r="J5501" s="33" t="s">
        <v>10355</v>
      </c>
      <c r="K5501" s="33" t="s">
        <v>6777</v>
      </c>
      <c r="L5501" s="33">
        <v>1</v>
      </c>
      <c r="M5501" t="s">
        <v>10827</v>
      </c>
    </row>
    <row r="5502" spans="1:13" x14ac:dyDescent="0.3">
      <c r="A5502" s="38">
        <v>48410003</v>
      </c>
      <c r="B5502">
        <v>3010</v>
      </c>
      <c r="C5502" s="37">
        <f>VLOOKUP(G5502,Remise!$A$3:$D$17,4,FALSE)</f>
        <v>0</v>
      </c>
      <c r="D5502">
        <f t="shared" si="85"/>
        <v>3010</v>
      </c>
      <c r="E5502">
        <v>1</v>
      </c>
      <c r="F5502" s="32" t="s">
        <v>5477</v>
      </c>
      <c r="G5502" s="33">
        <v>24</v>
      </c>
      <c r="H5502" s="33" t="s">
        <v>10812</v>
      </c>
      <c r="I5502" s="33">
        <v>5</v>
      </c>
      <c r="J5502" s="33"/>
      <c r="K5502" s="33" t="s">
        <v>6777</v>
      </c>
      <c r="L5502" s="33">
        <v>1</v>
      </c>
      <c r="M5502" t="s">
        <v>10827</v>
      </c>
    </row>
    <row r="5503" spans="1:13" x14ac:dyDescent="0.3">
      <c r="A5503" s="38">
        <v>48410004</v>
      </c>
      <c r="B5503">
        <v>3766</v>
      </c>
      <c r="C5503" s="37">
        <f>VLOOKUP(G5503,Remise!$A$3:$D$17,4,FALSE)</f>
        <v>0</v>
      </c>
      <c r="D5503">
        <f t="shared" si="85"/>
        <v>3766</v>
      </c>
      <c r="E5503">
        <v>1</v>
      </c>
      <c r="F5503" s="32" t="s">
        <v>5478</v>
      </c>
      <c r="G5503" s="33">
        <v>24</v>
      </c>
      <c r="H5503" s="33" t="s">
        <v>10812</v>
      </c>
      <c r="I5503" s="33">
        <v>6.9</v>
      </c>
      <c r="J5503" s="33" t="s">
        <v>10356</v>
      </c>
      <c r="K5503" s="33" t="s">
        <v>6777</v>
      </c>
      <c r="L5503" s="33">
        <v>1</v>
      </c>
      <c r="M5503" t="s">
        <v>10827</v>
      </c>
    </row>
    <row r="5504" spans="1:13" x14ac:dyDescent="0.3">
      <c r="A5504" s="38">
        <v>48410010</v>
      </c>
      <c r="B5504">
        <v>62</v>
      </c>
      <c r="C5504" s="37">
        <f>VLOOKUP(G5504,Remise!$A$3:$D$17,4,FALSE)</f>
        <v>0</v>
      </c>
      <c r="D5504">
        <f t="shared" si="85"/>
        <v>62</v>
      </c>
      <c r="E5504">
        <v>1</v>
      </c>
      <c r="F5504" s="32" t="s">
        <v>5479</v>
      </c>
      <c r="G5504" s="33">
        <v>24</v>
      </c>
      <c r="H5504" s="33" t="s">
        <v>10812</v>
      </c>
      <c r="I5504" s="33">
        <v>5</v>
      </c>
      <c r="J5504" s="33"/>
      <c r="K5504" s="33" t="s">
        <v>6777</v>
      </c>
      <c r="L5504" s="33">
        <v>1</v>
      </c>
      <c r="M5504" t="s">
        <v>10827</v>
      </c>
    </row>
    <row r="5505" spans="1:13" x14ac:dyDescent="0.3">
      <c r="A5505" s="38">
        <v>48410011</v>
      </c>
      <c r="B5505">
        <v>37</v>
      </c>
      <c r="C5505" s="37">
        <f>VLOOKUP(G5505,Remise!$A$3:$D$17,4,FALSE)</f>
        <v>0</v>
      </c>
      <c r="D5505">
        <f t="shared" ref="D5505:D5567" si="86">IFERROR((1-C5505)*B5505,"Nous consulter")</f>
        <v>37</v>
      </c>
      <c r="E5505">
        <v>1</v>
      </c>
      <c r="F5505" s="32" t="s">
        <v>5480</v>
      </c>
      <c r="G5505" s="33">
        <v>24</v>
      </c>
      <c r="H5505" s="33" t="s">
        <v>10812</v>
      </c>
      <c r="I5505" s="33">
        <v>5</v>
      </c>
      <c r="J5505" s="33"/>
      <c r="K5505" s="33" t="s">
        <v>6777</v>
      </c>
      <c r="L5505" s="33">
        <v>1</v>
      </c>
      <c r="M5505" t="s">
        <v>10827</v>
      </c>
    </row>
    <row r="5506" spans="1:13" x14ac:dyDescent="0.3">
      <c r="A5506" s="38">
        <v>48411001</v>
      </c>
      <c r="B5506">
        <v>1215</v>
      </c>
      <c r="C5506" s="37">
        <f>VLOOKUP(G5506,Remise!$A$3:$D$17,4,FALSE)</f>
        <v>0</v>
      </c>
      <c r="D5506">
        <f t="shared" si="86"/>
        <v>1215</v>
      </c>
      <c r="E5506">
        <v>1</v>
      </c>
      <c r="F5506" s="32" t="s">
        <v>5481</v>
      </c>
      <c r="G5506" s="33">
        <v>24</v>
      </c>
      <c r="H5506" s="33" t="s">
        <v>10812</v>
      </c>
      <c r="I5506" s="33">
        <v>0.2</v>
      </c>
      <c r="J5506" s="33"/>
      <c r="K5506" s="33" t="s">
        <v>6777</v>
      </c>
      <c r="L5506" s="33">
        <v>0</v>
      </c>
      <c r="M5506" t="s">
        <v>10827</v>
      </c>
    </row>
    <row r="5507" spans="1:13" x14ac:dyDescent="0.3">
      <c r="A5507" s="38">
        <v>48411002</v>
      </c>
      <c r="B5507">
        <v>1645</v>
      </c>
      <c r="C5507" s="37">
        <f>VLOOKUP(G5507,Remise!$A$3:$D$17,4,FALSE)</f>
        <v>0</v>
      </c>
      <c r="D5507">
        <f t="shared" si="86"/>
        <v>1645</v>
      </c>
      <c r="E5507">
        <v>1</v>
      </c>
      <c r="F5507" s="32" t="s">
        <v>5482</v>
      </c>
      <c r="G5507" s="33">
        <v>24</v>
      </c>
      <c r="H5507" s="33" t="s">
        <v>10812</v>
      </c>
      <c r="I5507" s="33">
        <v>5</v>
      </c>
      <c r="J5507" s="33"/>
      <c r="K5507" s="33" t="s">
        <v>6777</v>
      </c>
      <c r="L5507" s="33">
        <v>0</v>
      </c>
      <c r="M5507" t="s">
        <v>10827</v>
      </c>
    </row>
    <row r="5508" spans="1:13" x14ac:dyDescent="0.3">
      <c r="A5508" s="38">
        <v>48411011</v>
      </c>
      <c r="B5508">
        <v>1265</v>
      </c>
      <c r="C5508" s="37">
        <f>VLOOKUP(G5508,Remise!$A$3:$D$17,4,FALSE)</f>
        <v>0</v>
      </c>
      <c r="D5508">
        <f t="shared" si="86"/>
        <v>1265</v>
      </c>
      <c r="E5508">
        <v>1</v>
      </c>
      <c r="F5508" s="32" t="s">
        <v>5483</v>
      </c>
      <c r="G5508" s="33">
        <v>24</v>
      </c>
      <c r="H5508" s="33" t="s">
        <v>10812</v>
      </c>
      <c r="I5508" s="33">
        <v>5</v>
      </c>
      <c r="J5508" s="33"/>
      <c r="K5508" s="33" t="s">
        <v>6777</v>
      </c>
      <c r="L5508" s="33">
        <v>0</v>
      </c>
      <c r="M5508" t="s">
        <v>10827</v>
      </c>
    </row>
    <row r="5509" spans="1:13" x14ac:dyDescent="0.3">
      <c r="A5509" s="38">
        <v>48411012</v>
      </c>
      <c r="B5509">
        <v>1756</v>
      </c>
      <c r="C5509" s="37">
        <f>VLOOKUP(G5509,Remise!$A$3:$D$17,4,FALSE)</f>
        <v>0</v>
      </c>
      <c r="D5509">
        <f t="shared" si="86"/>
        <v>1756</v>
      </c>
      <c r="E5509">
        <v>1</v>
      </c>
      <c r="F5509" s="32" t="s">
        <v>5484</v>
      </c>
      <c r="G5509" s="33">
        <v>24</v>
      </c>
      <c r="H5509" s="33" t="s">
        <v>10812</v>
      </c>
      <c r="I5509" s="33">
        <v>5</v>
      </c>
      <c r="J5509" s="33"/>
      <c r="K5509" s="33" t="s">
        <v>6777</v>
      </c>
      <c r="L5509" s="33">
        <v>0</v>
      </c>
      <c r="M5509" t="s">
        <v>10827</v>
      </c>
    </row>
    <row r="5510" spans="1:13" x14ac:dyDescent="0.3">
      <c r="A5510" s="38">
        <v>48411021</v>
      </c>
      <c r="B5510">
        <v>1276</v>
      </c>
      <c r="C5510" s="37">
        <f>VLOOKUP(G5510,Remise!$A$3:$D$17,4,FALSE)</f>
        <v>0</v>
      </c>
      <c r="D5510">
        <f t="shared" si="86"/>
        <v>1276</v>
      </c>
      <c r="E5510">
        <v>1</v>
      </c>
      <c r="F5510" s="32" t="s">
        <v>5485</v>
      </c>
      <c r="G5510" s="33">
        <v>24</v>
      </c>
      <c r="H5510" s="33" t="s">
        <v>10812</v>
      </c>
      <c r="I5510" s="33">
        <v>5</v>
      </c>
      <c r="J5510" s="33"/>
      <c r="K5510" s="33" t="s">
        <v>6777</v>
      </c>
      <c r="L5510" s="33">
        <v>0</v>
      </c>
      <c r="M5510" t="s">
        <v>10827</v>
      </c>
    </row>
    <row r="5511" spans="1:13" x14ac:dyDescent="0.3">
      <c r="A5511" s="38">
        <v>48411022</v>
      </c>
      <c r="B5511">
        <v>1768</v>
      </c>
      <c r="C5511" s="37">
        <f>VLOOKUP(G5511,Remise!$A$3:$D$17,4,FALSE)</f>
        <v>0</v>
      </c>
      <c r="D5511">
        <f t="shared" si="86"/>
        <v>1768</v>
      </c>
      <c r="E5511">
        <v>1</v>
      </c>
      <c r="F5511" s="32" t="s">
        <v>5486</v>
      </c>
      <c r="G5511" s="33">
        <v>24</v>
      </c>
      <c r="H5511" s="33" t="s">
        <v>10812</v>
      </c>
      <c r="I5511" s="33">
        <v>5</v>
      </c>
      <c r="J5511" s="33"/>
      <c r="K5511" s="33" t="s">
        <v>6777</v>
      </c>
      <c r="L5511" s="33">
        <v>0</v>
      </c>
      <c r="M5511" t="s">
        <v>10827</v>
      </c>
    </row>
    <row r="5512" spans="1:13" x14ac:dyDescent="0.3">
      <c r="A5512" s="38">
        <v>48449201</v>
      </c>
      <c r="B5512">
        <v>406</v>
      </c>
      <c r="C5512" s="37">
        <f>VLOOKUP(G5512,Remise!$A$3:$D$17,4,FALSE)</f>
        <v>0</v>
      </c>
      <c r="D5512">
        <f t="shared" si="86"/>
        <v>406</v>
      </c>
      <c r="E5512">
        <v>1</v>
      </c>
      <c r="F5512" s="32" t="s">
        <v>5487</v>
      </c>
      <c r="G5512" s="33">
        <v>11</v>
      </c>
      <c r="H5512" s="33" t="s">
        <v>10883</v>
      </c>
      <c r="I5512" s="33">
        <v>2.95</v>
      </c>
      <c r="J5512" s="33" t="s">
        <v>10357</v>
      </c>
      <c r="K5512" s="33" t="s">
        <v>10675</v>
      </c>
      <c r="L5512" s="33">
        <v>1</v>
      </c>
      <c r="M5512" t="s">
        <v>10826</v>
      </c>
    </row>
    <row r="5513" spans="1:13" x14ac:dyDescent="0.3">
      <c r="A5513" s="38">
        <v>48449202</v>
      </c>
      <c r="B5513">
        <v>280</v>
      </c>
      <c r="C5513" s="37">
        <f>VLOOKUP(G5513,Remise!$A$3:$D$17,4,FALSE)</f>
        <v>0</v>
      </c>
      <c r="D5513">
        <f t="shared" si="86"/>
        <v>280</v>
      </c>
      <c r="E5513">
        <v>1</v>
      </c>
      <c r="F5513" s="32" t="s">
        <v>5488</v>
      </c>
      <c r="G5513" s="33">
        <v>11</v>
      </c>
      <c r="H5513" s="33" t="s">
        <v>10883</v>
      </c>
      <c r="I5513" s="33">
        <v>2.7</v>
      </c>
      <c r="J5513" s="33" t="s">
        <v>10358</v>
      </c>
      <c r="K5513" s="33" t="s">
        <v>10675</v>
      </c>
      <c r="L5513" s="33">
        <v>1</v>
      </c>
      <c r="M5513" t="s">
        <v>10826</v>
      </c>
    </row>
    <row r="5514" spans="1:13" x14ac:dyDescent="0.3">
      <c r="A5514" s="38">
        <v>48449203</v>
      </c>
      <c r="B5514">
        <v>511</v>
      </c>
      <c r="C5514" s="37">
        <f>VLOOKUP(G5514,Remise!$A$3:$D$17,4,FALSE)</f>
        <v>0</v>
      </c>
      <c r="D5514">
        <f t="shared" si="86"/>
        <v>511</v>
      </c>
      <c r="E5514">
        <v>1</v>
      </c>
      <c r="F5514" s="32" t="s">
        <v>5489</v>
      </c>
      <c r="G5514" s="33">
        <v>11</v>
      </c>
      <c r="H5514" s="33" t="s">
        <v>10883</v>
      </c>
      <c r="I5514" s="33">
        <v>3.1</v>
      </c>
      <c r="J5514" s="33" t="s">
        <v>10359</v>
      </c>
      <c r="K5514" s="33" t="s">
        <v>10675</v>
      </c>
      <c r="L5514" s="33">
        <v>1</v>
      </c>
      <c r="M5514" t="s">
        <v>10826</v>
      </c>
    </row>
    <row r="5515" spans="1:13" x14ac:dyDescent="0.3">
      <c r="A5515" s="38">
        <v>48449204</v>
      </c>
      <c r="B5515">
        <v>502</v>
      </c>
      <c r="C5515" s="37">
        <f>VLOOKUP(G5515,Remise!$A$3:$D$17,4,FALSE)</f>
        <v>0</v>
      </c>
      <c r="D5515">
        <f t="shared" si="86"/>
        <v>502</v>
      </c>
      <c r="E5515">
        <v>1</v>
      </c>
      <c r="F5515" s="32" t="s">
        <v>5490</v>
      </c>
      <c r="G5515" s="33">
        <v>11</v>
      </c>
      <c r="H5515" s="33" t="s">
        <v>10883</v>
      </c>
      <c r="I5515" s="33">
        <v>3.45</v>
      </c>
      <c r="J5515" s="33" t="s">
        <v>10360</v>
      </c>
      <c r="K5515" s="33" t="s">
        <v>10675</v>
      </c>
      <c r="L5515" s="33">
        <v>1</v>
      </c>
      <c r="M5515" t="s">
        <v>10826</v>
      </c>
    </row>
    <row r="5516" spans="1:13" x14ac:dyDescent="0.3">
      <c r="A5516" s="38">
        <v>48449205</v>
      </c>
      <c r="B5516">
        <v>617</v>
      </c>
      <c r="C5516" s="37">
        <f>VLOOKUP(G5516,Remise!$A$3:$D$17,4,FALSE)</f>
        <v>0</v>
      </c>
      <c r="D5516">
        <f t="shared" si="86"/>
        <v>617</v>
      </c>
      <c r="E5516">
        <v>1</v>
      </c>
      <c r="F5516" s="32" t="s">
        <v>5491</v>
      </c>
      <c r="G5516" s="33">
        <v>11</v>
      </c>
      <c r="H5516" s="33" t="s">
        <v>10883</v>
      </c>
      <c r="I5516" s="33">
        <v>3.7</v>
      </c>
      <c r="J5516" s="33" t="s">
        <v>10361</v>
      </c>
      <c r="K5516" s="33" t="s">
        <v>10675</v>
      </c>
      <c r="L5516" s="33">
        <v>1</v>
      </c>
      <c r="M5516" t="s">
        <v>10826</v>
      </c>
    </row>
    <row r="5517" spans="1:13" x14ac:dyDescent="0.3">
      <c r="A5517" s="38">
        <v>48449206</v>
      </c>
      <c r="B5517">
        <v>576</v>
      </c>
      <c r="C5517" s="37">
        <f>VLOOKUP(G5517,Remise!$A$3:$D$17,4,FALSE)</f>
        <v>0</v>
      </c>
      <c r="D5517">
        <f t="shared" si="86"/>
        <v>576</v>
      </c>
      <c r="E5517">
        <v>1</v>
      </c>
      <c r="F5517" s="32" t="s">
        <v>5492</v>
      </c>
      <c r="G5517" s="33">
        <v>11</v>
      </c>
      <c r="H5517" s="33" t="s">
        <v>10883</v>
      </c>
      <c r="I5517" s="33">
        <v>3.7</v>
      </c>
      <c r="J5517" s="33" t="s">
        <v>10362</v>
      </c>
      <c r="K5517" s="33" t="s">
        <v>10675</v>
      </c>
      <c r="L5517" s="33">
        <v>1</v>
      </c>
      <c r="M5517" t="s">
        <v>10826</v>
      </c>
    </row>
    <row r="5518" spans="1:13" x14ac:dyDescent="0.3">
      <c r="A5518" s="38">
        <v>48449207</v>
      </c>
      <c r="B5518">
        <v>662</v>
      </c>
      <c r="C5518" s="37">
        <f>VLOOKUP(G5518,Remise!$A$3:$D$17,4,FALSE)</f>
        <v>0</v>
      </c>
      <c r="D5518">
        <f t="shared" si="86"/>
        <v>662</v>
      </c>
      <c r="E5518">
        <v>1</v>
      </c>
      <c r="F5518" s="32" t="s">
        <v>5493</v>
      </c>
      <c r="G5518" s="33">
        <v>11</v>
      </c>
      <c r="H5518" s="33" t="s">
        <v>10883</v>
      </c>
      <c r="I5518" s="33">
        <v>3.85</v>
      </c>
      <c r="J5518" s="33" t="s">
        <v>10363</v>
      </c>
      <c r="K5518" s="33" t="s">
        <v>10675</v>
      </c>
      <c r="L5518" s="33">
        <v>1</v>
      </c>
      <c r="M5518" t="s">
        <v>10826</v>
      </c>
    </row>
    <row r="5519" spans="1:13" x14ac:dyDescent="0.3">
      <c r="A5519" s="38">
        <v>48449208</v>
      </c>
      <c r="B5519">
        <v>619</v>
      </c>
      <c r="C5519" s="37">
        <f>VLOOKUP(G5519,Remise!$A$3:$D$17,4,FALSE)</f>
        <v>0</v>
      </c>
      <c r="D5519">
        <f t="shared" si="86"/>
        <v>619</v>
      </c>
      <c r="E5519">
        <v>1</v>
      </c>
      <c r="F5519" s="32" t="s">
        <v>5494</v>
      </c>
      <c r="G5519" s="33">
        <v>11</v>
      </c>
      <c r="H5519" s="33" t="s">
        <v>10883</v>
      </c>
      <c r="I5519" s="33">
        <v>3.85</v>
      </c>
      <c r="J5519" s="33" t="s">
        <v>10364</v>
      </c>
      <c r="K5519" s="33" t="s">
        <v>10675</v>
      </c>
      <c r="L5519" s="33">
        <v>1</v>
      </c>
      <c r="M5519" t="s">
        <v>10826</v>
      </c>
    </row>
    <row r="5520" spans="1:13" x14ac:dyDescent="0.3">
      <c r="A5520" s="38">
        <v>48449209</v>
      </c>
      <c r="B5520">
        <v>724</v>
      </c>
      <c r="C5520" s="37">
        <f>VLOOKUP(G5520,Remise!$A$3:$D$17,4,FALSE)</f>
        <v>0</v>
      </c>
      <c r="D5520">
        <f t="shared" si="86"/>
        <v>724</v>
      </c>
      <c r="E5520">
        <v>1</v>
      </c>
      <c r="F5520" s="32" t="s">
        <v>5495</v>
      </c>
      <c r="G5520" s="33">
        <v>11</v>
      </c>
      <c r="H5520" s="33" t="s">
        <v>10883</v>
      </c>
      <c r="I5520" s="33">
        <v>4</v>
      </c>
      <c r="J5520" s="33" t="s">
        <v>10365</v>
      </c>
      <c r="K5520" s="33" t="s">
        <v>10675</v>
      </c>
      <c r="L5520" s="33">
        <v>1</v>
      </c>
      <c r="M5520" t="s">
        <v>10826</v>
      </c>
    </row>
    <row r="5521" spans="1:13" x14ac:dyDescent="0.3">
      <c r="A5521" s="38">
        <v>48449210</v>
      </c>
      <c r="B5521">
        <v>695</v>
      </c>
      <c r="C5521" s="37">
        <f>VLOOKUP(G5521,Remise!$A$3:$D$17,4,FALSE)</f>
        <v>0</v>
      </c>
      <c r="D5521">
        <f t="shared" si="86"/>
        <v>695</v>
      </c>
      <c r="E5521">
        <v>1</v>
      </c>
      <c r="F5521" s="32" t="s">
        <v>5496</v>
      </c>
      <c r="G5521" s="33">
        <v>11</v>
      </c>
      <c r="H5521" s="33" t="s">
        <v>10883</v>
      </c>
      <c r="I5521" s="33">
        <v>4</v>
      </c>
      <c r="J5521" s="33" t="s">
        <v>10366</v>
      </c>
      <c r="K5521" s="33" t="s">
        <v>10675</v>
      </c>
      <c r="L5521" s="33">
        <v>1</v>
      </c>
      <c r="M5521" t="s">
        <v>10826</v>
      </c>
    </row>
    <row r="5522" spans="1:13" x14ac:dyDescent="0.3">
      <c r="A5522" s="38">
        <v>48449211</v>
      </c>
      <c r="B5522">
        <v>819</v>
      </c>
      <c r="C5522" s="37">
        <f>VLOOKUP(G5522,Remise!$A$3:$D$17,4,FALSE)</f>
        <v>0</v>
      </c>
      <c r="D5522">
        <f t="shared" si="86"/>
        <v>819</v>
      </c>
      <c r="E5522">
        <v>1</v>
      </c>
      <c r="F5522" s="32" t="s">
        <v>5497</v>
      </c>
      <c r="G5522" s="33">
        <v>11</v>
      </c>
      <c r="H5522" s="33" t="s">
        <v>10883</v>
      </c>
      <c r="I5522" s="33">
        <v>6</v>
      </c>
      <c r="J5522" s="33" t="s">
        <v>10367</v>
      </c>
      <c r="K5522" s="33" t="s">
        <v>10675</v>
      </c>
      <c r="L5522" s="33">
        <v>1</v>
      </c>
      <c r="M5522" t="s">
        <v>10826</v>
      </c>
    </row>
    <row r="5523" spans="1:13" x14ac:dyDescent="0.3">
      <c r="A5523" s="38">
        <v>48449221</v>
      </c>
      <c r="B5523">
        <v>5.15</v>
      </c>
      <c r="C5523" s="37">
        <f>VLOOKUP(G5523,Remise!$A$3:$D$17,4,FALSE)</f>
        <v>0</v>
      </c>
      <c r="D5523">
        <f t="shared" si="86"/>
        <v>5.15</v>
      </c>
      <c r="E5523">
        <v>1</v>
      </c>
      <c r="F5523" s="32" t="s">
        <v>5498</v>
      </c>
      <c r="G5523" s="33">
        <v>11</v>
      </c>
      <c r="H5523" s="33" t="s">
        <v>10883</v>
      </c>
      <c r="I5523" s="33">
        <v>0.21</v>
      </c>
      <c r="J5523" s="33" t="s">
        <v>10368</v>
      </c>
      <c r="K5523" s="33" t="s">
        <v>10675</v>
      </c>
      <c r="L5523" s="33">
        <v>1</v>
      </c>
      <c r="M5523" t="s">
        <v>10826</v>
      </c>
    </row>
    <row r="5524" spans="1:13" x14ac:dyDescent="0.3">
      <c r="A5524" s="38">
        <v>48543500</v>
      </c>
      <c r="B5524">
        <v>368.6</v>
      </c>
      <c r="C5524" s="37">
        <f>VLOOKUP(G5524,Remise!$A$3:$D$17,4,FALSE)</f>
        <v>0</v>
      </c>
      <c r="D5524">
        <f t="shared" si="86"/>
        <v>368.6</v>
      </c>
      <c r="E5524">
        <v>1</v>
      </c>
      <c r="F5524" s="32" t="s">
        <v>5499</v>
      </c>
      <c r="G5524" s="33">
        <v>16</v>
      </c>
      <c r="H5524" s="33" t="s">
        <v>10818</v>
      </c>
      <c r="I5524" s="33">
        <v>0.6</v>
      </c>
      <c r="J5524" s="33"/>
      <c r="K5524" s="33" t="s">
        <v>10793</v>
      </c>
      <c r="L5524" s="33">
        <v>1</v>
      </c>
      <c r="M5524" t="s">
        <v>10826</v>
      </c>
    </row>
    <row r="5525" spans="1:13" x14ac:dyDescent="0.3">
      <c r="A5525" s="32">
        <v>48551000</v>
      </c>
      <c r="B5525">
        <v>42.73</v>
      </c>
      <c r="C5525" s="37">
        <f>VLOOKUP(G5525,Remise!$A$3:$D$17,4,FALSE)</f>
        <v>0</v>
      </c>
      <c r="D5525">
        <f t="shared" si="86"/>
        <v>42.73</v>
      </c>
      <c r="E5525">
        <v>1</v>
      </c>
      <c r="F5525" s="32" t="s">
        <v>5500</v>
      </c>
      <c r="G5525" s="33">
        <v>17</v>
      </c>
      <c r="H5525" s="33" t="s">
        <v>10817</v>
      </c>
      <c r="I5525" s="33">
        <v>0.7</v>
      </c>
      <c r="J5525" s="33"/>
      <c r="K5525" s="33" t="s">
        <v>10673</v>
      </c>
      <c r="L5525" s="33">
        <v>1</v>
      </c>
      <c r="M5525" t="s">
        <v>10826</v>
      </c>
    </row>
    <row r="5526" spans="1:13" x14ac:dyDescent="0.3">
      <c r="A5526" s="32">
        <v>48551001</v>
      </c>
      <c r="B5526">
        <v>90.84</v>
      </c>
      <c r="C5526" s="37">
        <f>VLOOKUP(G5526,Remise!$A$3:$D$17,4,FALSE)</f>
        <v>0</v>
      </c>
      <c r="D5526">
        <f t="shared" si="86"/>
        <v>90.84</v>
      </c>
      <c r="E5526">
        <v>1</v>
      </c>
      <c r="F5526" s="32" t="s">
        <v>5501</v>
      </c>
      <c r="G5526" s="33">
        <v>17</v>
      </c>
      <c r="H5526" s="33" t="s">
        <v>10817</v>
      </c>
      <c r="I5526" s="33">
        <v>1.18</v>
      </c>
      <c r="J5526" s="33"/>
      <c r="K5526" s="33" t="s">
        <v>10673</v>
      </c>
      <c r="L5526" s="33">
        <v>1</v>
      </c>
      <c r="M5526" t="s">
        <v>10826</v>
      </c>
    </row>
    <row r="5527" spans="1:13" x14ac:dyDescent="0.3">
      <c r="A5527" s="32">
        <v>48551002</v>
      </c>
      <c r="B5527">
        <v>67.83</v>
      </c>
      <c r="C5527" s="37">
        <f>VLOOKUP(G5527,Remise!$A$3:$D$17,4,FALSE)</f>
        <v>0</v>
      </c>
      <c r="D5527">
        <f t="shared" si="86"/>
        <v>67.83</v>
      </c>
      <c r="E5527">
        <v>1</v>
      </c>
      <c r="F5527" s="32" t="s">
        <v>5502</v>
      </c>
      <c r="G5527" s="33">
        <v>17</v>
      </c>
      <c r="H5527" s="33" t="s">
        <v>10817</v>
      </c>
      <c r="I5527" s="33">
        <v>2.2000000000000002</v>
      </c>
      <c r="J5527" s="33"/>
      <c r="K5527" s="33" t="s">
        <v>10673</v>
      </c>
      <c r="L5527" s="33">
        <v>1</v>
      </c>
      <c r="M5527" t="s">
        <v>10826</v>
      </c>
    </row>
    <row r="5528" spans="1:13" x14ac:dyDescent="0.3">
      <c r="A5528" s="32">
        <v>48551003</v>
      </c>
      <c r="B5528">
        <v>84.63</v>
      </c>
      <c r="C5528" s="37">
        <f>VLOOKUP(G5528,Remise!$A$3:$D$17,4,FALSE)</f>
        <v>0</v>
      </c>
      <c r="D5528">
        <f t="shared" si="86"/>
        <v>84.63</v>
      </c>
      <c r="E5528">
        <v>1</v>
      </c>
      <c r="F5528" s="32" t="s">
        <v>5503</v>
      </c>
      <c r="G5528" s="33">
        <v>17</v>
      </c>
      <c r="H5528" s="33" t="s">
        <v>10817</v>
      </c>
      <c r="I5528" s="33">
        <v>3.08</v>
      </c>
      <c r="J5528" s="33"/>
      <c r="K5528" s="33" t="s">
        <v>10673</v>
      </c>
      <c r="L5528" s="33">
        <v>1</v>
      </c>
      <c r="M5528" t="s">
        <v>10826</v>
      </c>
    </row>
    <row r="5529" spans="1:13" x14ac:dyDescent="0.3">
      <c r="A5529" s="32">
        <v>48551004</v>
      </c>
      <c r="B5529">
        <v>185.18</v>
      </c>
      <c r="C5529" s="37">
        <f>VLOOKUP(G5529,Remise!$A$3:$D$17,4,FALSE)</f>
        <v>0</v>
      </c>
      <c r="D5529">
        <f t="shared" si="86"/>
        <v>185.18</v>
      </c>
      <c r="E5529">
        <v>1</v>
      </c>
      <c r="F5529" s="32" t="s">
        <v>5504</v>
      </c>
      <c r="G5529" s="33">
        <v>17</v>
      </c>
      <c r="H5529" s="33" t="s">
        <v>10817</v>
      </c>
      <c r="I5529" s="33">
        <v>3.85</v>
      </c>
      <c r="J5529" s="33"/>
      <c r="K5529" s="33" t="s">
        <v>10673</v>
      </c>
      <c r="L5529" s="33">
        <v>1</v>
      </c>
      <c r="M5529" t="s">
        <v>10826</v>
      </c>
    </row>
    <row r="5530" spans="1:13" x14ac:dyDescent="0.3">
      <c r="A5530" s="32">
        <v>48551005</v>
      </c>
      <c r="B5530">
        <v>301.27999999999997</v>
      </c>
      <c r="C5530" s="37">
        <f>VLOOKUP(G5530,Remise!$A$3:$D$17,4,FALSE)</f>
        <v>0</v>
      </c>
      <c r="D5530">
        <f t="shared" si="86"/>
        <v>301.27999999999997</v>
      </c>
      <c r="E5530">
        <v>1</v>
      </c>
      <c r="F5530" s="32" t="s">
        <v>5505</v>
      </c>
      <c r="G5530" s="33">
        <v>17</v>
      </c>
      <c r="H5530" s="33" t="s">
        <v>10817</v>
      </c>
      <c r="I5530" s="33">
        <v>5.2</v>
      </c>
      <c r="J5530" s="33"/>
      <c r="K5530" s="33" t="s">
        <v>10673</v>
      </c>
      <c r="L5530" s="33">
        <v>1</v>
      </c>
      <c r="M5530" t="s">
        <v>10826</v>
      </c>
    </row>
    <row r="5531" spans="1:13" x14ac:dyDescent="0.3">
      <c r="A5531" s="32">
        <v>48551006</v>
      </c>
      <c r="B5531">
        <v>160.96</v>
      </c>
      <c r="C5531" s="37">
        <f>VLOOKUP(G5531,Remise!$A$3:$D$17,4,FALSE)</f>
        <v>0</v>
      </c>
      <c r="D5531">
        <f t="shared" si="86"/>
        <v>160.96</v>
      </c>
      <c r="E5531">
        <v>1</v>
      </c>
      <c r="F5531" s="32" t="s">
        <v>5506</v>
      </c>
      <c r="G5531" s="33">
        <v>17</v>
      </c>
      <c r="H5531" s="33" t="s">
        <v>10817</v>
      </c>
      <c r="I5531" s="33">
        <v>7.37</v>
      </c>
      <c r="J5531" s="33"/>
      <c r="K5531" s="33" t="s">
        <v>10673</v>
      </c>
      <c r="L5531" s="33">
        <v>1</v>
      </c>
      <c r="M5531" t="s">
        <v>10826</v>
      </c>
    </row>
    <row r="5532" spans="1:13" x14ac:dyDescent="0.3">
      <c r="A5532" s="32">
        <v>48551007</v>
      </c>
      <c r="B5532">
        <v>494.63</v>
      </c>
      <c r="C5532" s="37">
        <f>VLOOKUP(G5532,Remise!$A$3:$D$17,4,FALSE)</f>
        <v>0</v>
      </c>
      <c r="D5532">
        <f t="shared" si="86"/>
        <v>494.63</v>
      </c>
      <c r="E5532">
        <v>1</v>
      </c>
      <c r="F5532" s="32" t="s">
        <v>5507</v>
      </c>
      <c r="G5532" s="33">
        <v>17</v>
      </c>
      <c r="H5532" s="33" t="s">
        <v>10817</v>
      </c>
      <c r="I5532" s="33">
        <v>8.69</v>
      </c>
      <c r="J5532" s="33"/>
      <c r="K5532" s="33" t="s">
        <v>10673</v>
      </c>
      <c r="L5532" s="33">
        <v>1</v>
      </c>
      <c r="M5532" t="s">
        <v>10826</v>
      </c>
    </row>
    <row r="5533" spans="1:13" x14ac:dyDescent="0.3">
      <c r="A5533" s="32">
        <v>48551008</v>
      </c>
      <c r="B5533">
        <v>352.04</v>
      </c>
      <c r="C5533" s="37">
        <f>VLOOKUP(G5533,Remise!$A$3:$D$17,4,FALSE)</f>
        <v>0</v>
      </c>
      <c r="D5533">
        <f t="shared" si="86"/>
        <v>352.04</v>
      </c>
      <c r="E5533">
        <v>1</v>
      </c>
      <c r="F5533" s="32" t="s">
        <v>5508</v>
      </c>
      <c r="G5533" s="33">
        <v>17</v>
      </c>
      <c r="H5533" s="33" t="s">
        <v>10817</v>
      </c>
      <c r="I5533" s="33">
        <v>14</v>
      </c>
      <c r="J5533" s="33"/>
      <c r="K5533" s="33" t="s">
        <v>10794</v>
      </c>
      <c r="L5533" s="33">
        <v>1</v>
      </c>
      <c r="M5533" t="s">
        <v>10826</v>
      </c>
    </row>
    <row r="5534" spans="1:13" x14ac:dyDescent="0.3">
      <c r="A5534" s="32">
        <v>48551009</v>
      </c>
      <c r="B5534">
        <v>849.27</v>
      </c>
      <c r="C5534" s="37">
        <f>VLOOKUP(G5534,Remise!$A$3:$D$17,4,FALSE)</f>
        <v>0</v>
      </c>
      <c r="D5534">
        <f t="shared" si="86"/>
        <v>849.27</v>
      </c>
      <c r="E5534">
        <v>1</v>
      </c>
      <c r="F5534" s="32" t="s">
        <v>5509</v>
      </c>
      <c r="G5534" s="33">
        <v>17</v>
      </c>
      <c r="H5534" s="33" t="s">
        <v>10817</v>
      </c>
      <c r="I5534" s="33">
        <v>14</v>
      </c>
      <c r="J5534" s="33"/>
      <c r="K5534" s="33" t="s">
        <v>10794</v>
      </c>
      <c r="L5534" s="33">
        <v>1</v>
      </c>
      <c r="M5534" t="s">
        <v>10826</v>
      </c>
    </row>
    <row r="5535" spans="1:13" x14ac:dyDescent="0.3">
      <c r="A5535" s="32">
        <v>48551010</v>
      </c>
      <c r="B5535">
        <v>1343.63</v>
      </c>
      <c r="C5535" s="37">
        <f>VLOOKUP(G5535,Remise!$A$3:$D$17,4,FALSE)</f>
        <v>0</v>
      </c>
      <c r="D5535">
        <f t="shared" si="86"/>
        <v>1343.63</v>
      </c>
      <c r="E5535">
        <v>1</v>
      </c>
      <c r="F5535" s="32" t="s">
        <v>5510</v>
      </c>
      <c r="G5535" s="33">
        <v>17</v>
      </c>
      <c r="H5535" s="33" t="s">
        <v>10817</v>
      </c>
      <c r="I5535" s="33">
        <v>22.5</v>
      </c>
      <c r="J5535" s="33"/>
      <c r="K5535" s="33" t="s">
        <v>10793</v>
      </c>
      <c r="L5535" s="33">
        <v>1</v>
      </c>
      <c r="M5535" t="s">
        <v>10826</v>
      </c>
    </row>
    <row r="5536" spans="1:13" x14ac:dyDescent="0.3">
      <c r="A5536" s="32">
        <v>48551011</v>
      </c>
      <c r="B5536">
        <v>1200</v>
      </c>
      <c r="C5536" s="37">
        <f>VLOOKUP(G5536,Remise!$A$3:$D$17,4,FALSE)</f>
        <v>0</v>
      </c>
      <c r="D5536">
        <f t="shared" si="86"/>
        <v>1200</v>
      </c>
      <c r="E5536">
        <v>1</v>
      </c>
      <c r="F5536" s="32" t="s">
        <v>5511</v>
      </c>
      <c r="G5536" s="33">
        <v>17</v>
      </c>
      <c r="H5536" s="33" t="s">
        <v>10817</v>
      </c>
      <c r="I5536" s="33">
        <v>28.5</v>
      </c>
      <c r="J5536" s="33"/>
      <c r="K5536" s="33" t="s">
        <v>10793</v>
      </c>
      <c r="L5536" s="33">
        <v>1</v>
      </c>
      <c r="M5536" t="s">
        <v>10826</v>
      </c>
    </row>
    <row r="5537" spans="1:13" x14ac:dyDescent="0.3">
      <c r="A5537" s="32">
        <v>48551012</v>
      </c>
      <c r="B5537">
        <v>42.73</v>
      </c>
      <c r="C5537" s="37">
        <f>VLOOKUP(G5537,Remise!$A$3:$D$17,4,FALSE)</f>
        <v>0</v>
      </c>
      <c r="D5537">
        <f t="shared" si="86"/>
        <v>42.73</v>
      </c>
      <c r="E5537">
        <v>1</v>
      </c>
      <c r="F5537" s="32" t="s">
        <v>5512</v>
      </c>
      <c r="G5537" s="33">
        <v>17</v>
      </c>
      <c r="H5537" s="33" t="s">
        <v>10817</v>
      </c>
      <c r="I5537" s="33">
        <v>0.7</v>
      </c>
      <c r="J5537" s="33"/>
      <c r="K5537" s="33" t="s">
        <v>10673</v>
      </c>
      <c r="L5537" s="33">
        <v>1</v>
      </c>
      <c r="M5537" t="s">
        <v>10826</v>
      </c>
    </row>
    <row r="5538" spans="1:13" x14ac:dyDescent="0.3">
      <c r="A5538" s="32">
        <v>48551013</v>
      </c>
      <c r="B5538">
        <v>60.96</v>
      </c>
      <c r="C5538" s="37">
        <f>VLOOKUP(G5538,Remise!$A$3:$D$17,4,FALSE)</f>
        <v>0</v>
      </c>
      <c r="D5538">
        <f t="shared" si="86"/>
        <v>60.96</v>
      </c>
      <c r="E5538">
        <v>1</v>
      </c>
      <c r="F5538" s="32" t="s">
        <v>5513</v>
      </c>
      <c r="G5538" s="33">
        <v>17</v>
      </c>
      <c r="H5538" s="33" t="s">
        <v>10817</v>
      </c>
      <c r="I5538" s="33">
        <v>1.18</v>
      </c>
      <c r="J5538" s="33"/>
      <c r="K5538" s="33" t="s">
        <v>10673</v>
      </c>
      <c r="L5538" s="33">
        <v>1</v>
      </c>
      <c r="M5538" t="s">
        <v>10826</v>
      </c>
    </row>
    <row r="5539" spans="1:13" x14ac:dyDescent="0.3">
      <c r="A5539" s="32">
        <v>48551014</v>
      </c>
      <c r="B5539">
        <v>67.83</v>
      </c>
      <c r="C5539" s="37">
        <f>VLOOKUP(G5539,Remise!$A$3:$D$17,4,FALSE)</f>
        <v>0</v>
      </c>
      <c r="D5539">
        <f t="shared" si="86"/>
        <v>67.83</v>
      </c>
      <c r="E5539">
        <v>1</v>
      </c>
      <c r="F5539" s="32" t="s">
        <v>5514</v>
      </c>
      <c r="G5539" s="33">
        <v>17</v>
      </c>
      <c r="H5539" s="33" t="s">
        <v>10817</v>
      </c>
      <c r="I5539" s="33">
        <v>2.2000000000000002</v>
      </c>
      <c r="J5539" s="33"/>
      <c r="K5539" s="33" t="s">
        <v>10673</v>
      </c>
      <c r="L5539" s="33">
        <v>1</v>
      </c>
      <c r="M5539" t="s">
        <v>10826</v>
      </c>
    </row>
    <row r="5540" spans="1:13" x14ac:dyDescent="0.3">
      <c r="A5540" s="32">
        <v>48551015</v>
      </c>
      <c r="B5540">
        <v>84.63</v>
      </c>
      <c r="C5540" s="37">
        <f>VLOOKUP(G5540,Remise!$A$3:$D$17,4,FALSE)</f>
        <v>0</v>
      </c>
      <c r="D5540">
        <f t="shared" si="86"/>
        <v>84.63</v>
      </c>
      <c r="E5540">
        <v>1</v>
      </c>
      <c r="F5540" s="32" t="s">
        <v>5515</v>
      </c>
      <c r="G5540" s="33">
        <v>17</v>
      </c>
      <c r="H5540" s="33" t="s">
        <v>10817</v>
      </c>
      <c r="I5540" s="33">
        <v>3.08</v>
      </c>
      <c r="J5540" s="33"/>
      <c r="K5540" s="33" t="s">
        <v>10673</v>
      </c>
      <c r="L5540" s="33">
        <v>1</v>
      </c>
      <c r="M5540" t="s">
        <v>10826</v>
      </c>
    </row>
    <row r="5541" spans="1:13" x14ac:dyDescent="0.3">
      <c r="A5541" s="32">
        <v>48551016</v>
      </c>
      <c r="B5541">
        <v>95.34</v>
      </c>
      <c r="C5541" s="37">
        <f>VLOOKUP(G5541,Remise!$A$3:$D$17,4,FALSE)</f>
        <v>0</v>
      </c>
      <c r="D5541">
        <f t="shared" si="86"/>
        <v>95.34</v>
      </c>
      <c r="E5541">
        <v>1</v>
      </c>
      <c r="F5541" s="32" t="s">
        <v>5516</v>
      </c>
      <c r="G5541" s="33">
        <v>17</v>
      </c>
      <c r="H5541" s="33" t="s">
        <v>10817</v>
      </c>
      <c r="I5541" s="33">
        <v>3.85</v>
      </c>
      <c r="J5541" s="33"/>
      <c r="K5541" s="33" t="s">
        <v>10673</v>
      </c>
      <c r="L5541" s="33">
        <v>1</v>
      </c>
      <c r="M5541" t="s">
        <v>10826</v>
      </c>
    </row>
    <row r="5542" spans="1:13" x14ac:dyDescent="0.3">
      <c r="A5542" s="32">
        <v>48551017</v>
      </c>
      <c r="B5542">
        <v>269.76</v>
      </c>
      <c r="C5542" s="37">
        <f>VLOOKUP(G5542,Remise!$A$3:$D$17,4,FALSE)</f>
        <v>0</v>
      </c>
      <c r="D5542">
        <f t="shared" si="86"/>
        <v>269.76</v>
      </c>
      <c r="E5542">
        <v>1</v>
      </c>
      <c r="F5542" s="32" t="s">
        <v>5517</v>
      </c>
      <c r="G5542" s="33">
        <v>17</v>
      </c>
      <c r="H5542" s="33" t="s">
        <v>10817</v>
      </c>
      <c r="I5542" s="33">
        <v>5.2</v>
      </c>
      <c r="J5542" s="33"/>
      <c r="K5542" s="33" t="s">
        <v>10673</v>
      </c>
      <c r="L5542" s="33">
        <v>1</v>
      </c>
      <c r="M5542" t="s">
        <v>10826</v>
      </c>
    </row>
    <row r="5543" spans="1:13" x14ac:dyDescent="0.3">
      <c r="A5543" s="32">
        <v>48551019</v>
      </c>
      <c r="B5543">
        <v>527.41</v>
      </c>
      <c r="C5543" s="37">
        <f>VLOOKUP(G5543,Remise!$A$3:$D$17,4,FALSE)</f>
        <v>0</v>
      </c>
      <c r="D5543">
        <f t="shared" si="86"/>
        <v>527.41</v>
      </c>
      <c r="E5543">
        <v>1</v>
      </c>
      <c r="F5543" s="32" t="s">
        <v>5518</v>
      </c>
      <c r="G5543" s="33">
        <v>17</v>
      </c>
      <c r="H5543" s="33" t="s">
        <v>10817</v>
      </c>
      <c r="I5543" s="33">
        <v>8.69</v>
      </c>
      <c r="J5543" s="33"/>
      <c r="K5543" s="33" t="s">
        <v>10673</v>
      </c>
      <c r="L5543" s="33">
        <v>1</v>
      </c>
      <c r="M5543" t="s">
        <v>10826</v>
      </c>
    </row>
    <row r="5544" spans="1:13" x14ac:dyDescent="0.3">
      <c r="A5544" s="32">
        <v>48551020</v>
      </c>
      <c r="B5544">
        <v>343.67</v>
      </c>
      <c r="C5544" s="37">
        <f>VLOOKUP(G5544,Remise!$A$3:$D$17,4,FALSE)</f>
        <v>0</v>
      </c>
      <c r="D5544">
        <f t="shared" si="86"/>
        <v>343.67</v>
      </c>
      <c r="E5544">
        <v>1</v>
      </c>
      <c r="F5544" s="32" t="s">
        <v>5519</v>
      </c>
      <c r="G5544" s="33">
        <v>17</v>
      </c>
      <c r="H5544" s="33" t="s">
        <v>10817</v>
      </c>
      <c r="I5544" s="33">
        <v>14</v>
      </c>
      <c r="J5544" s="33"/>
      <c r="K5544" s="33" t="s">
        <v>10794</v>
      </c>
      <c r="L5544" s="33">
        <v>1</v>
      </c>
      <c r="M5544" t="s">
        <v>10826</v>
      </c>
    </row>
    <row r="5545" spans="1:13" x14ac:dyDescent="0.3">
      <c r="A5545" s="32">
        <v>48551022</v>
      </c>
      <c r="B5545">
        <v>42.73</v>
      </c>
      <c r="C5545" s="37">
        <f>VLOOKUP(G5545,Remise!$A$3:$D$17,4,FALSE)</f>
        <v>0</v>
      </c>
      <c r="D5545">
        <f t="shared" si="86"/>
        <v>42.73</v>
      </c>
      <c r="E5545">
        <v>1</v>
      </c>
      <c r="F5545" s="32" t="s">
        <v>5520</v>
      </c>
      <c r="G5545" s="33">
        <v>17</v>
      </c>
      <c r="H5545" s="33" t="s">
        <v>10817</v>
      </c>
      <c r="I5545" s="33">
        <v>0.7</v>
      </c>
      <c r="J5545" s="33"/>
      <c r="K5545" s="33" t="s">
        <v>10673</v>
      </c>
      <c r="L5545" s="33">
        <v>1</v>
      </c>
      <c r="M5545" t="s">
        <v>10826</v>
      </c>
    </row>
    <row r="5546" spans="1:13" x14ac:dyDescent="0.3">
      <c r="A5546" s="32">
        <v>48551023</v>
      </c>
      <c r="B5546">
        <v>51.55</v>
      </c>
      <c r="C5546" s="37">
        <f>VLOOKUP(G5546,Remise!$A$3:$D$17,4,FALSE)</f>
        <v>0</v>
      </c>
      <c r="D5546">
        <f t="shared" si="86"/>
        <v>51.55</v>
      </c>
      <c r="E5546">
        <v>1</v>
      </c>
      <c r="F5546" s="32" t="s">
        <v>5521</v>
      </c>
      <c r="G5546" s="33">
        <v>17</v>
      </c>
      <c r="H5546" s="33" t="s">
        <v>10817</v>
      </c>
      <c r="I5546" s="33">
        <v>1.2</v>
      </c>
      <c r="J5546" s="33"/>
      <c r="K5546" s="33" t="s">
        <v>10673</v>
      </c>
      <c r="L5546" s="33">
        <v>1</v>
      </c>
      <c r="M5546" t="s">
        <v>10826</v>
      </c>
    </row>
    <row r="5547" spans="1:13" x14ac:dyDescent="0.3">
      <c r="A5547" s="32">
        <v>48551024</v>
      </c>
      <c r="B5547">
        <v>67.83</v>
      </c>
      <c r="C5547" s="37">
        <f>VLOOKUP(G5547,Remise!$A$3:$D$17,4,FALSE)</f>
        <v>0</v>
      </c>
      <c r="D5547">
        <f t="shared" si="86"/>
        <v>67.83</v>
      </c>
      <c r="E5547">
        <v>1</v>
      </c>
      <c r="F5547" s="32" t="s">
        <v>5522</v>
      </c>
      <c r="G5547" s="33">
        <v>17</v>
      </c>
      <c r="H5547" s="33" t="s">
        <v>10817</v>
      </c>
      <c r="I5547" s="33">
        <v>2.2000000000000002</v>
      </c>
      <c r="J5547" s="33"/>
      <c r="K5547" s="33" t="s">
        <v>10673</v>
      </c>
      <c r="L5547" s="33">
        <v>1</v>
      </c>
      <c r="M5547" t="s">
        <v>10826</v>
      </c>
    </row>
    <row r="5548" spans="1:13" x14ac:dyDescent="0.3">
      <c r="A5548" s="32">
        <v>48551025</v>
      </c>
      <c r="B5548">
        <v>84.63</v>
      </c>
      <c r="C5548" s="37">
        <f>VLOOKUP(G5548,Remise!$A$3:$D$17,4,FALSE)</f>
        <v>0</v>
      </c>
      <c r="D5548">
        <f t="shared" si="86"/>
        <v>84.63</v>
      </c>
      <c r="E5548">
        <v>1</v>
      </c>
      <c r="F5548" s="32" t="s">
        <v>5523</v>
      </c>
      <c r="G5548" s="33">
        <v>17</v>
      </c>
      <c r="H5548" s="33" t="s">
        <v>10817</v>
      </c>
      <c r="I5548" s="33">
        <v>2.92</v>
      </c>
      <c r="J5548" s="33"/>
      <c r="K5548" s="33" t="s">
        <v>10673</v>
      </c>
      <c r="L5548" s="33">
        <v>1</v>
      </c>
      <c r="M5548" t="s">
        <v>10826</v>
      </c>
    </row>
    <row r="5549" spans="1:13" x14ac:dyDescent="0.3">
      <c r="A5549" s="32">
        <v>48551026</v>
      </c>
      <c r="B5549">
        <v>95.34</v>
      </c>
      <c r="C5549" s="37">
        <f>VLOOKUP(G5549,Remise!$A$3:$D$17,4,FALSE)</f>
        <v>0</v>
      </c>
      <c r="D5549">
        <f t="shared" si="86"/>
        <v>95.34</v>
      </c>
      <c r="E5549">
        <v>1</v>
      </c>
      <c r="F5549" s="32" t="s">
        <v>5524</v>
      </c>
      <c r="G5549" s="33">
        <v>17</v>
      </c>
      <c r="H5549" s="33" t="s">
        <v>10817</v>
      </c>
      <c r="I5549" s="33">
        <v>3.85</v>
      </c>
      <c r="J5549" s="33"/>
      <c r="K5549" s="33" t="s">
        <v>10673</v>
      </c>
      <c r="L5549" s="33">
        <v>1</v>
      </c>
      <c r="M5549" t="s">
        <v>10826</v>
      </c>
    </row>
    <row r="5550" spans="1:13" x14ac:dyDescent="0.3">
      <c r="A5550" s="32">
        <v>48551027</v>
      </c>
      <c r="B5550">
        <v>260.89999999999998</v>
      </c>
      <c r="C5550" s="37">
        <f>VLOOKUP(G5550,Remise!$A$3:$D$17,4,FALSE)</f>
        <v>0</v>
      </c>
      <c r="D5550">
        <f t="shared" si="86"/>
        <v>260.89999999999998</v>
      </c>
      <c r="E5550">
        <v>1</v>
      </c>
      <c r="F5550" s="32" t="s">
        <v>5525</v>
      </c>
      <c r="G5550" s="33">
        <v>17</v>
      </c>
      <c r="H5550" s="33" t="s">
        <v>10817</v>
      </c>
      <c r="I5550" s="33">
        <v>5.2</v>
      </c>
      <c r="J5550" s="33"/>
      <c r="K5550" s="33" t="s">
        <v>10673</v>
      </c>
      <c r="L5550" s="33">
        <v>1</v>
      </c>
      <c r="M5550" t="s">
        <v>10826</v>
      </c>
    </row>
    <row r="5551" spans="1:13" x14ac:dyDescent="0.3">
      <c r="A5551" s="32">
        <v>48551029</v>
      </c>
      <c r="B5551">
        <v>188.37</v>
      </c>
      <c r="C5551" s="37">
        <f>VLOOKUP(G5551,Remise!$A$3:$D$17,4,FALSE)</f>
        <v>0</v>
      </c>
      <c r="D5551">
        <f t="shared" si="86"/>
        <v>188.37</v>
      </c>
      <c r="E5551">
        <v>1</v>
      </c>
      <c r="F5551" s="32" t="s">
        <v>5526</v>
      </c>
      <c r="G5551" s="33">
        <v>17</v>
      </c>
      <c r="H5551" s="33" t="s">
        <v>10817</v>
      </c>
      <c r="I5551" s="33">
        <v>8.69</v>
      </c>
      <c r="J5551" s="33"/>
      <c r="K5551" s="33" t="s">
        <v>10673</v>
      </c>
      <c r="L5551" s="33">
        <v>1</v>
      </c>
      <c r="M5551" t="s">
        <v>10826</v>
      </c>
    </row>
    <row r="5552" spans="1:13" x14ac:dyDescent="0.3">
      <c r="A5552" s="38">
        <v>48630005</v>
      </c>
      <c r="B5552">
        <v>123.8</v>
      </c>
      <c r="C5552" s="37">
        <f>VLOOKUP(G5552,Remise!$A$3:$D$17,4,FALSE)</f>
        <v>0</v>
      </c>
      <c r="D5552">
        <f t="shared" si="86"/>
        <v>123.8</v>
      </c>
      <c r="E5552">
        <v>1</v>
      </c>
      <c r="F5552" s="32" t="s">
        <v>5527</v>
      </c>
      <c r="G5552" s="33">
        <v>11</v>
      </c>
      <c r="H5552" s="33" t="s">
        <v>10883</v>
      </c>
      <c r="I5552" s="33">
        <v>1.99</v>
      </c>
      <c r="J5552" s="33" t="s">
        <v>10369</v>
      </c>
      <c r="K5552" s="33" t="s">
        <v>10775</v>
      </c>
      <c r="L5552" s="33">
        <v>1</v>
      </c>
      <c r="M5552" t="s">
        <v>10826</v>
      </c>
    </row>
    <row r="5553" spans="1:13" x14ac:dyDescent="0.3">
      <c r="A5553" s="38">
        <v>48630010</v>
      </c>
      <c r="B5553">
        <v>12</v>
      </c>
      <c r="C5553" s="37">
        <f>VLOOKUP(G5553,Remise!$A$3:$D$17,4,FALSE)</f>
        <v>0</v>
      </c>
      <c r="D5553">
        <f t="shared" si="86"/>
        <v>12</v>
      </c>
      <c r="E5553">
        <v>1</v>
      </c>
      <c r="F5553" s="32" t="s">
        <v>5528</v>
      </c>
      <c r="G5553" s="33">
        <v>11</v>
      </c>
      <c r="H5553" s="33" t="s">
        <v>10883</v>
      </c>
      <c r="I5553" s="33">
        <v>0.24</v>
      </c>
      <c r="J5553" s="33" t="s">
        <v>10370</v>
      </c>
      <c r="K5553" s="33" t="s">
        <v>10775</v>
      </c>
      <c r="L5553" s="33">
        <v>1</v>
      </c>
      <c r="M5553" t="s">
        <v>10826</v>
      </c>
    </row>
    <row r="5554" spans="1:13" x14ac:dyDescent="0.3">
      <c r="A5554" s="38">
        <v>48630011</v>
      </c>
      <c r="B5554">
        <v>119</v>
      </c>
      <c r="C5554" s="37">
        <f>VLOOKUP(G5554,Remise!$A$3:$D$17,4,FALSE)</f>
        <v>0</v>
      </c>
      <c r="D5554">
        <f t="shared" si="86"/>
        <v>119</v>
      </c>
      <c r="E5554">
        <v>1</v>
      </c>
      <c r="F5554" s="32" t="s">
        <v>5529</v>
      </c>
      <c r="G5554" s="33">
        <v>11</v>
      </c>
      <c r="H5554" s="33" t="s">
        <v>10883</v>
      </c>
      <c r="I5554" s="33">
        <v>1.1499999999999999</v>
      </c>
      <c r="J5554" s="33"/>
      <c r="K5554" s="33" t="s">
        <v>10775</v>
      </c>
      <c r="L5554" s="33">
        <v>1</v>
      </c>
      <c r="M5554" t="s">
        <v>10826</v>
      </c>
    </row>
    <row r="5555" spans="1:13" x14ac:dyDescent="0.3">
      <c r="A5555" s="38">
        <v>48630015</v>
      </c>
      <c r="B5555">
        <v>6</v>
      </c>
      <c r="C5555" s="37">
        <f>VLOOKUP(G5555,Remise!$A$3:$D$17,4,FALSE)</f>
        <v>0</v>
      </c>
      <c r="D5555">
        <f t="shared" si="86"/>
        <v>6</v>
      </c>
      <c r="E5555">
        <v>1</v>
      </c>
      <c r="F5555" s="32" t="s">
        <v>5530</v>
      </c>
      <c r="G5555" s="33">
        <v>14</v>
      </c>
      <c r="H5555" s="33" t="s">
        <v>10820</v>
      </c>
      <c r="I5555" s="33">
        <v>0.02</v>
      </c>
      <c r="J5555" s="33"/>
      <c r="K5555" s="33" t="s">
        <v>10775</v>
      </c>
      <c r="L5555" s="33">
        <v>1</v>
      </c>
      <c r="M5555" t="s">
        <v>10826</v>
      </c>
    </row>
    <row r="5556" spans="1:13" x14ac:dyDescent="0.3">
      <c r="A5556" s="38">
        <v>48630016</v>
      </c>
      <c r="B5556">
        <v>49</v>
      </c>
      <c r="C5556" s="37">
        <f>VLOOKUP(G5556,Remise!$A$3:$D$17,4,FALSE)</f>
        <v>0</v>
      </c>
      <c r="D5556">
        <f t="shared" si="86"/>
        <v>49</v>
      </c>
      <c r="E5556">
        <v>1</v>
      </c>
      <c r="F5556" s="32" t="s">
        <v>5531</v>
      </c>
      <c r="G5556" s="33">
        <v>11</v>
      </c>
      <c r="H5556" s="33" t="s">
        <v>10883</v>
      </c>
      <c r="I5556" s="33">
        <v>0.79</v>
      </c>
      <c r="J5556" s="33"/>
      <c r="K5556" s="33" t="s">
        <v>10775</v>
      </c>
      <c r="L5556" s="33">
        <v>1</v>
      </c>
      <c r="M5556" t="s">
        <v>10826</v>
      </c>
    </row>
    <row r="5557" spans="1:13" x14ac:dyDescent="0.3">
      <c r="A5557" s="38">
        <v>48630017</v>
      </c>
      <c r="B5557">
        <v>150</v>
      </c>
      <c r="C5557" s="37">
        <f>VLOOKUP(G5557,Remise!$A$3:$D$17,4,FALSE)</f>
        <v>0</v>
      </c>
      <c r="D5557">
        <f t="shared" si="86"/>
        <v>150</v>
      </c>
      <c r="E5557">
        <v>1</v>
      </c>
      <c r="F5557" s="32" t="s">
        <v>5532</v>
      </c>
      <c r="G5557" s="33">
        <v>11</v>
      </c>
      <c r="H5557" s="33" t="s">
        <v>10883</v>
      </c>
      <c r="I5557" s="33">
        <v>0.16</v>
      </c>
      <c r="J5557" s="33"/>
      <c r="K5557" s="33" t="s">
        <v>10775</v>
      </c>
      <c r="L5557" s="33">
        <v>1</v>
      </c>
      <c r="M5557" t="s">
        <v>10826</v>
      </c>
    </row>
    <row r="5558" spans="1:13" x14ac:dyDescent="0.3">
      <c r="A5558" s="38">
        <v>48630018</v>
      </c>
      <c r="B5558">
        <v>39</v>
      </c>
      <c r="C5558" s="37">
        <f>VLOOKUP(G5558,Remise!$A$3:$D$17,4,FALSE)</f>
        <v>0</v>
      </c>
      <c r="D5558">
        <f t="shared" si="86"/>
        <v>39</v>
      </c>
      <c r="E5558">
        <v>1</v>
      </c>
      <c r="F5558" s="32" t="s">
        <v>5533</v>
      </c>
      <c r="G5558" s="33">
        <v>12</v>
      </c>
      <c r="H5558" s="33" t="s">
        <v>10821</v>
      </c>
      <c r="I5558" s="33">
        <v>0.24</v>
      </c>
      <c r="J5558" s="33" t="s">
        <v>6777</v>
      </c>
      <c r="K5558" s="33" t="s">
        <v>10775</v>
      </c>
      <c r="L5558" s="33">
        <v>1</v>
      </c>
      <c r="M5558" t="s">
        <v>10826</v>
      </c>
    </row>
    <row r="5559" spans="1:13" x14ac:dyDescent="0.3">
      <c r="A5559" s="38">
        <v>48630020</v>
      </c>
      <c r="B5559">
        <v>72</v>
      </c>
      <c r="C5559" s="37">
        <f>VLOOKUP(G5559,Remise!$A$3:$D$17,4,FALSE)</f>
        <v>0</v>
      </c>
      <c r="D5559">
        <f t="shared" si="86"/>
        <v>72</v>
      </c>
      <c r="E5559">
        <v>1</v>
      </c>
      <c r="F5559" s="32" t="s">
        <v>5534</v>
      </c>
      <c r="G5559" s="33">
        <v>12</v>
      </c>
      <c r="H5559" s="33" t="s">
        <v>10821</v>
      </c>
      <c r="I5559" s="33">
        <v>0.33</v>
      </c>
      <c r="J5559" s="33"/>
      <c r="K5559" s="33" t="s">
        <v>10775</v>
      </c>
      <c r="L5559" s="33">
        <v>1</v>
      </c>
      <c r="M5559" t="s">
        <v>10826</v>
      </c>
    </row>
    <row r="5560" spans="1:13" x14ac:dyDescent="0.3">
      <c r="A5560" s="38">
        <v>48630025</v>
      </c>
      <c r="B5560">
        <v>157</v>
      </c>
      <c r="C5560" s="37">
        <f>VLOOKUP(G5560,Remise!$A$3:$D$17,4,FALSE)</f>
        <v>0</v>
      </c>
      <c r="D5560">
        <f t="shared" si="86"/>
        <v>157</v>
      </c>
      <c r="E5560">
        <v>1</v>
      </c>
      <c r="F5560" s="32" t="s">
        <v>5535</v>
      </c>
      <c r="G5560" s="33">
        <v>11</v>
      </c>
      <c r="H5560" s="33" t="s">
        <v>10883</v>
      </c>
      <c r="I5560" s="33">
        <v>5.24</v>
      </c>
      <c r="J5560" s="33" t="s">
        <v>6777</v>
      </c>
      <c r="K5560" s="33" t="s">
        <v>10775</v>
      </c>
      <c r="L5560" s="33">
        <v>1</v>
      </c>
      <c r="M5560" t="s">
        <v>10826</v>
      </c>
    </row>
    <row r="5561" spans="1:13" x14ac:dyDescent="0.3">
      <c r="A5561" s="38">
        <v>48630026</v>
      </c>
      <c r="B5561">
        <v>797</v>
      </c>
      <c r="C5561" s="37">
        <f>VLOOKUP(G5561,Remise!$A$3:$D$17,4,FALSE)</f>
        <v>0</v>
      </c>
      <c r="D5561">
        <f t="shared" si="86"/>
        <v>797</v>
      </c>
      <c r="E5561">
        <v>1</v>
      </c>
      <c r="F5561" s="32" t="s">
        <v>5536</v>
      </c>
      <c r="G5561" s="33">
        <v>11</v>
      </c>
      <c r="H5561" s="33" t="s">
        <v>10883</v>
      </c>
      <c r="I5561" s="33">
        <v>5.24</v>
      </c>
      <c r="J5561" s="33" t="s">
        <v>6777</v>
      </c>
      <c r="K5561" s="33" t="s">
        <v>10775</v>
      </c>
      <c r="L5561" s="33">
        <v>1</v>
      </c>
      <c r="M5561" t="s">
        <v>10826</v>
      </c>
    </row>
    <row r="5562" spans="1:13" x14ac:dyDescent="0.3">
      <c r="A5562" s="38">
        <v>48630029</v>
      </c>
      <c r="B5562">
        <v>1745</v>
      </c>
      <c r="C5562" s="37">
        <f>VLOOKUP(G5562,Remise!$A$3:$D$17,4,FALSE)</f>
        <v>0</v>
      </c>
      <c r="D5562">
        <f t="shared" si="86"/>
        <v>1745</v>
      </c>
      <c r="E5562">
        <v>1</v>
      </c>
      <c r="F5562" s="32" t="s">
        <v>5537</v>
      </c>
      <c r="G5562" s="33">
        <v>12</v>
      </c>
      <c r="H5562" s="33" t="s">
        <v>10821</v>
      </c>
      <c r="I5562" s="33">
        <v>5.94</v>
      </c>
      <c r="J5562" s="33"/>
      <c r="K5562" s="33" t="s">
        <v>10775</v>
      </c>
      <c r="L5562" s="33">
        <v>1</v>
      </c>
      <c r="M5562" t="s">
        <v>10826</v>
      </c>
    </row>
    <row r="5563" spans="1:13" x14ac:dyDescent="0.3">
      <c r="A5563" s="38">
        <v>48630032</v>
      </c>
      <c r="B5563">
        <v>34.1</v>
      </c>
      <c r="C5563" s="37">
        <f>VLOOKUP(G5563,Remise!$A$3:$D$17,4,FALSE)</f>
        <v>0</v>
      </c>
      <c r="D5563">
        <f t="shared" si="86"/>
        <v>34.1</v>
      </c>
      <c r="E5563">
        <v>1</v>
      </c>
      <c r="F5563" s="32" t="s">
        <v>5538</v>
      </c>
      <c r="G5563" s="33">
        <v>27</v>
      </c>
      <c r="H5563" s="33" t="s">
        <v>10877</v>
      </c>
      <c r="I5563" s="33">
        <v>0.14000000000000001</v>
      </c>
      <c r="J5563" s="33"/>
      <c r="K5563" s="33" t="s">
        <v>10775</v>
      </c>
      <c r="L5563" s="33">
        <v>1</v>
      </c>
      <c r="M5563" t="s">
        <v>10826</v>
      </c>
    </row>
    <row r="5564" spans="1:13" x14ac:dyDescent="0.3">
      <c r="A5564" s="38">
        <v>48630039</v>
      </c>
      <c r="B5564">
        <v>1156.0999999999999</v>
      </c>
      <c r="C5564" s="37">
        <f>VLOOKUP(G5564,Remise!$A$3:$D$17,4,FALSE)</f>
        <v>0</v>
      </c>
      <c r="D5564">
        <f t="shared" si="86"/>
        <v>1156.0999999999999</v>
      </c>
      <c r="E5564">
        <v>1</v>
      </c>
      <c r="F5564" s="32" t="s">
        <v>5539</v>
      </c>
      <c r="G5564" s="33">
        <v>11</v>
      </c>
      <c r="H5564" s="33" t="s">
        <v>10883</v>
      </c>
      <c r="I5564" s="33">
        <v>7</v>
      </c>
      <c r="J5564" s="33"/>
      <c r="K5564" s="33" t="s">
        <v>10775</v>
      </c>
      <c r="L5564" s="33">
        <v>1</v>
      </c>
      <c r="M5564" t="s">
        <v>10826</v>
      </c>
    </row>
    <row r="5565" spans="1:13" x14ac:dyDescent="0.3">
      <c r="A5565" s="38">
        <v>48630043</v>
      </c>
      <c r="B5565">
        <v>3380.3</v>
      </c>
      <c r="C5565" s="37">
        <f>VLOOKUP(G5565,Remise!$A$3:$D$17,4,FALSE)</f>
        <v>0</v>
      </c>
      <c r="D5565">
        <f t="shared" si="86"/>
        <v>3380.3</v>
      </c>
      <c r="E5565">
        <v>1</v>
      </c>
      <c r="F5565" s="32" t="s">
        <v>5540</v>
      </c>
      <c r="G5565" s="33">
        <v>11</v>
      </c>
      <c r="H5565" s="33" t="s">
        <v>10883</v>
      </c>
      <c r="I5565" s="33">
        <v>0.1</v>
      </c>
      <c r="J5565" s="33"/>
      <c r="K5565" s="33" t="s">
        <v>10795</v>
      </c>
      <c r="L5565" s="33">
        <v>1</v>
      </c>
      <c r="M5565" t="s">
        <v>10826</v>
      </c>
    </row>
    <row r="5566" spans="1:13" x14ac:dyDescent="0.3">
      <c r="A5566" s="38">
        <v>48630046</v>
      </c>
      <c r="B5566">
        <v>55</v>
      </c>
      <c r="C5566" s="37">
        <f>VLOOKUP(G5566,Remise!$A$3:$D$17,4,FALSE)</f>
        <v>0</v>
      </c>
      <c r="D5566">
        <f t="shared" si="86"/>
        <v>55</v>
      </c>
      <c r="E5566">
        <v>1</v>
      </c>
      <c r="F5566" s="32" t="s">
        <v>5542</v>
      </c>
      <c r="G5566" s="33">
        <v>11</v>
      </c>
      <c r="H5566" s="33" t="s">
        <v>10883</v>
      </c>
      <c r="I5566" s="33">
        <v>1.05</v>
      </c>
      <c r="J5566" s="33"/>
      <c r="K5566" s="33" t="s">
        <v>10775</v>
      </c>
      <c r="L5566" s="33">
        <v>1</v>
      </c>
      <c r="M5566" t="s">
        <v>10826</v>
      </c>
    </row>
    <row r="5567" spans="1:13" x14ac:dyDescent="0.3">
      <c r="A5567" s="38">
        <v>48630047</v>
      </c>
      <c r="B5567">
        <v>56</v>
      </c>
      <c r="C5567" s="37">
        <f>VLOOKUP(G5567,Remise!$A$3:$D$17,4,FALSE)</f>
        <v>0</v>
      </c>
      <c r="D5567">
        <f t="shared" si="86"/>
        <v>56</v>
      </c>
      <c r="E5567">
        <v>1</v>
      </c>
      <c r="F5567" s="32" t="s">
        <v>5543</v>
      </c>
      <c r="G5567" s="33">
        <v>11</v>
      </c>
      <c r="H5567" s="33" t="s">
        <v>10883</v>
      </c>
      <c r="I5567" s="33">
        <v>0.2</v>
      </c>
      <c r="J5567" s="33"/>
      <c r="K5567" s="33" t="s">
        <v>10775</v>
      </c>
      <c r="L5567" s="33">
        <v>1</v>
      </c>
      <c r="M5567" t="s">
        <v>10826</v>
      </c>
    </row>
    <row r="5568" spans="1:13" x14ac:dyDescent="0.3">
      <c r="A5568" s="38">
        <v>48630049</v>
      </c>
      <c r="B5568">
        <v>463</v>
      </c>
      <c r="C5568" s="37">
        <f>VLOOKUP(G5568,Remise!$A$3:$D$17,4,FALSE)</f>
        <v>0</v>
      </c>
      <c r="D5568">
        <f t="shared" ref="D5568:D5631" si="87">IFERROR((1-C5568)*B5568,"Nous consulter")</f>
        <v>463</v>
      </c>
      <c r="E5568">
        <v>1</v>
      </c>
      <c r="F5568" s="32" t="s">
        <v>5544</v>
      </c>
      <c r="G5568" s="33">
        <v>11</v>
      </c>
      <c r="H5568" s="33" t="s">
        <v>10883</v>
      </c>
      <c r="I5568" s="33">
        <v>2.2000000000000002</v>
      </c>
      <c r="J5568" s="33"/>
      <c r="K5568" s="33" t="s">
        <v>10775</v>
      </c>
      <c r="L5568" s="33">
        <v>1</v>
      </c>
      <c r="M5568" t="s">
        <v>10826</v>
      </c>
    </row>
    <row r="5569" spans="1:13" x14ac:dyDescent="0.3">
      <c r="A5569" s="38">
        <v>48630051</v>
      </c>
      <c r="B5569">
        <v>12</v>
      </c>
      <c r="C5569" s="37">
        <f>VLOOKUP(G5569,Remise!$A$3:$D$17,4,FALSE)</f>
        <v>0</v>
      </c>
      <c r="D5569">
        <f t="shared" si="87"/>
        <v>12</v>
      </c>
      <c r="E5569">
        <v>1</v>
      </c>
      <c r="F5569" s="32" t="s">
        <v>5545</v>
      </c>
      <c r="G5569" s="33">
        <v>11</v>
      </c>
      <c r="H5569" s="33" t="s">
        <v>10883</v>
      </c>
      <c r="I5569" s="33">
        <v>0.1</v>
      </c>
      <c r="J5569" s="33" t="s">
        <v>10371</v>
      </c>
      <c r="K5569" s="33" t="s">
        <v>10775</v>
      </c>
      <c r="L5569" s="33">
        <v>1</v>
      </c>
      <c r="M5569" t="s">
        <v>10826</v>
      </c>
    </row>
    <row r="5570" spans="1:13" x14ac:dyDescent="0.3">
      <c r="A5570" s="38">
        <v>48630053</v>
      </c>
      <c r="B5570">
        <v>4</v>
      </c>
      <c r="C5570" s="37">
        <f>VLOOKUP(G5570,Remise!$A$3:$D$17,4,FALSE)</f>
        <v>0</v>
      </c>
      <c r="D5570">
        <f t="shared" si="87"/>
        <v>4</v>
      </c>
      <c r="E5570">
        <v>1</v>
      </c>
      <c r="F5570" s="32" t="s">
        <v>5546</v>
      </c>
      <c r="G5570" s="33">
        <v>11</v>
      </c>
      <c r="H5570" s="33" t="s">
        <v>10883</v>
      </c>
      <c r="I5570" s="33">
        <v>7.0000000000000001E-3</v>
      </c>
      <c r="J5570" s="33" t="s">
        <v>10372</v>
      </c>
      <c r="K5570" s="33" t="s">
        <v>10775</v>
      </c>
      <c r="L5570" s="33">
        <v>1</v>
      </c>
      <c r="M5570" t="s">
        <v>10826</v>
      </c>
    </row>
    <row r="5571" spans="1:13" x14ac:dyDescent="0.3">
      <c r="A5571" s="38">
        <v>48630056</v>
      </c>
      <c r="B5571">
        <v>27</v>
      </c>
      <c r="C5571" s="37">
        <f>VLOOKUP(G5571,Remise!$A$3:$D$17,4,FALSE)</f>
        <v>0</v>
      </c>
      <c r="D5571">
        <f t="shared" si="87"/>
        <v>27</v>
      </c>
      <c r="E5571">
        <v>1</v>
      </c>
      <c r="F5571" s="32" t="s">
        <v>5547</v>
      </c>
      <c r="G5571" s="33">
        <v>11</v>
      </c>
      <c r="H5571" s="33" t="s">
        <v>10883</v>
      </c>
      <c r="I5571" s="33">
        <v>0.08</v>
      </c>
      <c r="J5571" s="33" t="s">
        <v>10373</v>
      </c>
      <c r="K5571" s="33" t="s">
        <v>10775</v>
      </c>
      <c r="L5571" s="33">
        <v>1</v>
      </c>
      <c r="M5571" t="s">
        <v>10826</v>
      </c>
    </row>
    <row r="5572" spans="1:13" x14ac:dyDescent="0.3">
      <c r="A5572" s="38">
        <v>48630057</v>
      </c>
      <c r="B5572">
        <v>8</v>
      </c>
      <c r="C5572" s="37">
        <f>VLOOKUP(G5572,Remise!$A$3:$D$17,4,FALSE)</f>
        <v>0</v>
      </c>
      <c r="D5572">
        <f t="shared" si="87"/>
        <v>8</v>
      </c>
      <c r="E5572">
        <v>1</v>
      </c>
      <c r="F5572" s="32" t="s">
        <v>5548</v>
      </c>
      <c r="G5572" s="33">
        <v>11</v>
      </c>
      <c r="H5572" s="33" t="s">
        <v>10883</v>
      </c>
      <c r="I5572" s="33">
        <v>0.15</v>
      </c>
      <c r="J5572" s="33" t="s">
        <v>10374</v>
      </c>
      <c r="K5572" s="33" t="s">
        <v>10775</v>
      </c>
      <c r="L5572" s="33">
        <v>1</v>
      </c>
      <c r="M5572" t="s">
        <v>10826</v>
      </c>
    </row>
    <row r="5573" spans="1:13" x14ac:dyDescent="0.3">
      <c r="A5573" s="38">
        <v>48630058</v>
      </c>
      <c r="B5573">
        <v>9.1</v>
      </c>
      <c r="C5573" s="37">
        <f>VLOOKUP(G5573,Remise!$A$3:$D$17,4,FALSE)</f>
        <v>0</v>
      </c>
      <c r="D5573">
        <f t="shared" si="87"/>
        <v>9.1</v>
      </c>
      <c r="E5573">
        <v>1</v>
      </c>
      <c r="F5573" s="32" t="s">
        <v>5549</v>
      </c>
      <c r="G5573" s="33">
        <v>11</v>
      </c>
      <c r="H5573" s="33" t="s">
        <v>10883</v>
      </c>
      <c r="I5573" s="33">
        <v>0.18</v>
      </c>
      <c r="J5573" s="33" t="s">
        <v>10375</v>
      </c>
      <c r="K5573" s="33" t="s">
        <v>10775</v>
      </c>
      <c r="L5573" s="33">
        <v>1</v>
      </c>
      <c r="M5573" t="s">
        <v>10826</v>
      </c>
    </row>
    <row r="5574" spans="1:13" x14ac:dyDescent="0.3">
      <c r="A5574" s="38">
        <v>48630060</v>
      </c>
      <c r="B5574">
        <v>9.5</v>
      </c>
      <c r="C5574" s="37">
        <f>VLOOKUP(G5574,Remise!$A$3:$D$17,4,FALSE)</f>
        <v>0</v>
      </c>
      <c r="D5574">
        <f t="shared" si="87"/>
        <v>9.5</v>
      </c>
      <c r="E5574">
        <v>1</v>
      </c>
      <c r="F5574" s="32" t="s">
        <v>5550</v>
      </c>
      <c r="G5574" s="33">
        <v>11</v>
      </c>
      <c r="H5574" s="33" t="s">
        <v>10883</v>
      </c>
      <c r="I5574" s="33">
        <v>0.04</v>
      </c>
      <c r="J5574" s="33"/>
      <c r="K5574" s="33" t="s">
        <v>10775</v>
      </c>
      <c r="L5574" s="33">
        <v>1</v>
      </c>
      <c r="M5574" t="s">
        <v>10826</v>
      </c>
    </row>
    <row r="5575" spans="1:13" x14ac:dyDescent="0.3">
      <c r="A5575" s="38">
        <v>48630061</v>
      </c>
      <c r="B5575">
        <v>30</v>
      </c>
      <c r="C5575" s="37">
        <f>VLOOKUP(G5575,Remise!$A$3:$D$17,4,FALSE)</f>
        <v>0</v>
      </c>
      <c r="D5575">
        <f t="shared" si="87"/>
        <v>30</v>
      </c>
      <c r="E5575">
        <v>1</v>
      </c>
      <c r="F5575" s="32" t="s">
        <v>5551</v>
      </c>
      <c r="G5575" s="33">
        <v>11</v>
      </c>
      <c r="H5575" s="33" t="s">
        <v>10883</v>
      </c>
      <c r="I5575" s="33">
        <v>0.05</v>
      </c>
      <c r="J5575" s="33"/>
      <c r="K5575" s="33" t="s">
        <v>10775</v>
      </c>
      <c r="L5575" s="33">
        <v>1</v>
      </c>
      <c r="M5575" t="s">
        <v>10826</v>
      </c>
    </row>
    <row r="5576" spans="1:13" x14ac:dyDescent="0.3">
      <c r="A5576" s="38">
        <v>48630062</v>
      </c>
      <c r="B5576">
        <v>42</v>
      </c>
      <c r="C5576" s="37">
        <f>VLOOKUP(G5576,Remise!$A$3:$D$17,4,FALSE)</f>
        <v>0</v>
      </c>
      <c r="D5576">
        <f t="shared" si="87"/>
        <v>42</v>
      </c>
      <c r="E5576">
        <v>1</v>
      </c>
      <c r="F5576" s="32" t="s">
        <v>5552</v>
      </c>
      <c r="G5576" s="33">
        <v>11</v>
      </c>
      <c r="H5576" s="33" t="s">
        <v>10883</v>
      </c>
      <c r="I5576" s="33">
        <v>0.08</v>
      </c>
      <c r="J5576" s="33"/>
      <c r="K5576" s="33" t="s">
        <v>10775</v>
      </c>
      <c r="L5576" s="33">
        <v>1</v>
      </c>
      <c r="M5576" t="s">
        <v>10826</v>
      </c>
    </row>
    <row r="5577" spans="1:13" x14ac:dyDescent="0.3">
      <c r="A5577" s="38">
        <v>48630068</v>
      </c>
      <c r="B5577">
        <v>12.3</v>
      </c>
      <c r="C5577" s="37">
        <f>VLOOKUP(G5577,Remise!$A$3:$D$17,4,FALSE)</f>
        <v>0</v>
      </c>
      <c r="D5577">
        <f t="shared" si="87"/>
        <v>12.3</v>
      </c>
      <c r="E5577">
        <v>1</v>
      </c>
      <c r="F5577" s="32" t="s">
        <v>5553</v>
      </c>
      <c r="G5577" s="33">
        <v>11</v>
      </c>
      <c r="H5577" s="33" t="s">
        <v>10883</v>
      </c>
      <c r="I5577" s="33">
        <v>0.2</v>
      </c>
      <c r="J5577" s="33"/>
      <c r="K5577" s="33" t="s">
        <v>10775</v>
      </c>
      <c r="L5577" s="33">
        <v>1</v>
      </c>
      <c r="M5577" t="s">
        <v>10826</v>
      </c>
    </row>
    <row r="5578" spans="1:13" x14ac:dyDescent="0.3">
      <c r="A5578" s="38">
        <v>48630069</v>
      </c>
      <c r="B5578">
        <v>19.5</v>
      </c>
      <c r="C5578" s="37">
        <f>VLOOKUP(G5578,Remise!$A$3:$D$17,4,FALSE)</f>
        <v>0</v>
      </c>
      <c r="D5578">
        <f t="shared" si="87"/>
        <v>19.5</v>
      </c>
      <c r="E5578">
        <v>1</v>
      </c>
      <c r="F5578" s="32" t="s">
        <v>5554</v>
      </c>
      <c r="G5578" s="33">
        <v>11</v>
      </c>
      <c r="H5578" s="33" t="s">
        <v>10883</v>
      </c>
      <c r="I5578" s="33">
        <v>0.2</v>
      </c>
      <c r="J5578" s="33"/>
      <c r="K5578" s="33" t="s">
        <v>10775</v>
      </c>
      <c r="L5578" s="33">
        <v>1</v>
      </c>
      <c r="M5578" t="s">
        <v>10826</v>
      </c>
    </row>
    <row r="5579" spans="1:13" x14ac:dyDescent="0.3">
      <c r="A5579" s="38">
        <v>48630070</v>
      </c>
      <c r="B5579">
        <v>50.2</v>
      </c>
      <c r="C5579" s="37">
        <f>VLOOKUP(G5579,Remise!$A$3:$D$17,4,FALSE)</f>
        <v>0</v>
      </c>
      <c r="D5579">
        <f t="shared" si="87"/>
        <v>50.2</v>
      </c>
      <c r="E5579">
        <v>1</v>
      </c>
      <c r="F5579" s="32" t="s">
        <v>5555</v>
      </c>
      <c r="G5579" s="33">
        <v>11</v>
      </c>
      <c r="H5579" s="33" t="s">
        <v>10883</v>
      </c>
      <c r="I5579" s="33">
        <v>0.2</v>
      </c>
      <c r="J5579" s="33"/>
      <c r="K5579" s="33" t="s">
        <v>10775</v>
      </c>
      <c r="L5579" s="33">
        <v>1</v>
      </c>
      <c r="M5579" t="s">
        <v>10826</v>
      </c>
    </row>
    <row r="5580" spans="1:13" x14ac:dyDescent="0.3">
      <c r="A5580" s="38">
        <v>48630071</v>
      </c>
      <c r="B5580">
        <v>9.5</v>
      </c>
      <c r="C5580" s="37">
        <f>VLOOKUP(G5580,Remise!$A$3:$D$17,4,FALSE)</f>
        <v>0</v>
      </c>
      <c r="D5580">
        <f t="shared" si="87"/>
        <v>9.5</v>
      </c>
      <c r="E5580">
        <v>1</v>
      </c>
      <c r="F5580" s="32" t="s">
        <v>5556</v>
      </c>
      <c r="G5580" s="33">
        <v>11</v>
      </c>
      <c r="H5580" s="33" t="s">
        <v>10883</v>
      </c>
      <c r="I5580" s="33">
        <v>0.14000000000000001</v>
      </c>
      <c r="J5580" s="33"/>
      <c r="K5580" s="33" t="s">
        <v>10775</v>
      </c>
      <c r="L5580" s="33">
        <v>1</v>
      </c>
      <c r="M5580" t="s">
        <v>10826</v>
      </c>
    </row>
    <row r="5581" spans="1:13" x14ac:dyDescent="0.3">
      <c r="A5581" s="38">
        <v>48630075</v>
      </c>
      <c r="B5581">
        <v>22</v>
      </c>
      <c r="C5581" s="37">
        <f>VLOOKUP(G5581,Remise!$A$3:$D$17,4,FALSE)</f>
        <v>0</v>
      </c>
      <c r="D5581">
        <f t="shared" si="87"/>
        <v>22</v>
      </c>
      <c r="E5581">
        <v>1</v>
      </c>
      <c r="F5581" s="32" t="s">
        <v>5557</v>
      </c>
      <c r="G5581" s="33">
        <v>11</v>
      </c>
      <c r="H5581" s="33" t="s">
        <v>10883</v>
      </c>
      <c r="I5581" s="33">
        <v>0.15</v>
      </c>
      <c r="J5581" s="33"/>
      <c r="K5581" s="33" t="s">
        <v>10775</v>
      </c>
      <c r="L5581" s="33">
        <v>1</v>
      </c>
      <c r="M5581" t="s">
        <v>10826</v>
      </c>
    </row>
    <row r="5582" spans="1:13" x14ac:dyDescent="0.3">
      <c r="A5582" s="38">
        <v>48630078</v>
      </c>
      <c r="B5582">
        <v>332</v>
      </c>
      <c r="C5582" s="37">
        <f>VLOOKUP(G5582,Remise!$A$3:$D$17,4,FALSE)</f>
        <v>0</v>
      </c>
      <c r="D5582">
        <f t="shared" si="87"/>
        <v>332</v>
      </c>
      <c r="E5582">
        <v>1</v>
      </c>
      <c r="F5582" s="32" t="s">
        <v>5558</v>
      </c>
      <c r="G5582" s="33">
        <v>11</v>
      </c>
      <c r="H5582" s="33" t="s">
        <v>10883</v>
      </c>
      <c r="I5582" s="33">
        <v>0.83</v>
      </c>
      <c r="J5582" s="33" t="s">
        <v>6777</v>
      </c>
      <c r="K5582" s="33" t="s">
        <v>10775</v>
      </c>
      <c r="L5582" s="33">
        <v>1</v>
      </c>
      <c r="M5582" t="s">
        <v>10826</v>
      </c>
    </row>
    <row r="5583" spans="1:13" x14ac:dyDescent="0.3">
      <c r="A5583" s="38">
        <v>48630079</v>
      </c>
      <c r="B5583">
        <v>9</v>
      </c>
      <c r="C5583" s="37">
        <f>VLOOKUP(G5583,Remise!$A$3:$D$17,4,FALSE)</f>
        <v>0</v>
      </c>
      <c r="D5583">
        <f t="shared" si="87"/>
        <v>9</v>
      </c>
      <c r="E5583">
        <v>1</v>
      </c>
      <c r="F5583" s="32" t="s">
        <v>5559</v>
      </c>
      <c r="G5583" s="33">
        <v>11</v>
      </c>
      <c r="H5583" s="33" t="s">
        <v>10883</v>
      </c>
      <c r="I5583" s="33">
        <v>0.08</v>
      </c>
      <c r="J5583" s="33"/>
      <c r="K5583" s="33" t="s">
        <v>10775</v>
      </c>
      <c r="L5583" s="33">
        <v>1</v>
      </c>
      <c r="M5583" t="s">
        <v>10826</v>
      </c>
    </row>
    <row r="5584" spans="1:13" x14ac:dyDescent="0.3">
      <c r="A5584" s="38">
        <v>48630080</v>
      </c>
      <c r="B5584">
        <v>19.899999999999999</v>
      </c>
      <c r="C5584" s="37">
        <f>VLOOKUP(G5584,Remise!$A$3:$D$17,4,FALSE)</f>
        <v>0</v>
      </c>
      <c r="D5584">
        <f t="shared" si="87"/>
        <v>19.899999999999999</v>
      </c>
      <c r="E5584">
        <v>1</v>
      </c>
      <c r="F5584" s="32" t="s">
        <v>5560</v>
      </c>
      <c r="G5584" s="33">
        <v>11</v>
      </c>
      <c r="H5584" s="33" t="s">
        <v>10883</v>
      </c>
      <c r="I5584" s="33">
        <v>0.2</v>
      </c>
      <c r="J5584" s="33"/>
      <c r="K5584" s="33" t="s">
        <v>10775</v>
      </c>
      <c r="L5584" s="33">
        <v>1</v>
      </c>
      <c r="M5584" t="s">
        <v>10826</v>
      </c>
    </row>
    <row r="5585" spans="1:13" x14ac:dyDescent="0.3">
      <c r="A5585" s="38">
        <v>48630081</v>
      </c>
      <c r="B5585">
        <v>32.200000000000003</v>
      </c>
      <c r="C5585" s="37">
        <f>VLOOKUP(G5585,Remise!$A$3:$D$17,4,FALSE)</f>
        <v>0</v>
      </c>
      <c r="D5585">
        <f t="shared" si="87"/>
        <v>32.200000000000003</v>
      </c>
      <c r="E5585">
        <v>1</v>
      </c>
      <c r="F5585" s="32" t="s">
        <v>5561</v>
      </c>
      <c r="G5585" s="33">
        <v>11</v>
      </c>
      <c r="H5585" s="33" t="s">
        <v>10883</v>
      </c>
      <c r="I5585" s="33">
        <v>0.2</v>
      </c>
      <c r="J5585" s="33"/>
      <c r="K5585" s="33" t="s">
        <v>10775</v>
      </c>
      <c r="L5585" s="33">
        <v>1</v>
      </c>
      <c r="M5585" t="s">
        <v>10826</v>
      </c>
    </row>
    <row r="5586" spans="1:13" x14ac:dyDescent="0.3">
      <c r="A5586" s="38">
        <v>48630082</v>
      </c>
      <c r="B5586">
        <v>94.6</v>
      </c>
      <c r="C5586" s="37">
        <f>VLOOKUP(G5586,Remise!$A$3:$D$17,4,FALSE)</f>
        <v>0</v>
      </c>
      <c r="D5586">
        <f t="shared" si="87"/>
        <v>94.6</v>
      </c>
      <c r="E5586">
        <v>1</v>
      </c>
      <c r="F5586" s="32" t="s">
        <v>5562</v>
      </c>
      <c r="G5586" s="33">
        <v>11</v>
      </c>
      <c r="H5586" s="33" t="s">
        <v>10883</v>
      </c>
      <c r="I5586" s="33">
        <v>0.2</v>
      </c>
      <c r="J5586" s="33"/>
      <c r="K5586" s="33" t="s">
        <v>10775</v>
      </c>
      <c r="L5586" s="33">
        <v>1</v>
      </c>
      <c r="M5586" t="s">
        <v>10826</v>
      </c>
    </row>
    <row r="5587" spans="1:13" x14ac:dyDescent="0.3">
      <c r="A5587" s="38">
        <v>48630083</v>
      </c>
      <c r="B5587">
        <v>2.6</v>
      </c>
      <c r="C5587" s="37">
        <f>VLOOKUP(G5587,Remise!$A$3:$D$17,4,FALSE)</f>
        <v>0</v>
      </c>
      <c r="D5587">
        <f t="shared" si="87"/>
        <v>2.6</v>
      </c>
      <c r="E5587">
        <v>1</v>
      </c>
      <c r="F5587" s="32" t="s">
        <v>5563</v>
      </c>
      <c r="G5587" s="33">
        <v>11</v>
      </c>
      <c r="H5587" s="33" t="s">
        <v>10883</v>
      </c>
      <c r="I5587" s="33">
        <v>0.02</v>
      </c>
      <c r="J5587" s="33"/>
      <c r="K5587" s="33" t="s">
        <v>10775</v>
      </c>
      <c r="L5587" s="33">
        <v>1</v>
      </c>
      <c r="M5587" t="s">
        <v>10826</v>
      </c>
    </row>
    <row r="5588" spans="1:13" x14ac:dyDescent="0.3">
      <c r="A5588" s="38">
        <v>48630084</v>
      </c>
      <c r="B5588">
        <v>2.6</v>
      </c>
      <c r="C5588" s="37">
        <f>VLOOKUP(G5588,Remise!$A$3:$D$17,4,FALSE)</f>
        <v>0</v>
      </c>
      <c r="D5588">
        <f t="shared" si="87"/>
        <v>2.6</v>
      </c>
      <c r="E5588">
        <v>1</v>
      </c>
      <c r="F5588" s="32" t="s">
        <v>5564</v>
      </c>
      <c r="G5588" s="33">
        <v>11</v>
      </c>
      <c r="H5588" s="33" t="s">
        <v>10883</v>
      </c>
      <c r="I5588" s="33">
        <v>0.02</v>
      </c>
      <c r="J5588" s="33"/>
      <c r="K5588" s="33" t="s">
        <v>10775</v>
      </c>
      <c r="L5588" s="33">
        <v>1</v>
      </c>
      <c r="M5588" t="s">
        <v>10826</v>
      </c>
    </row>
    <row r="5589" spans="1:13" x14ac:dyDescent="0.3">
      <c r="A5589" s="38">
        <v>48630088</v>
      </c>
      <c r="B5589">
        <v>1.1000000000000001</v>
      </c>
      <c r="C5589" s="37">
        <f>VLOOKUP(G5589,Remise!$A$3:$D$17,4,FALSE)</f>
        <v>0</v>
      </c>
      <c r="D5589">
        <f t="shared" si="87"/>
        <v>1.1000000000000001</v>
      </c>
      <c r="E5589">
        <v>1</v>
      </c>
      <c r="F5589" s="32" t="s">
        <v>5565</v>
      </c>
      <c r="G5589" s="33">
        <v>11</v>
      </c>
      <c r="H5589" s="33" t="s">
        <v>10883</v>
      </c>
      <c r="I5589" s="33">
        <v>0.05</v>
      </c>
      <c r="J5589" s="33"/>
      <c r="K5589" s="33" t="s">
        <v>10775</v>
      </c>
      <c r="L5589" s="33">
        <v>1</v>
      </c>
      <c r="M5589" t="s">
        <v>10826</v>
      </c>
    </row>
    <row r="5590" spans="1:13" x14ac:dyDescent="0.3">
      <c r="A5590" s="38">
        <v>48630089</v>
      </c>
      <c r="B5590">
        <v>0.2</v>
      </c>
      <c r="C5590" s="37">
        <f>VLOOKUP(G5590,Remise!$A$3:$D$17,4,FALSE)</f>
        <v>0</v>
      </c>
      <c r="D5590">
        <f t="shared" si="87"/>
        <v>0.2</v>
      </c>
      <c r="E5590">
        <v>1</v>
      </c>
      <c r="F5590" s="32" t="s">
        <v>5566</v>
      </c>
      <c r="G5590" s="33">
        <v>11</v>
      </c>
      <c r="H5590" s="33" t="s">
        <v>10883</v>
      </c>
      <c r="I5590" s="33">
        <v>0.02</v>
      </c>
      <c r="J5590" s="33"/>
      <c r="K5590" s="33" t="s">
        <v>10775</v>
      </c>
      <c r="L5590" s="33">
        <v>1</v>
      </c>
      <c r="M5590" t="s">
        <v>10826</v>
      </c>
    </row>
    <row r="5591" spans="1:13" x14ac:dyDescent="0.3">
      <c r="A5591" s="38">
        <v>48630090</v>
      </c>
      <c r="B5591">
        <v>6497.1</v>
      </c>
      <c r="C5591" s="37">
        <f>VLOOKUP(G5591,Remise!$A$3:$D$17,4,FALSE)</f>
        <v>0</v>
      </c>
      <c r="D5591">
        <f t="shared" si="87"/>
        <v>6497.1</v>
      </c>
      <c r="E5591">
        <v>1</v>
      </c>
      <c r="F5591" s="32" t="s">
        <v>5567</v>
      </c>
      <c r="G5591" s="33">
        <v>11</v>
      </c>
      <c r="H5591" s="33" t="s">
        <v>10883</v>
      </c>
      <c r="I5591" s="33">
        <v>4</v>
      </c>
      <c r="J5591" s="33"/>
      <c r="K5591" s="33" t="s">
        <v>10775</v>
      </c>
      <c r="L5591" s="33">
        <v>1</v>
      </c>
      <c r="M5591" t="s">
        <v>10826</v>
      </c>
    </row>
    <row r="5592" spans="1:13" x14ac:dyDescent="0.3">
      <c r="A5592" s="38">
        <v>48630092</v>
      </c>
      <c r="B5592">
        <v>19</v>
      </c>
      <c r="C5592" s="37">
        <f>VLOOKUP(G5592,Remise!$A$3:$D$17,4,FALSE)</f>
        <v>0</v>
      </c>
      <c r="D5592">
        <f t="shared" si="87"/>
        <v>19</v>
      </c>
      <c r="E5592">
        <v>1</v>
      </c>
      <c r="F5592" s="32" t="s">
        <v>5568</v>
      </c>
      <c r="G5592" s="33">
        <v>11</v>
      </c>
      <c r="H5592" s="33" t="s">
        <v>10883</v>
      </c>
      <c r="I5592" s="33">
        <v>0.15</v>
      </c>
      <c r="J5592" s="33"/>
      <c r="K5592" s="33" t="s">
        <v>10775</v>
      </c>
      <c r="L5592" s="33">
        <v>1</v>
      </c>
      <c r="M5592" t="s">
        <v>10826</v>
      </c>
    </row>
    <row r="5593" spans="1:13" x14ac:dyDescent="0.3">
      <c r="A5593" s="38">
        <v>48630093</v>
      </c>
      <c r="B5593">
        <v>0.4</v>
      </c>
      <c r="C5593" s="37">
        <f>VLOOKUP(G5593,Remise!$A$3:$D$17,4,FALSE)</f>
        <v>0</v>
      </c>
      <c r="D5593">
        <f t="shared" si="87"/>
        <v>0.4</v>
      </c>
      <c r="E5593">
        <v>1</v>
      </c>
      <c r="F5593" s="32" t="s">
        <v>5569</v>
      </c>
      <c r="G5593" s="33">
        <v>11</v>
      </c>
      <c r="H5593" s="33" t="s">
        <v>10883</v>
      </c>
      <c r="I5593" s="33">
        <v>0.02</v>
      </c>
      <c r="J5593" s="33"/>
      <c r="K5593" s="33" t="s">
        <v>10775</v>
      </c>
      <c r="L5593" s="33">
        <v>1</v>
      </c>
      <c r="M5593" t="s">
        <v>10826</v>
      </c>
    </row>
    <row r="5594" spans="1:13" x14ac:dyDescent="0.3">
      <c r="A5594" s="38">
        <v>48630095</v>
      </c>
      <c r="B5594">
        <v>5367.5</v>
      </c>
      <c r="C5594" s="37">
        <f>VLOOKUP(G5594,Remise!$A$3:$D$17,4,FALSE)</f>
        <v>0</v>
      </c>
      <c r="D5594">
        <f t="shared" si="87"/>
        <v>5367.5</v>
      </c>
      <c r="E5594">
        <v>1</v>
      </c>
      <c r="F5594" s="32" t="s">
        <v>5570</v>
      </c>
      <c r="G5594" s="33">
        <v>11</v>
      </c>
      <c r="H5594" s="33" t="s">
        <v>10883</v>
      </c>
      <c r="I5594" s="33">
        <v>4</v>
      </c>
      <c r="J5594" s="33"/>
      <c r="K5594" s="33" t="s">
        <v>10775</v>
      </c>
      <c r="L5594" s="33">
        <v>1</v>
      </c>
      <c r="M5594" t="s">
        <v>10826</v>
      </c>
    </row>
    <row r="5595" spans="1:13" x14ac:dyDescent="0.3">
      <c r="A5595" s="38">
        <v>48630098</v>
      </c>
      <c r="B5595">
        <v>407.6</v>
      </c>
      <c r="C5595" s="37">
        <f>VLOOKUP(G5595,Remise!$A$3:$D$17,4,FALSE)</f>
        <v>0</v>
      </c>
      <c r="D5595">
        <f t="shared" si="87"/>
        <v>407.6</v>
      </c>
      <c r="E5595">
        <v>1</v>
      </c>
      <c r="F5595" s="32" t="s">
        <v>5571</v>
      </c>
      <c r="G5595" s="33">
        <v>27</v>
      </c>
      <c r="H5595" s="33" t="s">
        <v>10877</v>
      </c>
      <c r="I5595" s="33">
        <v>0.31</v>
      </c>
      <c r="J5595" s="33"/>
      <c r="K5595" s="33" t="s">
        <v>10775</v>
      </c>
      <c r="L5595" s="33">
        <v>1</v>
      </c>
      <c r="M5595" t="s">
        <v>10826</v>
      </c>
    </row>
    <row r="5596" spans="1:13" x14ac:dyDescent="0.3">
      <c r="A5596" s="38">
        <v>48630099</v>
      </c>
      <c r="B5596">
        <v>485.4</v>
      </c>
      <c r="C5596" s="37">
        <f>VLOOKUP(G5596,Remise!$A$3:$D$17,4,FALSE)</f>
        <v>0</v>
      </c>
      <c r="D5596">
        <f t="shared" si="87"/>
        <v>485.4</v>
      </c>
      <c r="E5596">
        <v>1</v>
      </c>
      <c r="F5596" s="32" t="s">
        <v>5572</v>
      </c>
      <c r="G5596" s="33">
        <v>27</v>
      </c>
      <c r="H5596" s="33" t="s">
        <v>10877</v>
      </c>
      <c r="I5596" s="33">
        <v>0.31</v>
      </c>
      <c r="J5596" s="33"/>
      <c r="K5596" s="33" t="s">
        <v>10775</v>
      </c>
      <c r="L5596" s="33">
        <v>1</v>
      </c>
      <c r="M5596" t="s">
        <v>10826</v>
      </c>
    </row>
    <row r="5597" spans="1:13" x14ac:dyDescent="0.3">
      <c r="A5597" s="38">
        <v>48630100</v>
      </c>
      <c r="B5597">
        <v>8</v>
      </c>
      <c r="C5597" s="37">
        <f>VLOOKUP(G5597,Remise!$A$3:$D$17,4,FALSE)</f>
        <v>0</v>
      </c>
      <c r="D5597">
        <f t="shared" si="87"/>
        <v>8</v>
      </c>
      <c r="E5597">
        <v>1</v>
      </c>
      <c r="F5597" s="32" t="s">
        <v>5573</v>
      </c>
      <c r="G5597" s="33">
        <v>11</v>
      </c>
      <c r="H5597" s="33" t="s">
        <v>10883</v>
      </c>
      <c r="I5597" s="33">
        <v>0.03</v>
      </c>
      <c r="J5597" s="33"/>
      <c r="K5597" s="33" t="s">
        <v>10775</v>
      </c>
      <c r="L5597" s="33">
        <v>1</v>
      </c>
      <c r="M5597" t="s">
        <v>10826</v>
      </c>
    </row>
    <row r="5598" spans="1:13" x14ac:dyDescent="0.3">
      <c r="A5598" s="38">
        <v>48630104</v>
      </c>
      <c r="B5598">
        <v>11</v>
      </c>
      <c r="C5598" s="37">
        <f>VLOOKUP(G5598,Remise!$A$3:$D$17,4,FALSE)</f>
        <v>0</v>
      </c>
      <c r="D5598">
        <f t="shared" si="87"/>
        <v>11</v>
      </c>
      <c r="E5598">
        <v>1</v>
      </c>
      <c r="F5598" s="32" t="s">
        <v>5574</v>
      </c>
      <c r="G5598" s="33">
        <v>11</v>
      </c>
      <c r="H5598" s="33" t="s">
        <v>10883</v>
      </c>
      <c r="I5598" s="33">
        <v>0.06</v>
      </c>
      <c r="J5598" s="33"/>
      <c r="K5598" s="33" t="s">
        <v>10775</v>
      </c>
      <c r="L5598" s="33">
        <v>1</v>
      </c>
      <c r="M5598" t="s">
        <v>10826</v>
      </c>
    </row>
    <row r="5599" spans="1:13" x14ac:dyDescent="0.3">
      <c r="A5599" s="38">
        <v>48630105</v>
      </c>
      <c r="B5599">
        <v>943</v>
      </c>
      <c r="C5599" s="37">
        <f>VLOOKUP(G5599,Remise!$A$3:$D$17,4,FALSE)</f>
        <v>0</v>
      </c>
      <c r="D5599">
        <f t="shared" si="87"/>
        <v>943</v>
      </c>
      <c r="E5599">
        <v>1</v>
      </c>
      <c r="F5599" s="32" t="s">
        <v>5575</v>
      </c>
      <c r="G5599" s="33">
        <v>11</v>
      </c>
      <c r="H5599" s="33" t="s">
        <v>10883</v>
      </c>
      <c r="I5599" s="33">
        <v>3.77</v>
      </c>
      <c r="J5599" s="33" t="s">
        <v>6777</v>
      </c>
      <c r="K5599" s="33" t="s">
        <v>10775</v>
      </c>
      <c r="L5599" s="33">
        <v>1</v>
      </c>
      <c r="M5599" t="s">
        <v>10826</v>
      </c>
    </row>
    <row r="5600" spans="1:13" x14ac:dyDescent="0.3">
      <c r="A5600" s="38">
        <v>48630106</v>
      </c>
      <c r="B5600">
        <v>72.3</v>
      </c>
      <c r="C5600" s="37">
        <f>VLOOKUP(G5600,Remise!$A$3:$D$17,4,FALSE)</f>
        <v>0</v>
      </c>
      <c r="D5600">
        <f t="shared" si="87"/>
        <v>72.3</v>
      </c>
      <c r="E5600">
        <v>1</v>
      </c>
      <c r="F5600" s="32" t="s">
        <v>5576</v>
      </c>
      <c r="G5600" s="33">
        <v>11</v>
      </c>
      <c r="H5600" s="33" t="s">
        <v>10883</v>
      </c>
      <c r="I5600" s="33">
        <v>1.3</v>
      </c>
      <c r="J5600" s="33"/>
      <c r="K5600" s="33" t="s">
        <v>10775</v>
      </c>
      <c r="L5600" s="33">
        <v>1</v>
      </c>
      <c r="M5600" t="s">
        <v>10826</v>
      </c>
    </row>
    <row r="5601" spans="1:13" x14ac:dyDescent="0.3">
      <c r="A5601" s="38">
        <v>48630108</v>
      </c>
      <c r="B5601">
        <v>105.2</v>
      </c>
      <c r="C5601" s="37">
        <f>VLOOKUP(G5601,Remise!$A$3:$D$17,4,FALSE)</f>
        <v>0</v>
      </c>
      <c r="D5601">
        <f t="shared" si="87"/>
        <v>105.2</v>
      </c>
      <c r="E5601">
        <v>1</v>
      </c>
      <c r="F5601" s="32" t="s">
        <v>5577</v>
      </c>
      <c r="G5601" s="33">
        <v>11</v>
      </c>
      <c r="H5601" s="33" t="s">
        <v>10883</v>
      </c>
      <c r="I5601" s="33">
        <v>1.91</v>
      </c>
      <c r="J5601" s="33"/>
      <c r="K5601" s="33" t="s">
        <v>10775</v>
      </c>
      <c r="L5601" s="33">
        <v>1</v>
      </c>
      <c r="M5601" t="s">
        <v>10826</v>
      </c>
    </row>
    <row r="5602" spans="1:13" x14ac:dyDescent="0.3">
      <c r="A5602" s="38">
        <v>48630112</v>
      </c>
      <c r="B5602">
        <v>10.199999999999999</v>
      </c>
      <c r="C5602" s="37">
        <f>VLOOKUP(G5602,Remise!$A$3:$D$17,4,FALSE)</f>
        <v>0</v>
      </c>
      <c r="D5602">
        <f t="shared" si="87"/>
        <v>10.199999999999999</v>
      </c>
      <c r="E5602">
        <v>1</v>
      </c>
      <c r="F5602" s="32" t="s">
        <v>5578</v>
      </c>
      <c r="G5602" s="33">
        <v>11</v>
      </c>
      <c r="H5602" s="33" t="s">
        <v>10883</v>
      </c>
      <c r="I5602" s="33">
        <v>0.09</v>
      </c>
      <c r="J5602" s="33"/>
      <c r="K5602" s="33" t="s">
        <v>10775</v>
      </c>
      <c r="L5602" s="33">
        <v>1</v>
      </c>
      <c r="M5602" t="s">
        <v>10826</v>
      </c>
    </row>
    <row r="5603" spans="1:13" x14ac:dyDescent="0.3">
      <c r="A5603" s="38">
        <v>48630126</v>
      </c>
      <c r="B5603">
        <v>151</v>
      </c>
      <c r="C5603" s="37">
        <f>VLOOKUP(G5603,Remise!$A$3:$D$17,4,FALSE)</f>
        <v>0</v>
      </c>
      <c r="D5603">
        <f t="shared" si="87"/>
        <v>151</v>
      </c>
      <c r="E5603">
        <v>1</v>
      </c>
      <c r="F5603" s="32" t="s">
        <v>5579</v>
      </c>
      <c r="G5603" s="33">
        <v>12</v>
      </c>
      <c r="H5603" s="33" t="s">
        <v>10821</v>
      </c>
      <c r="I5603" s="33">
        <v>0.3</v>
      </c>
      <c r="J5603" s="33"/>
      <c r="K5603" s="33" t="s">
        <v>10775</v>
      </c>
      <c r="L5603" s="33">
        <v>1</v>
      </c>
      <c r="M5603" t="s">
        <v>10826</v>
      </c>
    </row>
    <row r="5604" spans="1:13" x14ac:dyDescent="0.3">
      <c r="A5604" s="38">
        <v>48630128</v>
      </c>
      <c r="B5604">
        <v>93</v>
      </c>
      <c r="C5604" s="37">
        <f>VLOOKUP(G5604,Remise!$A$3:$D$17,4,FALSE)</f>
        <v>0</v>
      </c>
      <c r="D5604">
        <f t="shared" si="87"/>
        <v>93</v>
      </c>
      <c r="E5604">
        <v>1</v>
      </c>
      <c r="F5604" s="32" t="s">
        <v>5580</v>
      </c>
      <c r="G5604" s="33">
        <v>11</v>
      </c>
      <c r="H5604" s="33" t="s">
        <v>10883</v>
      </c>
      <c r="I5604" s="33">
        <v>0.78</v>
      </c>
      <c r="J5604" s="33"/>
      <c r="K5604" s="33" t="s">
        <v>10775</v>
      </c>
      <c r="L5604" s="33">
        <v>1</v>
      </c>
      <c r="M5604" t="s">
        <v>10826</v>
      </c>
    </row>
    <row r="5605" spans="1:13" x14ac:dyDescent="0.3">
      <c r="A5605" s="38">
        <v>48630150</v>
      </c>
      <c r="B5605">
        <v>19</v>
      </c>
      <c r="C5605" s="37">
        <f>VLOOKUP(G5605,Remise!$A$3:$D$17,4,FALSE)</f>
        <v>0</v>
      </c>
      <c r="D5605">
        <f t="shared" si="87"/>
        <v>19</v>
      </c>
      <c r="E5605">
        <v>1</v>
      </c>
      <c r="F5605" s="32" t="s">
        <v>5581</v>
      </c>
      <c r="G5605" s="33">
        <v>11</v>
      </c>
      <c r="H5605" s="33" t="s">
        <v>10883</v>
      </c>
      <c r="I5605" s="33">
        <v>0.11</v>
      </c>
      <c r="J5605" s="33"/>
      <c r="K5605" s="33" t="s">
        <v>10775</v>
      </c>
      <c r="L5605" s="33">
        <v>1</v>
      </c>
      <c r="M5605" t="s">
        <v>10826</v>
      </c>
    </row>
    <row r="5606" spans="1:13" x14ac:dyDescent="0.3">
      <c r="A5606" s="38">
        <v>48630160</v>
      </c>
      <c r="B5606">
        <v>81</v>
      </c>
      <c r="C5606" s="37">
        <f>VLOOKUP(G5606,Remise!$A$3:$D$17,4,FALSE)</f>
        <v>0</v>
      </c>
      <c r="D5606">
        <f t="shared" si="87"/>
        <v>81</v>
      </c>
      <c r="E5606">
        <v>1</v>
      </c>
      <c r="F5606" s="32" t="s">
        <v>5582</v>
      </c>
      <c r="G5606" s="33">
        <v>12</v>
      </c>
      <c r="H5606" s="33" t="s">
        <v>10821</v>
      </c>
      <c r="I5606" s="33">
        <v>0.33</v>
      </c>
      <c r="J5606" s="33"/>
      <c r="K5606" s="33" t="s">
        <v>10775</v>
      </c>
      <c r="L5606" s="33">
        <v>1</v>
      </c>
      <c r="M5606" t="s">
        <v>10826</v>
      </c>
    </row>
    <row r="5607" spans="1:13" x14ac:dyDescent="0.3">
      <c r="A5607" s="38">
        <v>48630163</v>
      </c>
      <c r="B5607">
        <v>113</v>
      </c>
      <c r="C5607" s="37">
        <f>VLOOKUP(G5607,Remise!$A$3:$D$17,4,FALSE)</f>
        <v>0</v>
      </c>
      <c r="D5607">
        <f t="shared" si="87"/>
        <v>113</v>
      </c>
      <c r="E5607">
        <v>1</v>
      </c>
      <c r="F5607" s="32" t="s">
        <v>5583</v>
      </c>
      <c r="G5607" s="33">
        <v>12</v>
      </c>
      <c r="H5607" s="33" t="s">
        <v>10821</v>
      </c>
      <c r="I5607" s="33">
        <v>0.33</v>
      </c>
      <c r="J5607" s="33"/>
      <c r="K5607" s="33" t="s">
        <v>10775</v>
      </c>
      <c r="L5607" s="33">
        <v>1</v>
      </c>
      <c r="M5607" t="s">
        <v>10826</v>
      </c>
    </row>
    <row r="5608" spans="1:13" x14ac:dyDescent="0.3">
      <c r="A5608" s="38">
        <v>48630226</v>
      </c>
      <c r="B5608">
        <v>2</v>
      </c>
      <c r="C5608" s="37">
        <f>VLOOKUP(G5608,Remise!$A$3:$D$17,4,FALSE)</f>
        <v>0</v>
      </c>
      <c r="D5608">
        <f t="shared" si="87"/>
        <v>2</v>
      </c>
      <c r="E5608">
        <v>1</v>
      </c>
      <c r="F5608" s="32" t="s">
        <v>5584</v>
      </c>
      <c r="G5608" s="33">
        <v>11</v>
      </c>
      <c r="H5608" s="33" t="s">
        <v>10883</v>
      </c>
      <c r="I5608" s="33">
        <v>2E-3</v>
      </c>
      <c r="J5608" s="33" t="s">
        <v>6777</v>
      </c>
      <c r="K5608" s="33" t="s">
        <v>10775</v>
      </c>
      <c r="L5608" s="33">
        <v>1</v>
      </c>
      <c r="M5608" t="s">
        <v>10826</v>
      </c>
    </row>
    <row r="5609" spans="1:13" x14ac:dyDescent="0.3">
      <c r="A5609" s="38">
        <v>48630227</v>
      </c>
      <c r="B5609">
        <v>3</v>
      </c>
      <c r="C5609" s="37">
        <f>VLOOKUP(G5609,Remise!$A$3:$D$17,4,FALSE)</f>
        <v>0</v>
      </c>
      <c r="D5609">
        <f t="shared" si="87"/>
        <v>3</v>
      </c>
      <c r="E5609">
        <v>1</v>
      </c>
      <c r="F5609" s="32" t="s">
        <v>5585</v>
      </c>
      <c r="G5609" s="33">
        <v>11</v>
      </c>
      <c r="H5609" s="33" t="s">
        <v>10883</v>
      </c>
      <c r="I5609" s="33">
        <v>3.0000000000000001E-3</v>
      </c>
      <c r="J5609" s="33" t="s">
        <v>6777</v>
      </c>
      <c r="K5609" s="33" t="s">
        <v>10775</v>
      </c>
      <c r="L5609" s="33">
        <v>1</v>
      </c>
      <c r="M5609" t="s">
        <v>10826</v>
      </c>
    </row>
    <row r="5610" spans="1:13" x14ac:dyDescent="0.3">
      <c r="A5610" s="38">
        <v>48630228</v>
      </c>
      <c r="B5610">
        <v>3</v>
      </c>
      <c r="C5610" s="37">
        <f>VLOOKUP(G5610,Remise!$A$3:$D$17,4,FALSE)</f>
        <v>0</v>
      </c>
      <c r="D5610">
        <f t="shared" si="87"/>
        <v>3</v>
      </c>
      <c r="E5610">
        <v>1</v>
      </c>
      <c r="F5610" s="32" t="s">
        <v>5586</v>
      </c>
      <c r="G5610" s="33">
        <v>11</v>
      </c>
      <c r="H5610" s="33" t="s">
        <v>10883</v>
      </c>
      <c r="I5610" s="33">
        <v>5.0000000000000001E-3</v>
      </c>
      <c r="J5610" s="33" t="s">
        <v>6777</v>
      </c>
      <c r="K5610" s="33" t="s">
        <v>10775</v>
      </c>
      <c r="L5610" s="33">
        <v>1</v>
      </c>
      <c r="M5610" t="s">
        <v>10826</v>
      </c>
    </row>
    <row r="5611" spans="1:13" x14ac:dyDescent="0.3">
      <c r="A5611" s="38">
        <v>48630261</v>
      </c>
      <c r="B5611">
        <v>61</v>
      </c>
      <c r="C5611" s="37">
        <f>VLOOKUP(G5611,Remise!$A$3:$D$17,4,FALSE)</f>
        <v>0</v>
      </c>
      <c r="D5611">
        <f t="shared" si="87"/>
        <v>61</v>
      </c>
      <c r="E5611">
        <v>1</v>
      </c>
      <c r="F5611" s="32" t="s">
        <v>5587</v>
      </c>
      <c r="G5611" s="33">
        <v>21</v>
      </c>
      <c r="H5611" s="33" t="s">
        <v>10813</v>
      </c>
      <c r="I5611" s="33">
        <v>0.19</v>
      </c>
      <c r="J5611" s="33" t="s">
        <v>6777</v>
      </c>
      <c r="K5611" s="33" t="s">
        <v>10775</v>
      </c>
      <c r="L5611" s="33">
        <v>1</v>
      </c>
      <c r="M5611" t="s">
        <v>10826</v>
      </c>
    </row>
    <row r="5612" spans="1:13" x14ac:dyDescent="0.3">
      <c r="A5612" s="38">
        <v>48630262</v>
      </c>
      <c r="B5612">
        <v>74</v>
      </c>
      <c r="C5612" s="37">
        <f>VLOOKUP(G5612,Remise!$A$3:$D$17,4,FALSE)</f>
        <v>0</v>
      </c>
      <c r="D5612">
        <f t="shared" si="87"/>
        <v>74</v>
      </c>
      <c r="E5612">
        <v>1</v>
      </c>
      <c r="F5612" s="32" t="s">
        <v>5588</v>
      </c>
      <c r="G5612" s="33">
        <v>21</v>
      </c>
      <c r="H5612" s="33" t="s">
        <v>10813</v>
      </c>
      <c r="I5612" s="33">
        <v>0.21</v>
      </c>
      <c r="J5612" s="33" t="s">
        <v>6777</v>
      </c>
      <c r="K5612" s="33" t="s">
        <v>10775</v>
      </c>
      <c r="L5612" s="33">
        <v>1</v>
      </c>
      <c r="M5612" t="s">
        <v>10826</v>
      </c>
    </row>
    <row r="5613" spans="1:13" x14ac:dyDescent="0.3">
      <c r="A5613" s="38">
        <v>48630400</v>
      </c>
      <c r="B5613">
        <v>889</v>
      </c>
      <c r="C5613" s="37">
        <f>VLOOKUP(G5613,Remise!$A$3:$D$17,4,FALSE)</f>
        <v>0</v>
      </c>
      <c r="D5613">
        <f t="shared" si="87"/>
        <v>889</v>
      </c>
      <c r="E5613">
        <v>1</v>
      </c>
      <c r="F5613" s="32" t="s">
        <v>5589</v>
      </c>
      <c r="G5613" s="33">
        <v>11</v>
      </c>
      <c r="H5613" s="33" t="s">
        <v>10883</v>
      </c>
      <c r="I5613" s="33">
        <v>5.35</v>
      </c>
      <c r="J5613" s="33" t="s">
        <v>6777</v>
      </c>
      <c r="K5613" s="33" t="s">
        <v>10775</v>
      </c>
      <c r="L5613" s="33">
        <v>1</v>
      </c>
      <c r="M5613" t="s">
        <v>10826</v>
      </c>
    </row>
    <row r="5614" spans="1:13" x14ac:dyDescent="0.3">
      <c r="A5614" s="38">
        <v>48630403</v>
      </c>
      <c r="B5614">
        <v>70</v>
      </c>
      <c r="C5614" s="37">
        <f>VLOOKUP(G5614,Remise!$A$3:$D$17,4,FALSE)</f>
        <v>0</v>
      </c>
      <c r="D5614">
        <f t="shared" si="87"/>
        <v>70</v>
      </c>
      <c r="E5614">
        <v>1</v>
      </c>
      <c r="F5614" s="32" t="s">
        <v>5590</v>
      </c>
      <c r="G5614" s="33">
        <v>20</v>
      </c>
      <c r="H5614" s="33" t="s">
        <v>10814</v>
      </c>
      <c r="I5614" s="33">
        <v>0.18</v>
      </c>
      <c r="J5614" s="33" t="s">
        <v>6777</v>
      </c>
      <c r="K5614" s="33" t="s">
        <v>10775</v>
      </c>
      <c r="L5614" s="33">
        <v>1</v>
      </c>
      <c r="M5614" t="s">
        <v>10826</v>
      </c>
    </row>
    <row r="5615" spans="1:13" x14ac:dyDescent="0.3">
      <c r="A5615" s="38">
        <v>48630433</v>
      </c>
      <c r="B5615">
        <v>109</v>
      </c>
      <c r="C5615" s="37">
        <f>VLOOKUP(G5615,Remise!$A$3:$D$17,4,FALSE)</f>
        <v>0</v>
      </c>
      <c r="D5615">
        <f t="shared" si="87"/>
        <v>109</v>
      </c>
      <c r="E5615">
        <v>1</v>
      </c>
      <c r="F5615" s="32" t="s">
        <v>5591</v>
      </c>
      <c r="G5615" s="33">
        <v>20</v>
      </c>
      <c r="H5615" s="33" t="s">
        <v>10814</v>
      </c>
      <c r="I5615" s="33">
        <v>0.21</v>
      </c>
      <c r="J5615" s="33" t="s">
        <v>6777</v>
      </c>
      <c r="K5615" s="33" t="s">
        <v>10775</v>
      </c>
      <c r="L5615" s="33">
        <v>1</v>
      </c>
      <c r="M5615" t="s">
        <v>10826</v>
      </c>
    </row>
    <row r="5616" spans="1:13" x14ac:dyDescent="0.3">
      <c r="A5616" s="38">
        <v>48630435</v>
      </c>
      <c r="B5616">
        <v>65</v>
      </c>
      <c r="C5616" s="37">
        <f>VLOOKUP(G5616,Remise!$A$3:$D$17,4,FALSE)</f>
        <v>0</v>
      </c>
      <c r="D5616">
        <f t="shared" si="87"/>
        <v>65</v>
      </c>
      <c r="E5616">
        <v>1</v>
      </c>
      <c r="F5616" s="32" t="s">
        <v>5592</v>
      </c>
      <c r="G5616" s="33">
        <v>20</v>
      </c>
      <c r="H5616" s="33" t="s">
        <v>10814</v>
      </c>
      <c r="I5616" s="33">
        <v>0.18</v>
      </c>
      <c r="J5616" s="33" t="s">
        <v>6777</v>
      </c>
      <c r="K5616" s="33" t="s">
        <v>10775</v>
      </c>
      <c r="L5616" s="33">
        <v>1</v>
      </c>
      <c r="M5616" t="s">
        <v>10826</v>
      </c>
    </row>
    <row r="5617" spans="1:13" x14ac:dyDescent="0.3">
      <c r="A5617" s="38">
        <v>48630506</v>
      </c>
      <c r="B5617">
        <v>92.3</v>
      </c>
      <c r="C5617" s="37">
        <f>VLOOKUP(G5617,Remise!$A$3:$D$17,4,FALSE)</f>
        <v>0</v>
      </c>
      <c r="D5617">
        <f t="shared" si="87"/>
        <v>92.3</v>
      </c>
      <c r="E5617">
        <v>1</v>
      </c>
      <c r="F5617" s="32" t="s">
        <v>5593</v>
      </c>
      <c r="G5617" s="33">
        <v>21</v>
      </c>
      <c r="H5617" s="33" t="s">
        <v>10813</v>
      </c>
      <c r="I5617" s="33">
        <v>0.22</v>
      </c>
      <c r="J5617" s="33"/>
      <c r="K5617" s="33" t="s">
        <v>10775</v>
      </c>
      <c r="L5617" s="33">
        <v>1</v>
      </c>
      <c r="M5617" t="s">
        <v>10826</v>
      </c>
    </row>
    <row r="5618" spans="1:13" x14ac:dyDescent="0.3">
      <c r="A5618" s="38">
        <v>48630529</v>
      </c>
      <c r="B5618">
        <v>201.9</v>
      </c>
      <c r="C5618" s="37">
        <f>VLOOKUP(G5618,Remise!$A$3:$D$17,4,FALSE)</f>
        <v>0</v>
      </c>
      <c r="D5618">
        <f t="shared" si="87"/>
        <v>201.9</v>
      </c>
      <c r="E5618">
        <v>1</v>
      </c>
      <c r="F5618" s="32" t="s">
        <v>5594</v>
      </c>
      <c r="G5618" s="33">
        <v>21</v>
      </c>
      <c r="H5618" s="33" t="s">
        <v>10813</v>
      </c>
      <c r="I5618" s="33">
        <v>0.63</v>
      </c>
      <c r="J5618" s="33"/>
      <c r="K5618" s="33" t="s">
        <v>10775</v>
      </c>
      <c r="L5618" s="33">
        <v>1</v>
      </c>
      <c r="M5618" t="s">
        <v>10826</v>
      </c>
    </row>
    <row r="5619" spans="1:13" x14ac:dyDescent="0.3">
      <c r="A5619" s="38">
        <v>48630530</v>
      </c>
      <c r="B5619">
        <v>213.1</v>
      </c>
      <c r="C5619" s="37">
        <f>VLOOKUP(G5619,Remise!$A$3:$D$17,4,FALSE)</f>
        <v>0</v>
      </c>
      <c r="D5619">
        <f t="shared" si="87"/>
        <v>213.1</v>
      </c>
      <c r="E5619">
        <v>1</v>
      </c>
      <c r="F5619" s="32" t="s">
        <v>5595</v>
      </c>
      <c r="G5619" s="33">
        <v>21</v>
      </c>
      <c r="H5619" s="33" t="s">
        <v>10813</v>
      </c>
      <c r="I5619" s="33">
        <v>0.7</v>
      </c>
      <c r="J5619" s="33"/>
      <c r="K5619" s="33" t="s">
        <v>10775</v>
      </c>
      <c r="L5619" s="33">
        <v>1</v>
      </c>
      <c r="M5619" t="s">
        <v>10826</v>
      </c>
    </row>
    <row r="5620" spans="1:13" x14ac:dyDescent="0.3">
      <c r="A5620" s="38">
        <v>48630537</v>
      </c>
      <c r="B5620">
        <v>229.7</v>
      </c>
      <c r="C5620" s="37">
        <f>VLOOKUP(G5620,Remise!$A$3:$D$17,4,FALSE)</f>
        <v>0</v>
      </c>
      <c r="D5620">
        <f t="shared" si="87"/>
        <v>229.7</v>
      </c>
      <c r="E5620">
        <v>1</v>
      </c>
      <c r="F5620" s="32" t="s">
        <v>5596</v>
      </c>
      <c r="G5620" s="33">
        <v>21</v>
      </c>
      <c r="H5620" s="33" t="s">
        <v>10813</v>
      </c>
      <c r="I5620" s="33">
        <v>0.73</v>
      </c>
      <c r="J5620" s="33"/>
      <c r="K5620" s="33" t="s">
        <v>10775</v>
      </c>
      <c r="L5620" s="33">
        <v>1</v>
      </c>
      <c r="M5620" t="s">
        <v>10826</v>
      </c>
    </row>
    <row r="5621" spans="1:13" x14ac:dyDescent="0.3">
      <c r="A5621" s="38">
        <v>48630580</v>
      </c>
      <c r="B5621">
        <v>248.3</v>
      </c>
      <c r="C5621" s="37">
        <f>VLOOKUP(G5621,Remise!$A$3:$D$17,4,FALSE)</f>
        <v>0</v>
      </c>
      <c r="D5621">
        <f t="shared" si="87"/>
        <v>248.3</v>
      </c>
      <c r="E5621">
        <v>1</v>
      </c>
      <c r="F5621" s="32" t="s">
        <v>5597</v>
      </c>
      <c r="G5621" s="33">
        <v>21</v>
      </c>
      <c r="H5621" s="33" t="s">
        <v>10813</v>
      </c>
      <c r="I5621" s="33">
        <v>0.93</v>
      </c>
      <c r="J5621" s="33"/>
      <c r="K5621" s="33" t="s">
        <v>10775</v>
      </c>
      <c r="L5621" s="33">
        <v>1</v>
      </c>
      <c r="M5621" t="s">
        <v>10826</v>
      </c>
    </row>
    <row r="5622" spans="1:13" x14ac:dyDescent="0.3">
      <c r="A5622" s="38">
        <v>48630583</v>
      </c>
      <c r="B5622">
        <v>253.8</v>
      </c>
      <c r="C5622" s="37">
        <f>VLOOKUP(G5622,Remise!$A$3:$D$17,4,FALSE)</f>
        <v>0</v>
      </c>
      <c r="D5622">
        <f t="shared" si="87"/>
        <v>253.8</v>
      </c>
      <c r="E5622">
        <v>1</v>
      </c>
      <c r="F5622" s="32" t="s">
        <v>5598</v>
      </c>
      <c r="G5622" s="33">
        <v>21</v>
      </c>
      <c r="H5622" s="33" t="s">
        <v>10813</v>
      </c>
      <c r="I5622" s="33">
        <v>0.95</v>
      </c>
      <c r="J5622" s="33"/>
      <c r="K5622" s="33" t="s">
        <v>10775</v>
      </c>
      <c r="L5622" s="33">
        <v>1</v>
      </c>
      <c r="M5622" t="s">
        <v>10826</v>
      </c>
    </row>
    <row r="5623" spans="1:13" x14ac:dyDescent="0.3">
      <c r="A5623" s="38">
        <v>48630601</v>
      </c>
      <c r="B5623">
        <v>1010</v>
      </c>
      <c r="C5623" s="37">
        <f>VLOOKUP(G5623,Remise!$A$3:$D$17,4,FALSE)</f>
        <v>0</v>
      </c>
      <c r="D5623">
        <f t="shared" si="87"/>
        <v>1010</v>
      </c>
      <c r="E5623">
        <v>1</v>
      </c>
      <c r="F5623" s="32" t="s">
        <v>5599</v>
      </c>
      <c r="G5623" s="33">
        <v>12</v>
      </c>
      <c r="H5623" s="33" t="s">
        <v>10821</v>
      </c>
      <c r="I5623" s="33">
        <v>5.0599999999999996</v>
      </c>
      <c r="J5623" s="33"/>
      <c r="K5623" s="33" t="s">
        <v>10775</v>
      </c>
      <c r="L5623" s="33">
        <v>1</v>
      </c>
      <c r="M5623" t="s">
        <v>10826</v>
      </c>
    </row>
    <row r="5624" spans="1:13" x14ac:dyDescent="0.3">
      <c r="A5624" s="38">
        <v>48630669</v>
      </c>
      <c r="B5624">
        <v>696.6</v>
      </c>
      <c r="C5624" s="37">
        <f>VLOOKUP(G5624,Remise!$A$3:$D$17,4,FALSE)</f>
        <v>0</v>
      </c>
      <c r="D5624">
        <f t="shared" si="87"/>
        <v>696.6</v>
      </c>
      <c r="E5624">
        <v>1</v>
      </c>
      <c r="F5624" s="32" t="s">
        <v>5600</v>
      </c>
      <c r="G5624" s="33">
        <v>11</v>
      </c>
      <c r="H5624" s="33" t="s">
        <v>10883</v>
      </c>
      <c r="I5624" s="33">
        <v>3.36</v>
      </c>
      <c r="J5624" s="33"/>
      <c r="K5624" s="33" t="s">
        <v>10775</v>
      </c>
      <c r="L5624" s="33">
        <v>1</v>
      </c>
      <c r="M5624" t="s">
        <v>10826</v>
      </c>
    </row>
    <row r="5625" spans="1:13" x14ac:dyDescent="0.3">
      <c r="A5625" s="38">
        <v>48630670</v>
      </c>
      <c r="B5625">
        <v>1032</v>
      </c>
      <c r="C5625" s="37">
        <f>VLOOKUP(G5625,Remise!$A$3:$D$17,4,FALSE)</f>
        <v>0</v>
      </c>
      <c r="D5625">
        <f t="shared" si="87"/>
        <v>1032</v>
      </c>
      <c r="E5625">
        <v>1</v>
      </c>
      <c r="F5625" s="32" t="s">
        <v>5601</v>
      </c>
      <c r="G5625" s="33">
        <v>11</v>
      </c>
      <c r="H5625" s="33" t="s">
        <v>10883</v>
      </c>
      <c r="I5625" s="33">
        <v>5.0599999999999996</v>
      </c>
      <c r="J5625" s="33"/>
      <c r="K5625" s="33" t="s">
        <v>10775</v>
      </c>
      <c r="L5625" s="33">
        <v>1</v>
      </c>
      <c r="M5625" t="s">
        <v>10826</v>
      </c>
    </row>
    <row r="5626" spans="1:13" x14ac:dyDescent="0.3">
      <c r="A5626" s="38">
        <v>48630697</v>
      </c>
      <c r="B5626">
        <v>704.1</v>
      </c>
      <c r="C5626" s="37">
        <f>VLOOKUP(G5626,Remise!$A$3:$D$17,4,FALSE)</f>
        <v>0</v>
      </c>
      <c r="D5626">
        <f t="shared" si="87"/>
        <v>704.1</v>
      </c>
      <c r="E5626">
        <v>1</v>
      </c>
      <c r="F5626" s="32" t="s">
        <v>5602</v>
      </c>
      <c r="G5626" s="33">
        <v>11</v>
      </c>
      <c r="H5626" s="33" t="s">
        <v>10883</v>
      </c>
      <c r="I5626" s="33">
        <v>3.84</v>
      </c>
      <c r="J5626" s="33"/>
      <c r="K5626" s="33" t="s">
        <v>10775</v>
      </c>
      <c r="L5626" s="33">
        <v>1</v>
      </c>
      <c r="M5626" t="s">
        <v>10826</v>
      </c>
    </row>
    <row r="5627" spans="1:13" x14ac:dyDescent="0.3">
      <c r="A5627" s="38">
        <v>48630720</v>
      </c>
      <c r="B5627">
        <v>615</v>
      </c>
      <c r="C5627" s="37">
        <f>VLOOKUP(G5627,Remise!$A$3:$D$17,4,FALSE)</f>
        <v>0</v>
      </c>
      <c r="D5627">
        <f t="shared" si="87"/>
        <v>615</v>
      </c>
      <c r="E5627">
        <v>1</v>
      </c>
      <c r="F5627" s="32" t="s">
        <v>5603</v>
      </c>
      <c r="G5627" s="33">
        <v>11</v>
      </c>
      <c r="H5627" s="33" t="s">
        <v>10883</v>
      </c>
      <c r="I5627" s="33">
        <v>3.84</v>
      </c>
      <c r="J5627" s="33" t="s">
        <v>6777</v>
      </c>
      <c r="K5627" s="33" t="s">
        <v>10775</v>
      </c>
      <c r="L5627" s="33">
        <v>1</v>
      </c>
      <c r="M5627" t="s">
        <v>10826</v>
      </c>
    </row>
    <row r="5628" spans="1:13" x14ac:dyDescent="0.3">
      <c r="A5628" s="38">
        <v>48630727</v>
      </c>
      <c r="B5628">
        <v>33</v>
      </c>
      <c r="C5628" s="37">
        <f>VLOOKUP(G5628,Remise!$A$3:$D$17,4,FALSE)</f>
        <v>0</v>
      </c>
      <c r="D5628">
        <f t="shared" si="87"/>
        <v>33</v>
      </c>
      <c r="E5628">
        <v>1</v>
      </c>
      <c r="F5628" s="32" t="s">
        <v>5604</v>
      </c>
      <c r="G5628" s="33">
        <v>27</v>
      </c>
      <c r="H5628" s="33" t="s">
        <v>10877</v>
      </c>
      <c r="I5628" s="33">
        <v>0.15</v>
      </c>
      <c r="J5628" s="33"/>
      <c r="K5628" s="33" t="s">
        <v>10775</v>
      </c>
      <c r="L5628" s="33">
        <v>1</v>
      </c>
      <c r="M5628" t="s">
        <v>10826</v>
      </c>
    </row>
    <row r="5629" spans="1:13" x14ac:dyDescent="0.3">
      <c r="A5629" s="38">
        <v>48630730</v>
      </c>
      <c r="B5629">
        <v>68.599999999999994</v>
      </c>
      <c r="C5629" s="37">
        <f>VLOOKUP(G5629,Remise!$A$3:$D$17,4,FALSE)</f>
        <v>0</v>
      </c>
      <c r="D5629">
        <f t="shared" si="87"/>
        <v>68.599999999999994</v>
      </c>
      <c r="E5629">
        <v>1</v>
      </c>
      <c r="F5629" s="32" t="s">
        <v>5605</v>
      </c>
      <c r="G5629" s="33">
        <v>27</v>
      </c>
      <c r="H5629" s="33" t="s">
        <v>10877</v>
      </c>
      <c r="I5629" s="33">
        <v>0.31</v>
      </c>
      <c r="J5629" s="33"/>
      <c r="K5629" s="33" t="s">
        <v>10775</v>
      </c>
      <c r="L5629" s="33">
        <v>1</v>
      </c>
      <c r="M5629" t="s">
        <v>10826</v>
      </c>
    </row>
    <row r="5630" spans="1:13" x14ac:dyDescent="0.3">
      <c r="A5630" s="38">
        <v>48630735</v>
      </c>
      <c r="B5630">
        <v>39.6</v>
      </c>
      <c r="C5630" s="37">
        <f>VLOOKUP(G5630,Remise!$A$3:$D$17,4,FALSE)</f>
        <v>0</v>
      </c>
      <c r="D5630">
        <f t="shared" si="87"/>
        <v>39.6</v>
      </c>
      <c r="E5630">
        <v>1</v>
      </c>
      <c r="F5630" s="32" t="s">
        <v>5606</v>
      </c>
      <c r="G5630" s="33">
        <v>27</v>
      </c>
      <c r="H5630" s="33" t="s">
        <v>10877</v>
      </c>
      <c r="I5630" s="33">
        <v>0.18</v>
      </c>
      <c r="J5630" s="33"/>
      <c r="K5630" s="33" t="s">
        <v>10775</v>
      </c>
      <c r="L5630" s="33">
        <v>1</v>
      </c>
      <c r="M5630" t="s">
        <v>10826</v>
      </c>
    </row>
    <row r="5631" spans="1:13" x14ac:dyDescent="0.3">
      <c r="A5631" s="38">
        <v>48630736</v>
      </c>
      <c r="B5631">
        <v>60.8</v>
      </c>
      <c r="C5631" s="37">
        <f>VLOOKUP(G5631,Remise!$A$3:$D$17,4,FALSE)</f>
        <v>0</v>
      </c>
      <c r="D5631">
        <f t="shared" si="87"/>
        <v>60.8</v>
      </c>
      <c r="E5631">
        <v>1</v>
      </c>
      <c r="F5631" s="32" t="s">
        <v>5607</v>
      </c>
      <c r="G5631" s="33">
        <v>27</v>
      </c>
      <c r="H5631" s="33" t="s">
        <v>10877</v>
      </c>
      <c r="I5631" s="33">
        <v>0.32</v>
      </c>
      <c r="J5631" s="33"/>
      <c r="K5631" s="33" t="s">
        <v>10775</v>
      </c>
      <c r="L5631" s="33">
        <v>1</v>
      </c>
      <c r="M5631" t="s">
        <v>10826</v>
      </c>
    </row>
    <row r="5632" spans="1:13" x14ac:dyDescent="0.3">
      <c r="A5632" s="38">
        <v>48630740</v>
      </c>
      <c r="B5632">
        <v>180.3</v>
      </c>
      <c r="C5632" s="37">
        <f>VLOOKUP(G5632,Remise!$A$3:$D$17,4,FALSE)</f>
        <v>0</v>
      </c>
      <c r="D5632">
        <f t="shared" ref="D5632:D5686" si="88">IFERROR((1-C5632)*B5632,"Nous consulter")</f>
        <v>180.3</v>
      </c>
      <c r="E5632">
        <v>1</v>
      </c>
      <c r="F5632" s="32" t="s">
        <v>5608</v>
      </c>
      <c r="G5632" s="33">
        <v>27</v>
      </c>
      <c r="H5632" s="33" t="s">
        <v>10877</v>
      </c>
      <c r="I5632" s="33">
        <v>0.78</v>
      </c>
      <c r="J5632" s="33"/>
      <c r="K5632" s="33" t="s">
        <v>10775</v>
      </c>
      <c r="L5632" s="33">
        <v>1</v>
      </c>
      <c r="M5632" t="s">
        <v>10826</v>
      </c>
    </row>
    <row r="5633" spans="1:13" x14ac:dyDescent="0.3">
      <c r="A5633" s="38">
        <v>48630796</v>
      </c>
      <c r="B5633">
        <v>125</v>
      </c>
      <c r="C5633" s="37">
        <f>VLOOKUP(G5633,Remise!$A$3:$D$17,4,FALSE)</f>
        <v>0</v>
      </c>
      <c r="D5633">
        <f t="shared" si="88"/>
        <v>125</v>
      </c>
      <c r="E5633">
        <v>1</v>
      </c>
      <c r="F5633" s="32" t="s">
        <v>5609</v>
      </c>
      <c r="G5633" s="33">
        <v>11</v>
      </c>
      <c r="H5633" s="33" t="s">
        <v>10883</v>
      </c>
      <c r="I5633" s="33">
        <v>0.82</v>
      </c>
      <c r="J5633" s="33" t="s">
        <v>6777</v>
      </c>
      <c r="K5633" s="33" t="s">
        <v>10775</v>
      </c>
      <c r="L5633" s="33">
        <v>1</v>
      </c>
      <c r="M5633" t="s">
        <v>10826</v>
      </c>
    </row>
    <row r="5634" spans="1:13" x14ac:dyDescent="0.3">
      <c r="A5634" s="38">
        <v>48630800</v>
      </c>
      <c r="B5634">
        <v>7.5</v>
      </c>
      <c r="C5634" s="37">
        <f>VLOOKUP(G5634,Remise!$A$3:$D$17,4,FALSE)</f>
        <v>0</v>
      </c>
      <c r="D5634">
        <f t="shared" si="88"/>
        <v>7.5</v>
      </c>
      <c r="E5634">
        <v>1</v>
      </c>
      <c r="F5634" s="32" t="s">
        <v>5610</v>
      </c>
      <c r="G5634" s="33">
        <v>11</v>
      </c>
      <c r="H5634" s="33" t="s">
        <v>10883</v>
      </c>
      <c r="I5634" s="33">
        <v>0.39</v>
      </c>
      <c r="J5634" s="33"/>
      <c r="K5634" s="33" t="s">
        <v>10775</v>
      </c>
      <c r="L5634" s="33">
        <v>1</v>
      </c>
      <c r="M5634" t="s">
        <v>10826</v>
      </c>
    </row>
    <row r="5635" spans="1:13" x14ac:dyDescent="0.3">
      <c r="A5635" s="38">
        <v>48630802</v>
      </c>
      <c r="B5635">
        <v>793</v>
      </c>
      <c r="C5635" s="37">
        <f>VLOOKUP(G5635,Remise!$A$3:$D$17,4,FALSE)</f>
        <v>0</v>
      </c>
      <c r="D5635">
        <f t="shared" si="88"/>
        <v>793</v>
      </c>
      <c r="E5635">
        <v>1</v>
      </c>
      <c r="F5635" s="32" t="s">
        <v>5611</v>
      </c>
      <c r="G5635" s="33">
        <v>27</v>
      </c>
      <c r="H5635" s="33" t="s">
        <v>10877</v>
      </c>
      <c r="I5635" s="33">
        <v>0.78</v>
      </c>
      <c r="J5635" s="33"/>
      <c r="K5635" s="33" t="s">
        <v>10775</v>
      </c>
      <c r="L5635" s="33">
        <v>1</v>
      </c>
      <c r="M5635" t="s">
        <v>10826</v>
      </c>
    </row>
    <row r="5636" spans="1:13" x14ac:dyDescent="0.3">
      <c r="A5636" s="38">
        <v>48630869</v>
      </c>
      <c r="B5636">
        <v>337</v>
      </c>
      <c r="C5636" s="37">
        <f>VLOOKUP(G5636,Remise!$A$3:$D$17,4,FALSE)</f>
        <v>0</v>
      </c>
      <c r="D5636">
        <f t="shared" si="88"/>
        <v>337</v>
      </c>
      <c r="E5636">
        <v>1</v>
      </c>
      <c r="F5636" s="32" t="s">
        <v>5612</v>
      </c>
      <c r="G5636" s="33">
        <v>21</v>
      </c>
      <c r="H5636" s="33" t="s">
        <v>10813</v>
      </c>
      <c r="I5636" s="33">
        <v>1.45</v>
      </c>
      <c r="J5636" s="33" t="s">
        <v>6777</v>
      </c>
      <c r="K5636" s="33" t="s">
        <v>10775</v>
      </c>
      <c r="L5636" s="33">
        <v>1</v>
      </c>
      <c r="M5636" t="s">
        <v>10826</v>
      </c>
    </row>
    <row r="5637" spans="1:13" x14ac:dyDescent="0.3">
      <c r="A5637" s="38">
        <v>48630872</v>
      </c>
      <c r="B5637">
        <v>5</v>
      </c>
      <c r="C5637" s="37">
        <f>VLOOKUP(G5637,Remise!$A$3:$D$17,4,FALSE)</f>
        <v>0</v>
      </c>
      <c r="D5637">
        <f t="shared" si="88"/>
        <v>5</v>
      </c>
      <c r="E5637">
        <v>1</v>
      </c>
      <c r="F5637" s="32" t="s">
        <v>5613</v>
      </c>
      <c r="G5637" s="33">
        <v>11</v>
      </c>
      <c r="H5637" s="33" t="s">
        <v>10883</v>
      </c>
      <c r="I5637" s="33">
        <v>0.04</v>
      </c>
      <c r="J5637" s="33" t="s">
        <v>6777</v>
      </c>
      <c r="K5637" s="33" t="s">
        <v>10775</v>
      </c>
      <c r="L5637" s="33">
        <v>5</v>
      </c>
      <c r="M5637" t="s">
        <v>10826</v>
      </c>
    </row>
    <row r="5638" spans="1:13" x14ac:dyDescent="0.3">
      <c r="A5638" s="38">
        <v>48630873</v>
      </c>
      <c r="B5638">
        <v>6353</v>
      </c>
      <c r="C5638" s="37">
        <f>VLOOKUP(G5638,Remise!$A$3:$D$17,4,FALSE)</f>
        <v>0</v>
      </c>
      <c r="D5638">
        <f t="shared" si="88"/>
        <v>6353</v>
      </c>
      <c r="E5638">
        <v>1</v>
      </c>
      <c r="F5638" s="32" t="s">
        <v>5614</v>
      </c>
      <c r="G5638" s="33">
        <v>12</v>
      </c>
      <c r="H5638" s="33" t="s">
        <v>10821</v>
      </c>
      <c r="I5638" s="33">
        <v>4.57</v>
      </c>
      <c r="J5638" s="33"/>
      <c r="K5638" s="33" t="s">
        <v>10775</v>
      </c>
      <c r="L5638" s="33">
        <v>1</v>
      </c>
      <c r="M5638" t="s">
        <v>10826</v>
      </c>
    </row>
    <row r="5639" spans="1:13" x14ac:dyDescent="0.3">
      <c r="A5639" s="38">
        <v>48630877</v>
      </c>
      <c r="B5639">
        <v>678.1</v>
      </c>
      <c r="C5639" s="37">
        <f>VLOOKUP(G5639,Remise!$A$3:$D$17,4,FALSE)</f>
        <v>0</v>
      </c>
      <c r="D5639">
        <f t="shared" si="88"/>
        <v>678.1</v>
      </c>
      <c r="E5639">
        <v>1</v>
      </c>
      <c r="F5639" s="32" t="s">
        <v>5616</v>
      </c>
      <c r="G5639" s="33">
        <v>11</v>
      </c>
      <c r="H5639" s="33" t="s">
        <v>10883</v>
      </c>
      <c r="I5639" s="33">
        <v>3.5</v>
      </c>
      <c r="J5639" s="33"/>
      <c r="K5639" s="33" t="s">
        <v>10775</v>
      </c>
      <c r="L5639" s="33">
        <v>1</v>
      </c>
      <c r="M5639" t="s">
        <v>10826</v>
      </c>
    </row>
    <row r="5640" spans="1:13" x14ac:dyDescent="0.3">
      <c r="A5640" s="38">
        <v>48630890</v>
      </c>
      <c r="B5640">
        <v>31</v>
      </c>
      <c r="C5640" s="37">
        <f>VLOOKUP(G5640,Remise!$A$3:$D$17,4,FALSE)</f>
        <v>0</v>
      </c>
      <c r="D5640">
        <f t="shared" si="88"/>
        <v>31</v>
      </c>
      <c r="E5640">
        <v>1</v>
      </c>
      <c r="F5640" s="32" t="s">
        <v>5618</v>
      </c>
      <c r="G5640" s="33">
        <v>20</v>
      </c>
      <c r="H5640" s="33" t="s">
        <v>10814</v>
      </c>
      <c r="I5640" s="33">
        <v>0.05</v>
      </c>
      <c r="J5640" s="33"/>
      <c r="K5640" s="33" t="s">
        <v>10775</v>
      </c>
      <c r="L5640" s="33">
        <v>1</v>
      </c>
      <c r="M5640" t="s">
        <v>10826</v>
      </c>
    </row>
    <row r="5641" spans="1:13" x14ac:dyDescent="0.3">
      <c r="A5641" s="38">
        <v>48630895</v>
      </c>
      <c r="B5641">
        <v>611.4</v>
      </c>
      <c r="C5641" s="37">
        <f>VLOOKUP(G5641,Remise!$A$3:$D$17,4,FALSE)</f>
        <v>0</v>
      </c>
      <c r="D5641">
        <f t="shared" si="88"/>
        <v>611.4</v>
      </c>
      <c r="E5641">
        <v>1</v>
      </c>
      <c r="F5641" s="32" t="s">
        <v>5619</v>
      </c>
      <c r="G5641" s="33">
        <v>11</v>
      </c>
      <c r="H5641" s="33" t="s">
        <v>10883</v>
      </c>
      <c r="I5641" s="33">
        <v>3.49</v>
      </c>
      <c r="J5641" s="33"/>
      <c r="K5641" s="33" t="s">
        <v>10775</v>
      </c>
      <c r="L5641" s="33">
        <v>1</v>
      </c>
      <c r="M5641" t="s">
        <v>10826</v>
      </c>
    </row>
    <row r="5642" spans="1:13" x14ac:dyDescent="0.3">
      <c r="A5642" s="38">
        <v>48630955</v>
      </c>
      <c r="B5642">
        <v>174</v>
      </c>
      <c r="C5642" s="37">
        <f>VLOOKUP(G5642,Remise!$A$3:$D$17,4,FALSE)</f>
        <v>0</v>
      </c>
      <c r="D5642">
        <f t="shared" si="88"/>
        <v>174</v>
      </c>
      <c r="E5642">
        <v>1</v>
      </c>
      <c r="F5642" s="32" t="s">
        <v>5623</v>
      </c>
      <c r="G5642" s="33">
        <v>12</v>
      </c>
      <c r="H5642" s="33" t="s">
        <v>10821</v>
      </c>
      <c r="I5642" s="33">
        <v>0.35</v>
      </c>
      <c r="J5642" s="33"/>
      <c r="K5642" s="33" t="s">
        <v>10775</v>
      </c>
      <c r="L5642" s="33">
        <v>1</v>
      </c>
      <c r="M5642" t="s">
        <v>10826</v>
      </c>
    </row>
    <row r="5643" spans="1:13" x14ac:dyDescent="0.3">
      <c r="A5643" s="38">
        <v>48631009</v>
      </c>
      <c r="B5643">
        <v>95</v>
      </c>
      <c r="C5643" s="37">
        <f>VLOOKUP(G5643,Remise!$A$3:$D$17,4,FALSE)</f>
        <v>0</v>
      </c>
      <c r="D5643">
        <f t="shared" si="88"/>
        <v>95</v>
      </c>
      <c r="E5643">
        <v>1</v>
      </c>
      <c r="F5643" s="32" t="s">
        <v>5624</v>
      </c>
      <c r="G5643" s="33">
        <v>11</v>
      </c>
      <c r="H5643" s="33" t="s">
        <v>10883</v>
      </c>
      <c r="I5643" s="33">
        <v>0.9</v>
      </c>
      <c r="J5643" s="33"/>
      <c r="K5643" s="33" t="s">
        <v>10775</v>
      </c>
      <c r="L5643" s="33">
        <v>1</v>
      </c>
      <c r="M5643" t="s">
        <v>10826</v>
      </c>
    </row>
    <row r="5644" spans="1:13" x14ac:dyDescent="0.3">
      <c r="A5644" s="38">
        <v>48631010</v>
      </c>
      <c r="B5644">
        <v>240</v>
      </c>
      <c r="C5644" s="37">
        <f>VLOOKUP(G5644,Remise!$A$3:$D$17,4,FALSE)</f>
        <v>0</v>
      </c>
      <c r="D5644">
        <f t="shared" si="88"/>
        <v>240</v>
      </c>
      <c r="E5644">
        <v>1</v>
      </c>
      <c r="F5644" s="32" t="s">
        <v>5625</v>
      </c>
      <c r="G5644" s="33">
        <v>11</v>
      </c>
      <c r="H5644" s="33" t="s">
        <v>10883</v>
      </c>
      <c r="I5644" s="33">
        <v>2.5</v>
      </c>
      <c r="J5644" s="33"/>
      <c r="K5644" s="33" t="s">
        <v>10775</v>
      </c>
      <c r="L5644" s="33">
        <v>1</v>
      </c>
      <c r="M5644" t="s">
        <v>10826</v>
      </c>
    </row>
    <row r="5645" spans="1:13" x14ac:dyDescent="0.3">
      <c r="A5645" s="38">
        <v>48631011</v>
      </c>
      <c r="B5645">
        <v>338</v>
      </c>
      <c r="C5645" s="37">
        <f>VLOOKUP(G5645,Remise!$A$3:$D$17,4,FALSE)</f>
        <v>0</v>
      </c>
      <c r="D5645">
        <f t="shared" si="88"/>
        <v>338</v>
      </c>
      <c r="E5645">
        <v>1</v>
      </c>
      <c r="F5645" s="32" t="s">
        <v>5626</v>
      </c>
      <c r="G5645" s="33">
        <v>11</v>
      </c>
      <c r="H5645" s="33" t="s">
        <v>10883</v>
      </c>
      <c r="I5645" s="33">
        <v>2.9</v>
      </c>
      <c r="J5645" s="33"/>
      <c r="K5645" s="33" t="s">
        <v>10775</v>
      </c>
      <c r="L5645" s="33">
        <v>1</v>
      </c>
      <c r="M5645" t="s">
        <v>10826</v>
      </c>
    </row>
    <row r="5646" spans="1:13" x14ac:dyDescent="0.3">
      <c r="A5646" s="38">
        <v>48631012</v>
      </c>
      <c r="B5646">
        <v>1502.6</v>
      </c>
      <c r="C5646" s="37">
        <f>VLOOKUP(G5646,Remise!$A$3:$D$17,4,FALSE)</f>
        <v>0</v>
      </c>
      <c r="D5646">
        <f t="shared" si="88"/>
        <v>1502.6</v>
      </c>
      <c r="E5646">
        <v>1</v>
      </c>
      <c r="F5646" s="32" t="s">
        <v>5627</v>
      </c>
      <c r="G5646" s="33">
        <v>12</v>
      </c>
      <c r="H5646" s="33" t="s">
        <v>10821</v>
      </c>
      <c r="I5646" s="33">
        <v>11.59</v>
      </c>
      <c r="J5646" s="33"/>
      <c r="K5646" s="33" t="s">
        <v>10775</v>
      </c>
      <c r="L5646" s="33">
        <v>1</v>
      </c>
      <c r="M5646" t="s">
        <v>10826</v>
      </c>
    </row>
    <row r="5647" spans="1:13" x14ac:dyDescent="0.3">
      <c r="A5647" s="38">
        <v>48631013</v>
      </c>
      <c r="B5647">
        <v>1649</v>
      </c>
      <c r="C5647" s="37">
        <f>VLOOKUP(G5647,Remise!$A$3:$D$17,4,FALSE)</f>
        <v>0</v>
      </c>
      <c r="D5647">
        <f t="shared" si="88"/>
        <v>1649</v>
      </c>
      <c r="E5647">
        <v>1</v>
      </c>
      <c r="F5647" s="32" t="s">
        <v>5628</v>
      </c>
      <c r="G5647" s="33">
        <v>12</v>
      </c>
      <c r="H5647" s="33" t="s">
        <v>10821</v>
      </c>
      <c r="I5647" s="33">
        <v>12.1</v>
      </c>
      <c r="J5647" s="33"/>
      <c r="K5647" s="33" t="s">
        <v>10775</v>
      </c>
      <c r="L5647" s="33">
        <v>1</v>
      </c>
      <c r="M5647" t="s">
        <v>10826</v>
      </c>
    </row>
    <row r="5648" spans="1:13" x14ac:dyDescent="0.3">
      <c r="A5648" s="38">
        <v>48631015</v>
      </c>
      <c r="B5648">
        <v>511</v>
      </c>
      <c r="C5648" s="37">
        <f>VLOOKUP(G5648,Remise!$A$3:$D$17,4,FALSE)</f>
        <v>0</v>
      </c>
      <c r="D5648">
        <f t="shared" si="88"/>
        <v>511</v>
      </c>
      <c r="E5648">
        <v>1</v>
      </c>
      <c r="F5648" s="32" t="s">
        <v>5629</v>
      </c>
      <c r="G5648" s="33">
        <v>12</v>
      </c>
      <c r="H5648" s="33" t="s">
        <v>10821</v>
      </c>
      <c r="I5648" s="33">
        <v>3.32</v>
      </c>
      <c r="J5648" s="33"/>
      <c r="K5648" s="33" t="s">
        <v>10775</v>
      </c>
      <c r="L5648" s="33">
        <v>1</v>
      </c>
      <c r="M5648" t="s">
        <v>10826</v>
      </c>
    </row>
    <row r="5649" spans="1:13" x14ac:dyDescent="0.3">
      <c r="A5649" s="38">
        <v>48631016</v>
      </c>
      <c r="B5649">
        <v>2447</v>
      </c>
      <c r="C5649" s="37">
        <f>VLOOKUP(G5649,Remise!$A$3:$D$17,4,FALSE)</f>
        <v>0</v>
      </c>
      <c r="D5649">
        <f t="shared" si="88"/>
        <v>2447</v>
      </c>
      <c r="E5649">
        <v>1</v>
      </c>
      <c r="F5649" s="32" t="s">
        <v>5630</v>
      </c>
      <c r="G5649" s="33">
        <v>12</v>
      </c>
      <c r="H5649" s="33" t="s">
        <v>10821</v>
      </c>
      <c r="I5649" s="33">
        <v>12.1</v>
      </c>
      <c r="J5649" s="33"/>
      <c r="K5649" s="33" t="s">
        <v>10775</v>
      </c>
      <c r="L5649" s="33">
        <v>1</v>
      </c>
      <c r="M5649" t="s">
        <v>10826</v>
      </c>
    </row>
    <row r="5650" spans="1:13" x14ac:dyDescent="0.3">
      <c r="A5650" s="38">
        <v>48631161</v>
      </c>
      <c r="B5650">
        <v>15</v>
      </c>
      <c r="C5650" s="37">
        <f>VLOOKUP(G5650,Remise!$A$3:$D$17,4,FALSE)</f>
        <v>0</v>
      </c>
      <c r="D5650">
        <f t="shared" si="88"/>
        <v>15</v>
      </c>
      <c r="E5650">
        <v>1</v>
      </c>
      <c r="F5650" s="32" t="s">
        <v>5631</v>
      </c>
      <c r="G5650" s="33">
        <v>11</v>
      </c>
      <c r="H5650" s="33" t="s">
        <v>10883</v>
      </c>
      <c r="I5650" s="33">
        <v>0.16</v>
      </c>
      <c r="J5650" s="33"/>
      <c r="K5650" s="33" t="s">
        <v>10775</v>
      </c>
      <c r="L5650" s="33">
        <v>1</v>
      </c>
      <c r="M5650" t="s">
        <v>10826</v>
      </c>
    </row>
    <row r="5651" spans="1:13" x14ac:dyDescent="0.3">
      <c r="A5651" s="38">
        <v>48631162</v>
      </c>
      <c r="B5651">
        <v>17</v>
      </c>
      <c r="C5651" s="37">
        <f>VLOOKUP(G5651,Remise!$A$3:$D$17,4,FALSE)</f>
        <v>0</v>
      </c>
      <c r="D5651">
        <f t="shared" si="88"/>
        <v>17</v>
      </c>
      <c r="E5651">
        <v>1</v>
      </c>
      <c r="F5651" s="32" t="s">
        <v>5632</v>
      </c>
      <c r="G5651" s="33">
        <v>11</v>
      </c>
      <c r="H5651" s="33" t="s">
        <v>10883</v>
      </c>
      <c r="I5651" s="33">
        <v>0.16</v>
      </c>
      <c r="J5651" s="33"/>
      <c r="K5651" s="33" t="s">
        <v>10775</v>
      </c>
      <c r="L5651" s="33">
        <v>1</v>
      </c>
      <c r="M5651" t="s">
        <v>10826</v>
      </c>
    </row>
    <row r="5652" spans="1:13" x14ac:dyDescent="0.3">
      <c r="A5652" s="38">
        <v>48631271</v>
      </c>
      <c r="B5652">
        <v>58</v>
      </c>
      <c r="C5652" s="37">
        <f>VLOOKUP(G5652,Remise!$A$3:$D$17,4,FALSE)</f>
        <v>0</v>
      </c>
      <c r="D5652">
        <f t="shared" si="88"/>
        <v>58</v>
      </c>
      <c r="E5652">
        <v>1</v>
      </c>
      <c r="F5652" s="32" t="s">
        <v>5633</v>
      </c>
      <c r="G5652" s="33">
        <v>21</v>
      </c>
      <c r="H5652" s="33" t="s">
        <v>10813</v>
      </c>
      <c r="I5652" s="33">
        <v>0.19</v>
      </c>
      <c r="J5652" s="33" t="s">
        <v>6777</v>
      </c>
      <c r="K5652" s="33" t="s">
        <v>10775</v>
      </c>
      <c r="L5652" s="33">
        <v>1</v>
      </c>
      <c r="M5652" t="s">
        <v>10826</v>
      </c>
    </row>
    <row r="5653" spans="1:13" x14ac:dyDescent="0.3">
      <c r="A5653" s="38">
        <v>48631616</v>
      </c>
      <c r="B5653">
        <v>8</v>
      </c>
      <c r="C5653" s="37">
        <f>VLOOKUP(G5653,Remise!$A$3:$D$17,4,FALSE)</f>
        <v>0</v>
      </c>
      <c r="D5653">
        <f t="shared" si="88"/>
        <v>8</v>
      </c>
      <c r="E5653">
        <v>1</v>
      </c>
      <c r="F5653" s="32" t="s">
        <v>5637</v>
      </c>
      <c r="G5653" s="33">
        <v>14</v>
      </c>
      <c r="H5653" s="33" t="s">
        <v>10820</v>
      </c>
      <c r="I5653" s="33">
        <v>0.02</v>
      </c>
      <c r="J5653" s="33"/>
      <c r="K5653" s="33" t="s">
        <v>10775</v>
      </c>
      <c r="L5653" s="33">
        <v>50</v>
      </c>
      <c r="M5653" t="s">
        <v>10826</v>
      </c>
    </row>
    <row r="5654" spans="1:13" x14ac:dyDescent="0.3">
      <c r="A5654" s="38">
        <v>48631620</v>
      </c>
      <c r="B5654">
        <v>9</v>
      </c>
      <c r="C5654" s="37">
        <f>VLOOKUP(G5654,Remise!$A$3:$D$17,4,FALSE)</f>
        <v>0</v>
      </c>
      <c r="D5654">
        <f t="shared" si="88"/>
        <v>9</v>
      </c>
      <c r="E5654">
        <v>1</v>
      </c>
      <c r="F5654" s="32" t="s">
        <v>5638</v>
      </c>
      <c r="G5654" s="33">
        <v>14</v>
      </c>
      <c r="H5654" s="33" t="s">
        <v>10820</v>
      </c>
      <c r="I5654" s="33">
        <v>0.02</v>
      </c>
      <c r="J5654" s="33"/>
      <c r="K5654" s="33" t="s">
        <v>10775</v>
      </c>
      <c r="L5654" s="33">
        <v>50</v>
      </c>
      <c r="M5654" t="s">
        <v>10826</v>
      </c>
    </row>
    <row r="5655" spans="1:13" x14ac:dyDescent="0.3">
      <c r="A5655" s="38">
        <v>48631625</v>
      </c>
      <c r="B5655">
        <v>10</v>
      </c>
      <c r="C5655" s="37">
        <f>VLOOKUP(G5655,Remise!$A$3:$D$17,4,FALSE)</f>
        <v>0</v>
      </c>
      <c r="D5655">
        <f t="shared" si="88"/>
        <v>10</v>
      </c>
      <c r="E5655">
        <v>1</v>
      </c>
      <c r="F5655" s="32" t="s">
        <v>5639</v>
      </c>
      <c r="G5655" s="33">
        <v>14</v>
      </c>
      <c r="H5655" s="33" t="s">
        <v>10820</v>
      </c>
      <c r="I5655" s="33">
        <v>0.02</v>
      </c>
      <c r="J5655" s="33"/>
      <c r="K5655" s="33" t="s">
        <v>10775</v>
      </c>
      <c r="L5655" s="33">
        <v>20</v>
      </c>
      <c r="M5655" t="s">
        <v>10826</v>
      </c>
    </row>
    <row r="5656" spans="1:13" x14ac:dyDescent="0.3">
      <c r="A5656" s="38">
        <v>48631632</v>
      </c>
      <c r="B5656">
        <v>19</v>
      </c>
      <c r="C5656" s="37">
        <f>VLOOKUP(G5656,Remise!$A$3:$D$17,4,FALSE)</f>
        <v>0</v>
      </c>
      <c r="D5656">
        <f t="shared" si="88"/>
        <v>19</v>
      </c>
      <c r="E5656">
        <v>1</v>
      </c>
      <c r="F5656" s="32" t="s">
        <v>5640</v>
      </c>
      <c r="G5656" s="33">
        <v>14</v>
      </c>
      <c r="H5656" s="33" t="s">
        <v>10820</v>
      </c>
      <c r="I5656" s="33">
        <v>0.02</v>
      </c>
      <c r="J5656" s="33"/>
      <c r="K5656" s="33" t="s">
        <v>10775</v>
      </c>
      <c r="L5656" s="33">
        <v>20</v>
      </c>
      <c r="M5656" t="s">
        <v>10826</v>
      </c>
    </row>
    <row r="5657" spans="1:13" x14ac:dyDescent="0.3">
      <c r="A5657" s="38">
        <v>48631722</v>
      </c>
      <c r="B5657">
        <v>37</v>
      </c>
      <c r="C5657" s="37">
        <f>VLOOKUP(G5657,Remise!$A$3:$D$17,4,FALSE)</f>
        <v>0</v>
      </c>
      <c r="D5657">
        <f t="shared" si="88"/>
        <v>37</v>
      </c>
      <c r="E5657">
        <v>1</v>
      </c>
      <c r="F5657" s="32" t="s">
        <v>5641</v>
      </c>
      <c r="G5657" s="33">
        <v>14</v>
      </c>
      <c r="H5657" s="33" t="s">
        <v>10820</v>
      </c>
      <c r="I5657" s="33">
        <v>0.02</v>
      </c>
      <c r="J5657" s="33"/>
      <c r="K5657" s="33" t="s">
        <v>10775</v>
      </c>
      <c r="L5657" s="33">
        <v>50</v>
      </c>
      <c r="M5657" t="s">
        <v>10826</v>
      </c>
    </row>
    <row r="5658" spans="1:13" x14ac:dyDescent="0.3">
      <c r="A5658" s="38">
        <v>48631880</v>
      </c>
      <c r="B5658">
        <v>5603</v>
      </c>
      <c r="C5658" s="37">
        <f>VLOOKUP(G5658,Remise!$A$3:$D$17,4,FALSE)</f>
        <v>0</v>
      </c>
      <c r="D5658">
        <f t="shared" si="88"/>
        <v>5603</v>
      </c>
      <c r="E5658">
        <v>1</v>
      </c>
      <c r="F5658" s="32" t="s">
        <v>5642</v>
      </c>
      <c r="G5658" s="33">
        <v>21</v>
      </c>
      <c r="H5658" s="33" t="s">
        <v>10813</v>
      </c>
      <c r="I5658" s="33">
        <v>7.26</v>
      </c>
      <c r="J5658" s="33"/>
      <c r="K5658" s="33" t="s">
        <v>10775</v>
      </c>
      <c r="L5658" s="33">
        <v>1</v>
      </c>
      <c r="M5658" t="s">
        <v>10826</v>
      </c>
    </row>
    <row r="5659" spans="1:13" x14ac:dyDescent="0.3">
      <c r="A5659" s="38">
        <v>48631881</v>
      </c>
      <c r="B5659">
        <v>7566</v>
      </c>
      <c r="C5659" s="37">
        <f>VLOOKUP(G5659,Remise!$A$3:$D$17,4,FALSE)</f>
        <v>0</v>
      </c>
      <c r="D5659">
        <f t="shared" si="88"/>
        <v>7566</v>
      </c>
      <c r="E5659">
        <v>1</v>
      </c>
      <c r="F5659" s="32" t="s">
        <v>5643</v>
      </c>
      <c r="G5659" s="33">
        <v>21</v>
      </c>
      <c r="H5659" s="33" t="s">
        <v>10813</v>
      </c>
      <c r="I5659" s="33">
        <v>8.9600000000000009</v>
      </c>
      <c r="J5659" s="33"/>
      <c r="K5659" s="33" t="s">
        <v>10775</v>
      </c>
      <c r="L5659" s="33">
        <v>1</v>
      </c>
      <c r="M5659" t="s">
        <v>10826</v>
      </c>
    </row>
    <row r="5660" spans="1:13" x14ac:dyDescent="0.3">
      <c r="A5660" s="38">
        <v>48631885</v>
      </c>
      <c r="B5660">
        <v>2966.5</v>
      </c>
      <c r="C5660" s="37">
        <f>VLOOKUP(G5660,Remise!$A$3:$D$17,4,FALSE)</f>
        <v>0</v>
      </c>
      <c r="D5660">
        <f t="shared" si="88"/>
        <v>2966.5</v>
      </c>
      <c r="E5660">
        <v>1</v>
      </c>
      <c r="F5660" s="32" t="s">
        <v>5644</v>
      </c>
      <c r="G5660" s="33">
        <v>21</v>
      </c>
      <c r="H5660" s="33" t="s">
        <v>10813</v>
      </c>
      <c r="I5660" s="33">
        <v>7.26</v>
      </c>
      <c r="J5660" s="33"/>
      <c r="K5660" s="33" t="s">
        <v>10775</v>
      </c>
      <c r="L5660" s="33">
        <v>1</v>
      </c>
      <c r="M5660" t="s">
        <v>10826</v>
      </c>
    </row>
    <row r="5661" spans="1:13" x14ac:dyDescent="0.3">
      <c r="A5661" s="38">
        <v>48631892</v>
      </c>
      <c r="B5661">
        <v>141</v>
      </c>
      <c r="C5661" s="37">
        <f>VLOOKUP(G5661,Remise!$A$3:$D$17,4,FALSE)</f>
        <v>0</v>
      </c>
      <c r="D5661">
        <f t="shared" si="88"/>
        <v>141</v>
      </c>
      <c r="E5661">
        <v>1</v>
      </c>
      <c r="F5661" s="32" t="s">
        <v>5645</v>
      </c>
      <c r="G5661" s="33">
        <v>11</v>
      </c>
      <c r="H5661" s="33" t="s">
        <v>10883</v>
      </c>
      <c r="I5661" s="33">
        <v>0.5</v>
      </c>
      <c r="J5661" s="33"/>
      <c r="K5661" s="33" t="s">
        <v>10775</v>
      </c>
      <c r="L5661" s="33">
        <v>1</v>
      </c>
      <c r="M5661" t="s">
        <v>10826</v>
      </c>
    </row>
    <row r="5662" spans="1:13" x14ac:dyDescent="0.3">
      <c r="A5662" s="38">
        <v>48631893</v>
      </c>
      <c r="B5662">
        <v>151</v>
      </c>
      <c r="C5662" s="37">
        <f>VLOOKUP(G5662,Remise!$A$3:$D$17,4,FALSE)</f>
        <v>0</v>
      </c>
      <c r="D5662">
        <f t="shared" si="88"/>
        <v>151</v>
      </c>
      <c r="E5662">
        <v>1</v>
      </c>
      <c r="F5662" s="32" t="s">
        <v>5646</v>
      </c>
      <c r="G5662" s="33">
        <v>11</v>
      </c>
      <c r="H5662" s="33" t="s">
        <v>10883</v>
      </c>
      <c r="I5662" s="33">
        <v>0.5</v>
      </c>
      <c r="J5662" s="33"/>
      <c r="K5662" s="33" t="s">
        <v>10775</v>
      </c>
      <c r="L5662" s="33">
        <v>1</v>
      </c>
      <c r="M5662" t="s">
        <v>10826</v>
      </c>
    </row>
    <row r="5663" spans="1:13" x14ac:dyDescent="0.3">
      <c r="A5663" s="38">
        <v>48631894</v>
      </c>
      <c r="B5663">
        <v>186</v>
      </c>
      <c r="C5663" s="37">
        <f>VLOOKUP(G5663,Remise!$A$3:$D$17,4,FALSE)</f>
        <v>0</v>
      </c>
      <c r="D5663">
        <f t="shared" si="88"/>
        <v>186</v>
      </c>
      <c r="E5663">
        <v>1</v>
      </c>
      <c r="F5663" s="32" t="s">
        <v>5647</v>
      </c>
      <c r="G5663" s="33">
        <v>11</v>
      </c>
      <c r="H5663" s="33" t="s">
        <v>10883</v>
      </c>
      <c r="I5663" s="33">
        <v>0.5</v>
      </c>
      <c r="J5663" s="33"/>
      <c r="K5663" s="33" t="s">
        <v>10775</v>
      </c>
      <c r="L5663" s="33">
        <v>1</v>
      </c>
      <c r="M5663" t="s">
        <v>10826</v>
      </c>
    </row>
    <row r="5664" spans="1:13" x14ac:dyDescent="0.3">
      <c r="A5664" s="38">
        <v>48631895</v>
      </c>
      <c r="B5664">
        <v>261</v>
      </c>
      <c r="C5664" s="37">
        <f>VLOOKUP(G5664,Remise!$A$3:$D$17,4,FALSE)</f>
        <v>0</v>
      </c>
      <c r="D5664">
        <f t="shared" si="88"/>
        <v>261</v>
      </c>
      <c r="E5664">
        <v>1</v>
      </c>
      <c r="F5664" s="32" t="s">
        <v>5648</v>
      </c>
      <c r="G5664" s="33">
        <v>11</v>
      </c>
      <c r="H5664" s="33" t="s">
        <v>10883</v>
      </c>
      <c r="I5664" s="33">
        <v>0.5</v>
      </c>
      <c r="J5664" s="33"/>
      <c r="K5664" s="33" t="s">
        <v>10775</v>
      </c>
      <c r="L5664" s="33">
        <v>1</v>
      </c>
      <c r="M5664" t="s">
        <v>10826</v>
      </c>
    </row>
    <row r="5665" spans="1:13" x14ac:dyDescent="0.3">
      <c r="A5665" s="38">
        <v>48632000</v>
      </c>
      <c r="B5665">
        <v>29</v>
      </c>
      <c r="C5665" s="37">
        <f>VLOOKUP(G5665,Remise!$A$3:$D$17,4,FALSE)</f>
        <v>0</v>
      </c>
      <c r="D5665">
        <f t="shared" si="88"/>
        <v>29</v>
      </c>
      <c r="E5665">
        <v>1</v>
      </c>
      <c r="F5665" s="32" t="s">
        <v>5649</v>
      </c>
      <c r="G5665" s="33">
        <v>12</v>
      </c>
      <c r="H5665" s="33" t="s">
        <v>10821</v>
      </c>
      <c r="I5665" s="33">
        <v>0.17</v>
      </c>
      <c r="J5665" s="33" t="s">
        <v>10376</v>
      </c>
      <c r="K5665" s="33" t="s">
        <v>10775</v>
      </c>
      <c r="L5665" s="33">
        <v>1</v>
      </c>
      <c r="M5665" t="s">
        <v>10826</v>
      </c>
    </row>
    <row r="5666" spans="1:13" x14ac:dyDescent="0.3">
      <c r="A5666" s="38">
        <v>48632001</v>
      </c>
      <c r="B5666">
        <v>39</v>
      </c>
      <c r="C5666" s="37">
        <f>VLOOKUP(G5666,Remise!$A$3:$D$17,4,FALSE)</f>
        <v>0</v>
      </c>
      <c r="D5666">
        <f t="shared" si="88"/>
        <v>39</v>
      </c>
      <c r="E5666">
        <v>1</v>
      </c>
      <c r="F5666" s="32" t="s">
        <v>5650</v>
      </c>
      <c r="G5666" s="33">
        <v>12</v>
      </c>
      <c r="H5666" s="33" t="s">
        <v>10821</v>
      </c>
      <c r="I5666" s="33">
        <v>0.2</v>
      </c>
      <c r="J5666" s="33" t="s">
        <v>10377</v>
      </c>
      <c r="K5666" s="33" t="s">
        <v>10775</v>
      </c>
      <c r="L5666" s="33">
        <v>1</v>
      </c>
      <c r="M5666" t="s">
        <v>10826</v>
      </c>
    </row>
    <row r="5667" spans="1:13" x14ac:dyDescent="0.3">
      <c r="A5667" s="38">
        <v>48632170</v>
      </c>
      <c r="B5667">
        <v>70</v>
      </c>
      <c r="C5667" s="37">
        <f>VLOOKUP(G5667,Remise!$A$3:$D$17,4,FALSE)</f>
        <v>0</v>
      </c>
      <c r="D5667">
        <f t="shared" si="88"/>
        <v>70</v>
      </c>
      <c r="E5667">
        <v>1</v>
      </c>
      <c r="F5667" s="32" t="s">
        <v>5651</v>
      </c>
      <c r="G5667" s="33">
        <v>12</v>
      </c>
      <c r="H5667" s="33" t="s">
        <v>10821</v>
      </c>
      <c r="I5667" s="33">
        <v>0.31</v>
      </c>
      <c r="J5667" s="33"/>
      <c r="K5667" s="33" t="s">
        <v>10775</v>
      </c>
      <c r="L5667" s="33">
        <v>1</v>
      </c>
      <c r="M5667" t="s">
        <v>10826</v>
      </c>
    </row>
    <row r="5668" spans="1:13" x14ac:dyDescent="0.3">
      <c r="A5668" s="38">
        <v>48632203</v>
      </c>
      <c r="B5668">
        <v>52</v>
      </c>
      <c r="C5668" s="37">
        <f>VLOOKUP(G5668,Remise!$A$3:$D$17,4,FALSE)</f>
        <v>0</v>
      </c>
      <c r="D5668">
        <f t="shared" si="88"/>
        <v>52</v>
      </c>
      <c r="E5668">
        <v>1</v>
      </c>
      <c r="F5668" s="32" t="s">
        <v>5652</v>
      </c>
      <c r="G5668" s="33">
        <v>12</v>
      </c>
      <c r="H5668" s="33" t="s">
        <v>10821</v>
      </c>
      <c r="I5668" s="33">
        <v>0.31</v>
      </c>
      <c r="J5668" s="33" t="s">
        <v>10378</v>
      </c>
      <c r="K5668" s="33" t="s">
        <v>10775</v>
      </c>
      <c r="L5668" s="33">
        <v>1</v>
      </c>
      <c r="M5668" t="s">
        <v>10826</v>
      </c>
    </row>
    <row r="5669" spans="1:13" x14ac:dyDescent="0.3">
      <c r="A5669" s="38">
        <v>48632403</v>
      </c>
      <c r="B5669">
        <v>42</v>
      </c>
      <c r="C5669" s="37">
        <f>VLOOKUP(G5669,Remise!$A$3:$D$17,4,FALSE)</f>
        <v>0</v>
      </c>
      <c r="D5669">
        <f t="shared" si="88"/>
        <v>42</v>
      </c>
      <c r="E5669">
        <v>1</v>
      </c>
      <c r="F5669" s="32" t="s">
        <v>5653</v>
      </c>
      <c r="G5669" s="33">
        <v>12</v>
      </c>
      <c r="H5669" s="33" t="s">
        <v>10821</v>
      </c>
      <c r="I5669" s="33">
        <v>0.23</v>
      </c>
      <c r="J5669" s="33" t="s">
        <v>10379</v>
      </c>
      <c r="K5669" s="33" t="s">
        <v>10775</v>
      </c>
      <c r="L5669" s="33">
        <v>1</v>
      </c>
      <c r="M5669" t="s">
        <v>10826</v>
      </c>
    </row>
    <row r="5670" spans="1:13" x14ac:dyDescent="0.3">
      <c r="A5670" s="38">
        <v>48632405</v>
      </c>
      <c r="B5670">
        <v>56</v>
      </c>
      <c r="C5670" s="37">
        <f>VLOOKUP(G5670,Remise!$A$3:$D$17,4,FALSE)</f>
        <v>0</v>
      </c>
      <c r="D5670">
        <f t="shared" si="88"/>
        <v>56</v>
      </c>
      <c r="E5670">
        <v>1</v>
      </c>
      <c r="F5670" s="32" t="s">
        <v>5654</v>
      </c>
      <c r="G5670" s="33">
        <v>12</v>
      </c>
      <c r="H5670" s="33" t="s">
        <v>10821</v>
      </c>
      <c r="I5670" s="33">
        <v>0.32</v>
      </c>
      <c r="J5670" s="33" t="s">
        <v>10380</v>
      </c>
      <c r="K5670" s="33" t="s">
        <v>10775</v>
      </c>
      <c r="L5670" s="33">
        <v>1</v>
      </c>
      <c r="M5670" t="s">
        <v>10826</v>
      </c>
    </row>
    <row r="5671" spans="1:13" x14ac:dyDescent="0.3">
      <c r="A5671" s="38">
        <v>48632604</v>
      </c>
      <c r="B5671">
        <v>35</v>
      </c>
      <c r="C5671" s="37">
        <f>VLOOKUP(G5671,Remise!$A$3:$D$17,4,FALSE)</f>
        <v>0</v>
      </c>
      <c r="D5671">
        <f t="shared" si="88"/>
        <v>35</v>
      </c>
      <c r="E5671">
        <v>1</v>
      </c>
      <c r="F5671" s="32" t="s">
        <v>5655</v>
      </c>
      <c r="G5671" s="33">
        <v>12</v>
      </c>
      <c r="H5671" s="33" t="s">
        <v>10821</v>
      </c>
      <c r="I5671" s="33">
        <v>0.15</v>
      </c>
      <c r="J5671" s="33"/>
      <c r="K5671" s="33" t="s">
        <v>10775</v>
      </c>
      <c r="L5671" s="33">
        <v>1</v>
      </c>
      <c r="M5671" t="s">
        <v>10826</v>
      </c>
    </row>
    <row r="5672" spans="1:13" x14ac:dyDescent="0.3">
      <c r="A5672" s="38">
        <v>48632700</v>
      </c>
      <c r="B5672">
        <v>434</v>
      </c>
      <c r="C5672" s="37">
        <f>VLOOKUP(G5672,Remise!$A$3:$D$17,4,FALSE)</f>
        <v>0</v>
      </c>
      <c r="D5672">
        <f t="shared" si="88"/>
        <v>434</v>
      </c>
      <c r="E5672">
        <v>1</v>
      </c>
      <c r="F5672" s="32" t="s">
        <v>5657</v>
      </c>
      <c r="G5672" s="33">
        <v>21</v>
      </c>
      <c r="H5672" s="33" t="s">
        <v>10813</v>
      </c>
      <c r="I5672" s="33">
        <v>1.86</v>
      </c>
      <c r="J5672" s="33" t="s">
        <v>6777</v>
      </c>
      <c r="K5672" s="33" t="s">
        <v>10775</v>
      </c>
      <c r="L5672" s="33">
        <v>1</v>
      </c>
      <c r="M5672" t="s">
        <v>10826</v>
      </c>
    </row>
    <row r="5673" spans="1:13" x14ac:dyDescent="0.3">
      <c r="A5673" s="38">
        <v>48632708</v>
      </c>
      <c r="B5673">
        <v>552</v>
      </c>
      <c r="C5673" s="37">
        <f>VLOOKUP(G5673,Remise!$A$3:$D$17,4,FALSE)</f>
        <v>0</v>
      </c>
      <c r="D5673">
        <f t="shared" si="88"/>
        <v>552</v>
      </c>
      <c r="E5673">
        <v>1</v>
      </c>
      <c r="F5673" s="32" t="s">
        <v>5658</v>
      </c>
      <c r="G5673" s="33">
        <v>21</v>
      </c>
      <c r="H5673" s="33" t="s">
        <v>10813</v>
      </c>
      <c r="I5673" s="33">
        <v>1.86</v>
      </c>
      <c r="J5673" s="33" t="s">
        <v>6777</v>
      </c>
      <c r="K5673" s="33" t="s">
        <v>10775</v>
      </c>
      <c r="L5673" s="33">
        <v>1</v>
      </c>
      <c r="M5673" t="s">
        <v>10826</v>
      </c>
    </row>
    <row r="5674" spans="1:13" x14ac:dyDescent="0.3">
      <c r="A5674" s="38">
        <v>48633000</v>
      </c>
      <c r="B5674">
        <v>33</v>
      </c>
      <c r="C5674" s="37">
        <f>VLOOKUP(G5674,Remise!$A$3:$D$17,4,FALSE)</f>
        <v>0</v>
      </c>
      <c r="D5674">
        <f t="shared" si="88"/>
        <v>33</v>
      </c>
      <c r="E5674">
        <v>1</v>
      </c>
      <c r="F5674" s="32" t="s">
        <v>5659</v>
      </c>
      <c r="G5674" s="33">
        <v>12</v>
      </c>
      <c r="H5674" s="33" t="s">
        <v>10821</v>
      </c>
      <c r="I5674" s="33">
        <v>0.21</v>
      </c>
      <c r="J5674" s="33" t="s">
        <v>10381</v>
      </c>
      <c r="K5674" s="33" t="s">
        <v>10775</v>
      </c>
      <c r="L5674" s="33">
        <v>1</v>
      </c>
      <c r="M5674" t="s">
        <v>10826</v>
      </c>
    </row>
    <row r="5675" spans="1:13" x14ac:dyDescent="0.3">
      <c r="A5675" s="38">
        <v>48633001</v>
      </c>
      <c r="B5675">
        <v>63</v>
      </c>
      <c r="C5675" s="37">
        <f>VLOOKUP(G5675,Remise!$A$3:$D$17,4,FALSE)</f>
        <v>0</v>
      </c>
      <c r="D5675">
        <f t="shared" si="88"/>
        <v>63</v>
      </c>
      <c r="E5675">
        <v>1</v>
      </c>
      <c r="F5675" s="32" t="s">
        <v>5660</v>
      </c>
      <c r="G5675" s="33">
        <v>12</v>
      </c>
      <c r="H5675" s="33" t="s">
        <v>10821</v>
      </c>
      <c r="I5675" s="33">
        <v>0.25</v>
      </c>
      <c r="J5675" s="33" t="s">
        <v>10382</v>
      </c>
      <c r="K5675" s="33" t="s">
        <v>10775</v>
      </c>
      <c r="L5675" s="33">
        <v>1</v>
      </c>
      <c r="M5675" t="s">
        <v>10826</v>
      </c>
    </row>
    <row r="5676" spans="1:13" x14ac:dyDescent="0.3">
      <c r="A5676" s="38">
        <v>48633201</v>
      </c>
      <c r="B5676">
        <v>51</v>
      </c>
      <c r="C5676" s="37">
        <f>VLOOKUP(G5676,Remise!$A$3:$D$17,4,FALSE)</f>
        <v>0</v>
      </c>
      <c r="D5676">
        <f t="shared" si="88"/>
        <v>51</v>
      </c>
      <c r="E5676">
        <v>1</v>
      </c>
      <c r="F5676" s="32" t="s">
        <v>5661</v>
      </c>
      <c r="G5676" s="33">
        <v>12</v>
      </c>
      <c r="H5676" s="33" t="s">
        <v>10821</v>
      </c>
      <c r="I5676" s="33" t="s">
        <v>6706</v>
      </c>
      <c r="J5676" s="33"/>
      <c r="K5676" s="33" t="s">
        <v>10775</v>
      </c>
      <c r="L5676" s="33">
        <v>1</v>
      </c>
      <c r="M5676" t="s">
        <v>10826</v>
      </c>
    </row>
    <row r="5677" spans="1:13" x14ac:dyDescent="0.3">
      <c r="A5677" s="38">
        <v>48633203</v>
      </c>
      <c r="B5677">
        <v>69</v>
      </c>
      <c r="C5677" s="37">
        <f>VLOOKUP(G5677,Remise!$A$3:$D$17,4,FALSE)</f>
        <v>0</v>
      </c>
      <c r="D5677">
        <f t="shared" si="88"/>
        <v>69</v>
      </c>
      <c r="E5677">
        <v>1</v>
      </c>
      <c r="F5677" s="32" t="s">
        <v>5662</v>
      </c>
      <c r="G5677" s="33">
        <v>12</v>
      </c>
      <c r="H5677" s="33" t="s">
        <v>10821</v>
      </c>
      <c r="I5677" s="33" t="s">
        <v>6706</v>
      </c>
      <c r="J5677" s="33"/>
      <c r="K5677" s="33" t="s">
        <v>10775</v>
      </c>
      <c r="L5677" s="33">
        <v>1</v>
      </c>
      <c r="M5677" t="s">
        <v>10826</v>
      </c>
    </row>
    <row r="5678" spans="1:13" x14ac:dyDescent="0.3">
      <c r="A5678" s="38">
        <v>48633222</v>
      </c>
      <c r="B5678">
        <v>70</v>
      </c>
      <c r="C5678" s="37">
        <f>VLOOKUP(G5678,Remise!$A$3:$D$17,4,FALSE)</f>
        <v>0</v>
      </c>
      <c r="D5678">
        <f t="shared" si="88"/>
        <v>70</v>
      </c>
      <c r="E5678">
        <v>1</v>
      </c>
      <c r="F5678" s="32" t="s">
        <v>5663</v>
      </c>
      <c r="G5678" s="33">
        <v>12</v>
      </c>
      <c r="H5678" s="33" t="s">
        <v>10821</v>
      </c>
      <c r="I5678" s="33">
        <v>0.21</v>
      </c>
      <c r="J5678" s="33"/>
      <c r="K5678" s="33" t="s">
        <v>10775</v>
      </c>
      <c r="L5678" s="33">
        <v>1</v>
      </c>
      <c r="M5678" t="s">
        <v>10826</v>
      </c>
    </row>
    <row r="5679" spans="1:13" x14ac:dyDescent="0.3">
      <c r="A5679" s="38">
        <v>48633401</v>
      </c>
      <c r="B5679">
        <v>54</v>
      </c>
      <c r="C5679" s="37">
        <f>VLOOKUP(G5679,Remise!$A$3:$D$17,4,FALSE)</f>
        <v>0</v>
      </c>
      <c r="D5679">
        <f t="shared" si="88"/>
        <v>54</v>
      </c>
      <c r="E5679">
        <v>1</v>
      </c>
      <c r="F5679" s="32" t="s">
        <v>5664</v>
      </c>
      <c r="G5679" s="33">
        <v>12</v>
      </c>
      <c r="H5679" s="33" t="s">
        <v>10821</v>
      </c>
      <c r="I5679" s="33">
        <v>0.23</v>
      </c>
      <c r="J5679" s="33" t="s">
        <v>10383</v>
      </c>
      <c r="K5679" s="33" t="s">
        <v>10775</v>
      </c>
      <c r="L5679" s="33">
        <v>1</v>
      </c>
      <c r="M5679" t="s">
        <v>10826</v>
      </c>
    </row>
    <row r="5680" spans="1:13" x14ac:dyDescent="0.3">
      <c r="A5680" s="38">
        <v>48633405</v>
      </c>
      <c r="B5680">
        <v>77</v>
      </c>
      <c r="C5680" s="37">
        <f>VLOOKUP(G5680,Remise!$A$3:$D$17,4,FALSE)</f>
        <v>0</v>
      </c>
      <c r="D5680">
        <f t="shared" si="88"/>
        <v>77</v>
      </c>
      <c r="E5680">
        <v>1</v>
      </c>
      <c r="F5680" s="32" t="s">
        <v>5665</v>
      </c>
      <c r="G5680" s="33">
        <v>12</v>
      </c>
      <c r="H5680" s="33" t="s">
        <v>10821</v>
      </c>
      <c r="I5680" s="33">
        <v>0.39</v>
      </c>
      <c r="J5680" s="33" t="s">
        <v>10384</v>
      </c>
      <c r="K5680" s="33" t="s">
        <v>10775</v>
      </c>
      <c r="L5680" s="33">
        <v>5</v>
      </c>
      <c r="M5680" t="s">
        <v>10826</v>
      </c>
    </row>
    <row r="5681" spans="1:13" x14ac:dyDescent="0.3">
      <c r="A5681" s="38">
        <v>48634001</v>
      </c>
      <c r="B5681">
        <v>33</v>
      </c>
      <c r="C5681" s="37">
        <f>VLOOKUP(G5681,Remise!$A$3:$D$17,4,FALSE)</f>
        <v>0</v>
      </c>
      <c r="D5681">
        <f t="shared" si="88"/>
        <v>33</v>
      </c>
      <c r="E5681">
        <v>1</v>
      </c>
      <c r="F5681" s="32" t="s">
        <v>5666</v>
      </c>
      <c r="G5681" s="33">
        <v>12</v>
      </c>
      <c r="H5681" s="33" t="s">
        <v>10821</v>
      </c>
      <c r="I5681" s="33">
        <v>0.12</v>
      </c>
      <c r="J5681" s="33" t="s">
        <v>10385</v>
      </c>
      <c r="K5681" s="33" t="s">
        <v>10775</v>
      </c>
      <c r="L5681" s="33">
        <v>1</v>
      </c>
      <c r="M5681" t="s">
        <v>10826</v>
      </c>
    </row>
    <row r="5682" spans="1:13" x14ac:dyDescent="0.3">
      <c r="A5682" s="38">
        <v>48634002</v>
      </c>
      <c r="B5682">
        <v>31</v>
      </c>
      <c r="C5682" s="37">
        <f>VLOOKUP(G5682,Remise!$A$3:$D$17,4,FALSE)</f>
        <v>0</v>
      </c>
      <c r="D5682">
        <f t="shared" si="88"/>
        <v>31</v>
      </c>
      <c r="E5682">
        <v>1</v>
      </c>
      <c r="F5682" s="32" t="s">
        <v>5667</v>
      </c>
      <c r="G5682" s="33">
        <v>12</v>
      </c>
      <c r="H5682" s="33" t="s">
        <v>10821</v>
      </c>
      <c r="I5682" s="33">
        <v>0.13</v>
      </c>
      <c r="J5682" s="33" t="s">
        <v>10386</v>
      </c>
      <c r="K5682" s="33" t="s">
        <v>10775</v>
      </c>
      <c r="L5682" s="33">
        <v>1</v>
      </c>
      <c r="M5682" t="s">
        <v>10826</v>
      </c>
    </row>
    <row r="5683" spans="1:13" x14ac:dyDescent="0.3">
      <c r="A5683" s="38">
        <v>48634003</v>
      </c>
      <c r="B5683">
        <v>40</v>
      </c>
      <c r="C5683" s="37">
        <f>VLOOKUP(G5683,Remise!$A$3:$D$17,4,FALSE)</f>
        <v>0</v>
      </c>
      <c r="D5683">
        <f t="shared" si="88"/>
        <v>40</v>
      </c>
      <c r="E5683">
        <v>1</v>
      </c>
      <c r="F5683" s="32" t="s">
        <v>5668</v>
      </c>
      <c r="G5683" s="33">
        <v>12</v>
      </c>
      <c r="H5683" s="33" t="s">
        <v>10821</v>
      </c>
      <c r="I5683" s="33">
        <v>0.13</v>
      </c>
      <c r="J5683" s="33"/>
      <c r="K5683" s="33" t="s">
        <v>10775</v>
      </c>
      <c r="L5683" s="33">
        <v>1</v>
      </c>
      <c r="M5683" t="s">
        <v>10826</v>
      </c>
    </row>
    <row r="5684" spans="1:13" x14ac:dyDescent="0.3">
      <c r="A5684" s="38">
        <v>48634005</v>
      </c>
      <c r="B5684">
        <v>228</v>
      </c>
      <c r="C5684" s="37">
        <f>VLOOKUP(G5684,Remise!$A$3:$D$17,4,FALSE)</f>
        <v>0</v>
      </c>
      <c r="D5684">
        <f t="shared" si="88"/>
        <v>228</v>
      </c>
      <c r="E5684">
        <v>1</v>
      </c>
      <c r="F5684" s="32" t="s">
        <v>5669</v>
      </c>
      <c r="G5684" s="33">
        <v>12</v>
      </c>
      <c r="H5684" s="33" t="s">
        <v>10821</v>
      </c>
      <c r="I5684" s="33">
        <v>1.93</v>
      </c>
      <c r="J5684" s="33"/>
      <c r="K5684" s="33" t="s">
        <v>10775</v>
      </c>
      <c r="L5684" s="33">
        <v>1</v>
      </c>
      <c r="M5684" t="s">
        <v>10826</v>
      </c>
    </row>
    <row r="5685" spans="1:13" x14ac:dyDescent="0.3">
      <c r="A5685" s="38">
        <v>48634200</v>
      </c>
      <c r="B5685">
        <v>8.3000000000000007</v>
      </c>
      <c r="C5685" s="37">
        <f>VLOOKUP(G5685,Remise!$A$3:$D$17,4,FALSE)</f>
        <v>0</v>
      </c>
      <c r="D5685">
        <f t="shared" si="88"/>
        <v>8.3000000000000007</v>
      </c>
      <c r="E5685">
        <v>1</v>
      </c>
      <c r="F5685" s="32" t="s">
        <v>5670</v>
      </c>
      <c r="G5685" s="33">
        <v>12</v>
      </c>
      <c r="H5685" s="33" t="s">
        <v>10821</v>
      </c>
      <c r="I5685" s="33">
        <v>0.15</v>
      </c>
      <c r="J5685" s="33" t="s">
        <v>10387</v>
      </c>
      <c r="K5685" s="33" t="s">
        <v>10775</v>
      </c>
      <c r="L5685" s="33">
        <v>1</v>
      </c>
      <c r="M5685" t="s">
        <v>10826</v>
      </c>
    </row>
    <row r="5686" spans="1:13" x14ac:dyDescent="0.3">
      <c r="A5686" s="38">
        <v>48634204</v>
      </c>
      <c r="B5686">
        <v>18.3</v>
      </c>
      <c r="C5686" s="37">
        <f>VLOOKUP(G5686,Remise!$A$3:$D$17,4,FALSE)</f>
        <v>0</v>
      </c>
      <c r="D5686">
        <f t="shared" si="88"/>
        <v>18.3</v>
      </c>
      <c r="E5686">
        <v>1</v>
      </c>
      <c r="F5686" s="32" t="s">
        <v>5671</v>
      </c>
      <c r="G5686" s="33">
        <v>12</v>
      </c>
      <c r="H5686" s="33" t="s">
        <v>10821</v>
      </c>
      <c r="I5686" s="33">
        <v>0.3</v>
      </c>
      <c r="J5686" s="33" t="s">
        <v>10388</v>
      </c>
      <c r="K5686" s="33" t="s">
        <v>10775</v>
      </c>
      <c r="L5686" s="33">
        <v>1</v>
      </c>
      <c r="M5686" t="s">
        <v>10826</v>
      </c>
    </row>
    <row r="5687" spans="1:13" x14ac:dyDescent="0.3">
      <c r="A5687" s="38">
        <v>48634208</v>
      </c>
      <c r="B5687">
        <v>38</v>
      </c>
      <c r="C5687" s="37">
        <f>VLOOKUP(G5687,Remise!$A$3:$D$17,4,FALSE)</f>
        <v>0</v>
      </c>
      <c r="D5687">
        <f t="shared" ref="D5687:D5750" si="89">IFERROR((1-C5687)*B5687,"Nous consulter")</f>
        <v>38</v>
      </c>
      <c r="E5687">
        <v>1</v>
      </c>
      <c r="F5687" s="32" t="s">
        <v>5672</v>
      </c>
      <c r="G5687" s="33">
        <v>12</v>
      </c>
      <c r="H5687" s="33" t="s">
        <v>10821</v>
      </c>
      <c r="I5687" s="33">
        <v>0.17</v>
      </c>
      <c r="J5687" s="33"/>
      <c r="K5687" s="33" t="s">
        <v>10775</v>
      </c>
      <c r="L5687" s="33">
        <v>1</v>
      </c>
      <c r="M5687" t="s">
        <v>10826</v>
      </c>
    </row>
    <row r="5688" spans="1:13" x14ac:dyDescent="0.3">
      <c r="A5688" s="38">
        <v>48634216</v>
      </c>
      <c r="B5688">
        <v>232</v>
      </c>
      <c r="C5688" s="37">
        <f>VLOOKUP(G5688,Remise!$A$3:$D$17,4,FALSE)</f>
        <v>0</v>
      </c>
      <c r="D5688">
        <f t="shared" si="89"/>
        <v>232</v>
      </c>
      <c r="E5688">
        <v>1</v>
      </c>
      <c r="F5688" s="32" t="s">
        <v>5673</v>
      </c>
      <c r="G5688" s="33">
        <v>21</v>
      </c>
      <c r="H5688" s="33" t="s">
        <v>10813</v>
      </c>
      <c r="I5688" s="33">
        <v>0.9</v>
      </c>
      <c r="J5688" s="33" t="s">
        <v>6777</v>
      </c>
      <c r="K5688" s="33" t="s">
        <v>10775</v>
      </c>
      <c r="L5688" s="33">
        <v>1</v>
      </c>
      <c r="M5688" t="s">
        <v>10826</v>
      </c>
    </row>
    <row r="5689" spans="1:13" x14ac:dyDescent="0.3">
      <c r="A5689" s="38">
        <v>48634218</v>
      </c>
      <c r="B5689">
        <v>302</v>
      </c>
      <c r="C5689" s="37">
        <f>VLOOKUP(G5689,Remise!$A$3:$D$17,4,FALSE)</f>
        <v>0</v>
      </c>
      <c r="D5689">
        <f t="shared" si="89"/>
        <v>302</v>
      </c>
      <c r="E5689">
        <v>1</v>
      </c>
      <c r="F5689" s="32" t="s">
        <v>5674</v>
      </c>
      <c r="G5689" s="33">
        <v>21</v>
      </c>
      <c r="H5689" s="33" t="s">
        <v>10813</v>
      </c>
      <c r="I5689" s="33">
        <v>0.95</v>
      </c>
      <c r="J5689" s="33" t="s">
        <v>6777</v>
      </c>
      <c r="K5689" s="33" t="s">
        <v>10775</v>
      </c>
      <c r="L5689" s="33">
        <v>1</v>
      </c>
      <c r="M5689" t="s">
        <v>10826</v>
      </c>
    </row>
    <row r="5690" spans="1:13" x14ac:dyDescent="0.3">
      <c r="A5690" s="38">
        <v>48634250</v>
      </c>
      <c r="B5690">
        <v>38</v>
      </c>
      <c r="C5690" s="37">
        <f>VLOOKUP(G5690,Remise!$A$3:$D$17,4,FALSE)</f>
        <v>0</v>
      </c>
      <c r="D5690">
        <f t="shared" si="89"/>
        <v>38</v>
      </c>
      <c r="E5690">
        <v>1</v>
      </c>
      <c r="F5690" s="32" t="s">
        <v>5675</v>
      </c>
      <c r="G5690" s="33">
        <v>12</v>
      </c>
      <c r="H5690" s="33" t="s">
        <v>10821</v>
      </c>
      <c r="I5690" s="33">
        <v>0.73</v>
      </c>
      <c r="J5690" s="33" t="s">
        <v>10389</v>
      </c>
      <c r="K5690" s="33" t="s">
        <v>10775</v>
      </c>
      <c r="L5690" s="33">
        <v>1</v>
      </c>
      <c r="M5690" t="s">
        <v>10826</v>
      </c>
    </row>
    <row r="5691" spans="1:13" x14ac:dyDescent="0.3">
      <c r="A5691" s="38">
        <v>48634251</v>
      </c>
      <c r="B5691">
        <v>70</v>
      </c>
      <c r="C5691" s="37">
        <f>VLOOKUP(G5691,Remise!$A$3:$D$17,4,FALSE)</f>
        <v>0</v>
      </c>
      <c r="D5691">
        <f t="shared" si="89"/>
        <v>70</v>
      </c>
      <c r="E5691">
        <v>1</v>
      </c>
      <c r="F5691" s="32" t="s">
        <v>5676</v>
      </c>
      <c r="G5691" s="33">
        <v>12</v>
      </c>
      <c r="H5691" s="33" t="s">
        <v>10821</v>
      </c>
      <c r="I5691" s="33">
        <v>0.74</v>
      </c>
      <c r="J5691" s="33" t="s">
        <v>10390</v>
      </c>
      <c r="K5691" s="33" t="s">
        <v>10775</v>
      </c>
      <c r="L5691" s="33">
        <v>1</v>
      </c>
      <c r="M5691" t="s">
        <v>10826</v>
      </c>
    </row>
    <row r="5692" spans="1:13" x14ac:dyDescent="0.3">
      <c r="A5692" s="38">
        <v>48634252</v>
      </c>
      <c r="B5692">
        <v>47.4</v>
      </c>
      <c r="C5692" s="37">
        <f>VLOOKUP(G5692,Remise!$A$3:$D$17,4,FALSE)</f>
        <v>0</v>
      </c>
      <c r="D5692">
        <f t="shared" si="89"/>
        <v>47.4</v>
      </c>
      <c r="E5692">
        <v>1</v>
      </c>
      <c r="F5692" s="32" t="s">
        <v>5677</v>
      </c>
      <c r="G5692" s="33">
        <v>12</v>
      </c>
      <c r="H5692" s="33" t="s">
        <v>10821</v>
      </c>
      <c r="I5692" s="33">
        <v>0.8</v>
      </c>
      <c r="J5692" s="33" t="s">
        <v>10391</v>
      </c>
      <c r="K5692" s="33" t="s">
        <v>10775</v>
      </c>
      <c r="L5692" s="33">
        <v>1</v>
      </c>
      <c r="M5692" t="s">
        <v>10826</v>
      </c>
    </row>
    <row r="5693" spans="1:13" x14ac:dyDescent="0.3">
      <c r="A5693" s="38">
        <v>48634253</v>
      </c>
      <c r="B5693">
        <v>91.1</v>
      </c>
      <c r="C5693" s="37">
        <f>VLOOKUP(G5693,Remise!$A$3:$D$17,4,FALSE)</f>
        <v>0</v>
      </c>
      <c r="D5693">
        <f t="shared" si="89"/>
        <v>91.1</v>
      </c>
      <c r="E5693">
        <v>1</v>
      </c>
      <c r="F5693" s="32" t="s">
        <v>5678</v>
      </c>
      <c r="G5693" s="33">
        <v>12</v>
      </c>
      <c r="H5693" s="33" t="s">
        <v>10821</v>
      </c>
      <c r="I5693" s="33">
        <v>0.8</v>
      </c>
      <c r="J5693" s="33" t="s">
        <v>10392</v>
      </c>
      <c r="K5693" s="33" t="s">
        <v>10775</v>
      </c>
      <c r="L5693" s="33">
        <v>1</v>
      </c>
      <c r="M5693" t="s">
        <v>10826</v>
      </c>
    </row>
    <row r="5694" spans="1:13" x14ac:dyDescent="0.3">
      <c r="A5694" s="38">
        <v>48634272</v>
      </c>
      <c r="B5694">
        <v>164</v>
      </c>
      <c r="C5694" s="37">
        <f>VLOOKUP(G5694,Remise!$A$3:$D$17,4,FALSE)</f>
        <v>0</v>
      </c>
      <c r="D5694">
        <f t="shared" si="89"/>
        <v>164</v>
      </c>
      <c r="E5694">
        <v>1</v>
      </c>
      <c r="F5694" s="32" t="s">
        <v>5679</v>
      </c>
      <c r="G5694" s="33">
        <v>12</v>
      </c>
      <c r="H5694" s="33" t="s">
        <v>10821</v>
      </c>
      <c r="I5694" s="33">
        <v>0.73</v>
      </c>
      <c r="J5694" s="33"/>
      <c r="K5694" s="33" t="s">
        <v>10775</v>
      </c>
      <c r="L5694" s="33">
        <v>1</v>
      </c>
      <c r="M5694" t="s">
        <v>10826</v>
      </c>
    </row>
    <row r="5695" spans="1:13" x14ac:dyDescent="0.3">
      <c r="A5695" s="38">
        <v>48634273</v>
      </c>
      <c r="B5695">
        <v>231</v>
      </c>
      <c r="C5695" s="37">
        <f>VLOOKUP(G5695,Remise!$A$3:$D$17,4,FALSE)</f>
        <v>0</v>
      </c>
      <c r="D5695">
        <f t="shared" si="89"/>
        <v>231</v>
      </c>
      <c r="E5695">
        <v>1</v>
      </c>
      <c r="F5695" s="32" t="s">
        <v>5680</v>
      </c>
      <c r="G5695" s="33">
        <v>12</v>
      </c>
      <c r="H5695" s="33" t="s">
        <v>10821</v>
      </c>
      <c r="I5695" s="33">
        <v>0.73</v>
      </c>
      <c r="J5695" s="33"/>
      <c r="K5695" s="33" t="s">
        <v>10775</v>
      </c>
      <c r="L5695" s="33">
        <v>1</v>
      </c>
      <c r="M5695" t="s">
        <v>10826</v>
      </c>
    </row>
    <row r="5696" spans="1:13" x14ac:dyDescent="0.3">
      <c r="A5696" s="38">
        <v>48634401</v>
      </c>
      <c r="B5696">
        <v>13.5</v>
      </c>
      <c r="C5696" s="37">
        <f>VLOOKUP(G5696,Remise!$A$3:$D$17,4,FALSE)</f>
        <v>0</v>
      </c>
      <c r="D5696">
        <f t="shared" si="89"/>
        <v>13.5</v>
      </c>
      <c r="E5696">
        <v>1</v>
      </c>
      <c r="F5696" s="32" t="s">
        <v>5681</v>
      </c>
      <c r="G5696" s="33">
        <v>12</v>
      </c>
      <c r="H5696" s="33" t="s">
        <v>10821</v>
      </c>
      <c r="I5696" s="33">
        <v>0.2</v>
      </c>
      <c r="J5696" s="33" t="s">
        <v>10393</v>
      </c>
      <c r="K5696" s="33" t="s">
        <v>10775</v>
      </c>
      <c r="L5696" s="33">
        <v>1</v>
      </c>
      <c r="M5696" t="s">
        <v>10826</v>
      </c>
    </row>
    <row r="5697" spans="1:13" x14ac:dyDescent="0.3">
      <c r="A5697" s="38">
        <v>48634403</v>
      </c>
      <c r="B5697">
        <v>15.2</v>
      </c>
      <c r="C5697" s="37">
        <f>VLOOKUP(G5697,Remise!$A$3:$D$17,4,FALSE)</f>
        <v>0</v>
      </c>
      <c r="D5697">
        <f t="shared" si="89"/>
        <v>15.2</v>
      </c>
      <c r="E5697">
        <v>1</v>
      </c>
      <c r="F5697" s="32" t="s">
        <v>5682</v>
      </c>
      <c r="G5697" s="33">
        <v>12</v>
      </c>
      <c r="H5697" s="33" t="s">
        <v>10821</v>
      </c>
      <c r="I5697" s="33">
        <v>0.24</v>
      </c>
      <c r="J5697" s="33" t="s">
        <v>10394</v>
      </c>
      <c r="K5697" s="33" t="s">
        <v>10775</v>
      </c>
      <c r="L5697" s="33">
        <v>1</v>
      </c>
      <c r="M5697" t="s">
        <v>10826</v>
      </c>
    </row>
    <row r="5698" spans="1:13" x14ac:dyDescent="0.3">
      <c r="A5698" s="38">
        <v>48634405</v>
      </c>
      <c r="B5698">
        <v>20.2</v>
      </c>
      <c r="C5698" s="37">
        <f>VLOOKUP(G5698,Remise!$A$3:$D$17,4,FALSE)</f>
        <v>0</v>
      </c>
      <c r="D5698">
        <f t="shared" si="89"/>
        <v>20.2</v>
      </c>
      <c r="E5698">
        <v>1</v>
      </c>
      <c r="F5698" s="32" t="s">
        <v>5683</v>
      </c>
      <c r="G5698" s="33">
        <v>12</v>
      </c>
      <c r="H5698" s="33" t="s">
        <v>10821</v>
      </c>
      <c r="I5698" s="33">
        <v>0.3</v>
      </c>
      <c r="J5698" s="33" t="s">
        <v>10395</v>
      </c>
      <c r="K5698" s="33" t="s">
        <v>10775</v>
      </c>
      <c r="L5698" s="33">
        <v>1</v>
      </c>
      <c r="M5698" t="s">
        <v>10826</v>
      </c>
    </row>
    <row r="5699" spans="1:13" x14ac:dyDescent="0.3">
      <c r="A5699" s="38">
        <v>48634416</v>
      </c>
      <c r="B5699">
        <v>36</v>
      </c>
      <c r="C5699" s="37">
        <f>VLOOKUP(G5699,Remise!$A$3:$D$17,4,FALSE)</f>
        <v>0</v>
      </c>
      <c r="D5699">
        <f t="shared" si="89"/>
        <v>36</v>
      </c>
      <c r="E5699">
        <v>1</v>
      </c>
      <c r="F5699" s="32" t="s">
        <v>5684</v>
      </c>
      <c r="G5699" s="33">
        <v>12</v>
      </c>
      <c r="H5699" s="33" t="s">
        <v>10821</v>
      </c>
      <c r="I5699" s="33">
        <v>0.15</v>
      </c>
      <c r="J5699" s="33"/>
      <c r="K5699" s="33" t="s">
        <v>10775</v>
      </c>
      <c r="L5699" s="33">
        <v>1</v>
      </c>
      <c r="M5699" t="s">
        <v>10826</v>
      </c>
    </row>
    <row r="5700" spans="1:13" x14ac:dyDescent="0.3">
      <c r="A5700" s="38">
        <v>48634432</v>
      </c>
      <c r="B5700">
        <v>53</v>
      </c>
      <c r="C5700" s="37">
        <f>VLOOKUP(G5700,Remise!$A$3:$D$17,4,FALSE)</f>
        <v>0</v>
      </c>
      <c r="D5700">
        <f t="shared" si="89"/>
        <v>53</v>
      </c>
      <c r="E5700">
        <v>1</v>
      </c>
      <c r="F5700" s="32" t="s">
        <v>5685</v>
      </c>
      <c r="G5700" s="33">
        <v>12</v>
      </c>
      <c r="H5700" s="33" t="s">
        <v>10821</v>
      </c>
      <c r="I5700" s="33">
        <v>0.23</v>
      </c>
      <c r="J5700" s="33"/>
      <c r="K5700" s="33" t="s">
        <v>10775</v>
      </c>
      <c r="L5700" s="33">
        <v>1</v>
      </c>
      <c r="M5700" t="s">
        <v>10826</v>
      </c>
    </row>
    <row r="5701" spans="1:13" x14ac:dyDescent="0.3">
      <c r="A5701" s="38">
        <v>48634452</v>
      </c>
      <c r="B5701">
        <v>47.4</v>
      </c>
      <c r="C5701" s="37">
        <f>VLOOKUP(G5701,Remise!$A$3:$D$17,4,FALSE)</f>
        <v>0</v>
      </c>
      <c r="D5701">
        <f t="shared" si="89"/>
        <v>47.4</v>
      </c>
      <c r="E5701">
        <v>1</v>
      </c>
      <c r="F5701" s="32" t="s">
        <v>5686</v>
      </c>
      <c r="G5701" s="33">
        <v>12</v>
      </c>
      <c r="H5701" s="33" t="s">
        <v>10821</v>
      </c>
      <c r="I5701" s="33">
        <v>0.84</v>
      </c>
      <c r="J5701" s="33" t="s">
        <v>10396</v>
      </c>
      <c r="K5701" s="33" t="s">
        <v>10775</v>
      </c>
      <c r="L5701" s="33">
        <v>1</v>
      </c>
      <c r="M5701" t="s">
        <v>10826</v>
      </c>
    </row>
    <row r="5702" spans="1:13" x14ac:dyDescent="0.3">
      <c r="A5702" s="38">
        <v>48634454</v>
      </c>
      <c r="B5702">
        <v>54</v>
      </c>
      <c r="C5702" s="37">
        <f>VLOOKUP(G5702,Remise!$A$3:$D$17,4,FALSE)</f>
        <v>0</v>
      </c>
      <c r="D5702">
        <f t="shared" si="89"/>
        <v>54</v>
      </c>
      <c r="E5702">
        <v>1</v>
      </c>
      <c r="F5702" s="32" t="s">
        <v>5687</v>
      </c>
      <c r="G5702" s="33">
        <v>12</v>
      </c>
      <c r="H5702" s="33" t="s">
        <v>10821</v>
      </c>
      <c r="I5702" s="33">
        <v>0.88</v>
      </c>
      <c r="J5702" s="33" t="s">
        <v>10397</v>
      </c>
      <c r="K5702" s="33" t="s">
        <v>10775</v>
      </c>
      <c r="L5702" s="33">
        <v>1</v>
      </c>
      <c r="M5702" t="s">
        <v>10826</v>
      </c>
    </row>
    <row r="5703" spans="1:13" x14ac:dyDescent="0.3">
      <c r="A5703" s="38">
        <v>48634456</v>
      </c>
      <c r="B5703">
        <v>60.2</v>
      </c>
      <c r="C5703" s="37">
        <f>VLOOKUP(G5703,Remise!$A$3:$D$17,4,FALSE)</f>
        <v>0</v>
      </c>
      <c r="D5703">
        <f t="shared" si="89"/>
        <v>60.2</v>
      </c>
      <c r="E5703">
        <v>1</v>
      </c>
      <c r="F5703" s="32" t="s">
        <v>5688</v>
      </c>
      <c r="G5703" s="33">
        <v>12</v>
      </c>
      <c r="H5703" s="33" t="s">
        <v>10821</v>
      </c>
      <c r="I5703" s="33">
        <v>0.87</v>
      </c>
      <c r="J5703" s="33" t="s">
        <v>10398</v>
      </c>
      <c r="K5703" s="33" t="s">
        <v>10775</v>
      </c>
      <c r="L5703" s="33">
        <v>1</v>
      </c>
      <c r="M5703" t="s">
        <v>10826</v>
      </c>
    </row>
    <row r="5704" spans="1:13" x14ac:dyDescent="0.3">
      <c r="A5704" s="38">
        <v>48634459</v>
      </c>
      <c r="B5704">
        <v>327</v>
      </c>
      <c r="C5704" s="37">
        <f>VLOOKUP(G5704,Remise!$A$3:$D$17,4,FALSE)</f>
        <v>0</v>
      </c>
      <c r="D5704">
        <f t="shared" si="89"/>
        <v>327</v>
      </c>
      <c r="E5704">
        <v>1</v>
      </c>
      <c r="F5704" s="32" t="s">
        <v>5689</v>
      </c>
      <c r="G5704" s="33">
        <v>12</v>
      </c>
      <c r="H5704" s="33" t="s">
        <v>10821</v>
      </c>
      <c r="I5704" s="33">
        <v>0.87</v>
      </c>
      <c r="J5704" s="33"/>
      <c r="K5704" s="33" t="s">
        <v>10775</v>
      </c>
      <c r="L5704" s="33">
        <v>1</v>
      </c>
      <c r="M5704" t="s">
        <v>10826</v>
      </c>
    </row>
    <row r="5705" spans="1:13" x14ac:dyDescent="0.3">
      <c r="A5705" s="38">
        <v>48634460</v>
      </c>
      <c r="B5705">
        <v>204</v>
      </c>
      <c r="C5705" s="37">
        <f>VLOOKUP(G5705,Remise!$A$3:$D$17,4,FALSE)</f>
        <v>0</v>
      </c>
      <c r="D5705">
        <f t="shared" si="89"/>
        <v>204</v>
      </c>
      <c r="E5705">
        <v>1</v>
      </c>
      <c r="F5705" s="32" t="s">
        <v>5690</v>
      </c>
      <c r="G5705" s="33">
        <v>12</v>
      </c>
      <c r="H5705" s="33" t="s">
        <v>10821</v>
      </c>
      <c r="I5705" s="33">
        <v>0.77</v>
      </c>
      <c r="J5705" s="33"/>
      <c r="K5705" s="33" t="s">
        <v>10775</v>
      </c>
      <c r="L5705" s="33">
        <v>1</v>
      </c>
      <c r="M5705" t="s">
        <v>10826</v>
      </c>
    </row>
    <row r="5706" spans="1:13" x14ac:dyDescent="0.3">
      <c r="A5706" s="38">
        <v>48634461</v>
      </c>
      <c r="B5706">
        <v>174</v>
      </c>
      <c r="C5706" s="37">
        <f>VLOOKUP(G5706,Remise!$A$3:$D$17,4,FALSE)</f>
        <v>0</v>
      </c>
      <c r="D5706">
        <f t="shared" si="89"/>
        <v>174</v>
      </c>
      <c r="E5706">
        <v>1</v>
      </c>
      <c r="F5706" s="32" t="s">
        <v>5691</v>
      </c>
      <c r="G5706" s="33">
        <v>12</v>
      </c>
      <c r="H5706" s="33" t="s">
        <v>10821</v>
      </c>
      <c r="I5706" s="33">
        <v>0.77</v>
      </c>
      <c r="J5706" s="33"/>
      <c r="K5706" s="33" t="s">
        <v>10775</v>
      </c>
      <c r="L5706" s="33">
        <v>1</v>
      </c>
      <c r="M5706" t="s">
        <v>10826</v>
      </c>
    </row>
    <row r="5707" spans="1:13" x14ac:dyDescent="0.3">
      <c r="A5707" s="38">
        <v>48634472</v>
      </c>
      <c r="B5707">
        <v>438</v>
      </c>
      <c r="C5707" s="37">
        <f>VLOOKUP(G5707,Remise!$A$3:$D$17,4,FALSE)</f>
        <v>0</v>
      </c>
      <c r="D5707">
        <f t="shared" si="89"/>
        <v>438</v>
      </c>
      <c r="E5707">
        <v>1</v>
      </c>
      <c r="F5707" s="32" t="s">
        <v>5692</v>
      </c>
      <c r="G5707" s="33">
        <v>12</v>
      </c>
      <c r="H5707" s="33" t="s">
        <v>10821</v>
      </c>
      <c r="I5707" s="33">
        <v>0.87</v>
      </c>
      <c r="J5707" s="33"/>
      <c r="K5707" s="33" t="s">
        <v>10775</v>
      </c>
      <c r="L5707" s="33">
        <v>1</v>
      </c>
      <c r="M5707" t="s">
        <v>10826</v>
      </c>
    </row>
    <row r="5708" spans="1:13" x14ac:dyDescent="0.3">
      <c r="A5708" s="38">
        <v>48634500</v>
      </c>
      <c r="B5708">
        <v>291</v>
      </c>
      <c r="C5708" s="37">
        <f>VLOOKUP(G5708,Remise!$A$3:$D$17,4,FALSE)</f>
        <v>0</v>
      </c>
      <c r="D5708">
        <f t="shared" si="89"/>
        <v>291</v>
      </c>
      <c r="E5708">
        <v>1</v>
      </c>
      <c r="F5708" s="32" t="s">
        <v>5693</v>
      </c>
      <c r="G5708" s="33">
        <v>12</v>
      </c>
      <c r="H5708" s="33" t="s">
        <v>10821</v>
      </c>
      <c r="I5708" s="33">
        <v>0.87</v>
      </c>
      <c r="J5708" s="33"/>
      <c r="K5708" s="33" t="s">
        <v>10775</v>
      </c>
      <c r="L5708" s="33">
        <v>1</v>
      </c>
      <c r="M5708" t="s">
        <v>10826</v>
      </c>
    </row>
    <row r="5709" spans="1:13" x14ac:dyDescent="0.3">
      <c r="A5709" s="38">
        <v>48634700</v>
      </c>
      <c r="B5709">
        <v>1.7</v>
      </c>
      <c r="C5709" s="37">
        <f>VLOOKUP(G5709,Remise!$A$3:$D$17,4,FALSE)</f>
        <v>0</v>
      </c>
      <c r="D5709">
        <f t="shared" si="89"/>
        <v>1.7</v>
      </c>
      <c r="E5709">
        <v>1</v>
      </c>
      <c r="F5709" s="32" t="s">
        <v>5694</v>
      </c>
      <c r="G5709" s="33">
        <v>11</v>
      </c>
      <c r="H5709" s="33" t="s">
        <v>10883</v>
      </c>
      <c r="I5709" s="33">
        <v>0.01</v>
      </c>
      <c r="J5709" s="33"/>
      <c r="K5709" s="33" t="s">
        <v>10775</v>
      </c>
      <c r="L5709" s="33">
        <v>1</v>
      </c>
      <c r="M5709" t="s">
        <v>10826</v>
      </c>
    </row>
    <row r="5710" spans="1:13" x14ac:dyDescent="0.3">
      <c r="A5710" s="38">
        <v>48634709</v>
      </c>
      <c r="B5710">
        <v>81</v>
      </c>
      <c r="C5710" s="37">
        <f>VLOOKUP(G5710,Remise!$A$3:$D$17,4,FALSE)</f>
        <v>0</v>
      </c>
      <c r="D5710">
        <f t="shared" si="89"/>
        <v>81</v>
      </c>
      <c r="E5710">
        <v>1</v>
      </c>
      <c r="F5710" s="32" t="s">
        <v>5695</v>
      </c>
      <c r="G5710" s="33">
        <v>11</v>
      </c>
      <c r="H5710" s="33" t="s">
        <v>10883</v>
      </c>
      <c r="I5710" s="33">
        <v>0.11</v>
      </c>
      <c r="J5710" s="33"/>
      <c r="K5710" s="33" t="s">
        <v>10775</v>
      </c>
      <c r="L5710" s="33">
        <v>1</v>
      </c>
      <c r="M5710" t="s">
        <v>10826</v>
      </c>
    </row>
    <row r="5711" spans="1:13" x14ac:dyDescent="0.3">
      <c r="A5711" s="38">
        <v>48634710</v>
      </c>
      <c r="B5711">
        <v>106.2</v>
      </c>
      <c r="C5711" s="37">
        <f>VLOOKUP(G5711,Remise!$A$3:$D$17,4,FALSE)</f>
        <v>0</v>
      </c>
      <c r="D5711">
        <f t="shared" si="89"/>
        <v>106.2</v>
      </c>
      <c r="E5711">
        <v>1</v>
      </c>
      <c r="F5711" s="32" t="s">
        <v>5696</v>
      </c>
      <c r="G5711" s="33">
        <v>11</v>
      </c>
      <c r="H5711" s="33" t="s">
        <v>10883</v>
      </c>
      <c r="I5711" s="33">
        <v>0.11</v>
      </c>
      <c r="J5711" s="33"/>
      <c r="K5711" s="33" t="s">
        <v>10775</v>
      </c>
      <c r="L5711" s="33">
        <v>1</v>
      </c>
      <c r="M5711" t="s">
        <v>10826</v>
      </c>
    </row>
    <row r="5712" spans="1:13" x14ac:dyDescent="0.3">
      <c r="A5712" s="38">
        <v>48634711</v>
      </c>
      <c r="B5712">
        <v>141.69999999999999</v>
      </c>
      <c r="C5712" s="37">
        <f>VLOOKUP(G5712,Remise!$A$3:$D$17,4,FALSE)</f>
        <v>0</v>
      </c>
      <c r="D5712">
        <f t="shared" si="89"/>
        <v>141.69999999999999</v>
      </c>
      <c r="E5712">
        <v>1</v>
      </c>
      <c r="F5712" s="32" t="s">
        <v>5697</v>
      </c>
      <c r="G5712" s="33">
        <v>11</v>
      </c>
      <c r="H5712" s="33" t="s">
        <v>10883</v>
      </c>
      <c r="I5712" s="33">
        <v>0.11</v>
      </c>
      <c r="J5712" s="33"/>
      <c r="K5712" s="33" t="s">
        <v>10775</v>
      </c>
      <c r="L5712" s="33">
        <v>1</v>
      </c>
      <c r="M5712" t="s">
        <v>10826</v>
      </c>
    </row>
    <row r="5713" spans="1:13" x14ac:dyDescent="0.3">
      <c r="A5713" s="38">
        <v>48634712</v>
      </c>
      <c r="B5713">
        <v>73.099999999999994</v>
      </c>
      <c r="C5713" s="37">
        <f>VLOOKUP(G5713,Remise!$A$3:$D$17,4,FALSE)</f>
        <v>0</v>
      </c>
      <c r="D5713">
        <f t="shared" si="89"/>
        <v>73.099999999999994</v>
      </c>
      <c r="E5713">
        <v>1</v>
      </c>
      <c r="F5713" s="32" t="s">
        <v>5698</v>
      </c>
      <c r="G5713" s="33">
        <v>11</v>
      </c>
      <c r="H5713" s="33" t="s">
        <v>10883</v>
      </c>
      <c r="I5713" s="33">
        <v>0.11</v>
      </c>
      <c r="J5713" s="33"/>
      <c r="K5713" s="33" t="s">
        <v>10775</v>
      </c>
      <c r="L5713" s="33">
        <v>1</v>
      </c>
      <c r="M5713" t="s">
        <v>10826</v>
      </c>
    </row>
    <row r="5714" spans="1:13" x14ac:dyDescent="0.3">
      <c r="A5714" s="38">
        <v>48634713</v>
      </c>
      <c r="B5714">
        <v>120.3</v>
      </c>
      <c r="C5714" s="37">
        <f>VLOOKUP(G5714,Remise!$A$3:$D$17,4,FALSE)</f>
        <v>0</v>
      </c>
      <c r="D5714">
        <f t="shared" si="89"/>
        <v>120.3</v>
      </c>
      <c r="E5714">
        <v>1</v>
      </c>
      <c r="F5714" s="32" t="s">
        <v>5699</v>
      </c>
      <c r="G5714" s="33">
        <v>11</v>
      </c>
      <c r="H5714" s="33" t="s">
        <v>10883</v>
      </c>
      <c r="I5714" s="33">
        <v>0.11</v>
      </c>
      <c r="J5714" s="33"/>
      <c r="K5714" s="33" t="s">
        <v>10775</v>
      </c>
      <c r="L5714" s="33">
        <v>1</v>
      </c>
      <c r="M5714" t="s">
        <v>10826</v>
      </c>
    </row>
    <row r="5715" spans="1:13" x14ac:dyDescent="0.3">
      <c r="A5715" s="38">
        <v>48634714</v>
      </c>
      <c r="B5715">
        <v>187.8</v>
      </c>
      <c r="C5715" s="37">
        <f>VLOOKUP(G5715,Remise!$A$3:$D$17,4,FALSE)</f>
        <v>0</v>
      </c>
      <c r="D5715">
        <f t="shared" si="89"/>
        <v>187.8</v>
      </c>
      <c r="E5715">
        <v>1</v>
      </c>
      <c r="F5715" s="32" t="s">
        <v>5700</v>
      </c>
      <c r="G5715" s="33">
        <v>11</v>
      </c>
      <c r="H5715" s="33" t="s">
        <v>10883</v>
      </c>
      <c r="I5715" s="33">
        <v>0.11</v>
      </c>
      <c r="J5715" s="33"/>
      <c r="K5715" s="33" t="s">
        <v>10775</v>
      </c>
      <c r="L5715" s="33">
        <v>1</v>
      </c>
      <c r="M5715" t="s">
        <v>10826</v>
      </c>
    </row>
    <row r="5716" spans="1:13" x14ac:dyDescent="0.3">
      <c r="A5716" s="38">
        <v>48634795</v>
      </c>
      <c r="B5716">
        <v>80</v>
      </c>
      <c r="C5716" s="37">
        <f>VLOOKUP(G5716,Remise!$A$3:$D$17,4,FALSE)</f>
        <v>0</v>
      </c>
      <c r="D5716">
        <f t="shared" si="89"/>
        <v>80</v>
      </c>
      <c r="E5716">
        <v>1</v>
      </c>
      <c r="F5716" s="32" t="s">
        <v>5701</v>
      </c>
      <c r="G5716" s="33">
        <v>12</v>
      </c>
      <c r="H5716" s="33" t="s">
        <v>10821</v>
      </c>
      <c r="I5716" s="33">
        <v>0.73</v>
      </c>
      <c r="J5716" s="33"/>
      <c r="K5716" s="33" t="s">
        <v>10775</v>
      </c>
      <c r="L5716" s="33">
        <v>1</v>
      </c>
      <c r="M5716" t="s">
        <v>10826</v>
      </c>
    </row>
    <row r="5717" spans="1:13" x14ac:dyDescent="0.3">
      <c r="A5717" s="38">
        <v>48635100</v>
      </c>
      <c r="B5717">
        <v>4511</v>
      </c>
      <c r="C5717" s="37">
        <f>VLOOKUP(G5717,Remise!$A$3:$D$17,4,FALSE)</f>
        <v>0</v>
      </c>
      <c r="D5717">
        <f t="shared" si="89"/>
        <v>4511</v>
      </c>
      <c r="E5717">
        <v>1</v>
      </c>
      <c r="F5717" s="32" t="s">
        <v>5702</v>
      </c>
      <c r="G5717" s="33">
        <v>11</v>
      </c>
      <c r="H5717" s="33" t="s">
        <v>10883</v>
      </c>
      <c r="I5717" s="33">
        <v>18.5</v>
      </c>
      <c r="J5717" s="33" t="s">
        <v>6777</v>
      </c>
      <c r="K5717" s="33" t="s">
        <v>10775</v>
      </c>
      <c r="L5717" s="33">
        <v>1</v>
      </c>
      <c r="M5717" t="s">
        <v>10826</v>
      </c>
    </row>
    <row r="5718" spans="1:13" x14ac:dyDescent="0.3">
      <c r="A5718" s="38">
        <v>48635101</v>
      </c>
      <c r="B5718">
        <v>4511</v>
      </c>
      <c r="C5718" s="37">
        <f>VLOOKUP(G5718,Remise!$A$3:$D$17,4,FALSE)</f>
        <v>0</v>
      </c>
      <c r="D5718">
        <f t="shared" si="89"/>
        <v>4511</v>
      </c>
      <c r="E5718">
        <v>1</v>
      </c>
      <c r="F5718" s="32" t="s">
        <v>5703</v>
      </c>
      <c r="G5718" s="33">
        <v>11</v>
      </c>
      <c r="H5718" s="33" t="s">
        <v>10883</v>
      </c>
      <c r="I5718" s="33">
        <v>18.5</v>
      </c>
      <c r="J5718" s="33" t="s">
        <v>6777</v>
      </c>
      <c r="K5718" s="33" t="s">
        <v>10775</v>
      </c>
      <c r="L5718" s="33">
        <v>1</v>
      </c>
      <c r="M5718" t="s">
        <v>10826</v>
      </c>
    </row>
    <row r="5719" spans="1:13" x14ac:dyDescent="0.3">
      <c r="A5719" s="38">
        <v>48635102</v>
      </c>
      <c r="B5719">
        <v>641</v>
      </c>
      <c r="C5719" s="37">
        <f>VLOOKUP(G5719,Remise!$A$3:$D$17,4,FALSE)</f>
        <v>0</v>
      </c>
      <c r="D5719">
        <f t="shared" si="89"/>
        <v>641</v>
      </c>
      <c r="E5719">
        <v>1</v>
      </c>
      <c r="F5719" s="32" t="s">
        <v>5704</v>
      </c>
      <c r="G5719" s="33">
        <v>11</v>
      </c>
      <c r="H5719" s="33" t="s">
        <v>10883</v>
      </c>
      <c r="I5719" s="33">
        <v>11</v>
      </c>
      <c r="J5719" s="33" t="s">
        <v>6777</v>
      </c>
      <c r="K5719" s="33" t="s">
        <v>10775</v>
      </c>
      <c r="L5719" s="33">
        <v>1</v>
      </c>
      <c r="M5719" t="s">
        <v>10826</v>
      </c>
    </row>
    <row r="5720" spans="1:13" x14ac:dyDescent="0.3">
      <c r="A5720" s="38">
        <v>48635103</v>
      </c>
      <c r="B5720">
        <v>485</v>
      </c>
      <c r="C5720" s="37">
        <f>VLOOKUP(G5720,Remise!$A$3:$D$17,4,FALSE)</f>
        <v>0</v>
      </c>
      <c r="D5720">
        <f t="shared" si="89"/>
        <v>485</v>
      </c>
      <c r="E5720">
        <v>1</v>
      </c>
      <c r="F5720" s="32" t="s">
        <v>5705</v>
      </c>
      <c r="G5720" s="33">
        <v>11</v>
      </c>
      <c r="H5720" s="33" t="s">
        <v>10883</v>
      </c>
      <c r="I5720" s="33">
        <v>0.7</v>
      </c>
      <c r="J5720" s="33" t="s">
        <v>6777</v>
      </c>
      <c r="K5720" s="33" t="s">
        <v>10775</v>
      </c>
      <c r="L5720" s="33">
        <v>1</v>
      </c>
      <c r="M5720" t="s">
        <v>10826</v>
      </c>
    </row>
    <row r="5721" spans="1:13" x14ac:dyDescent="0.3">
      <c r="A5721" s="38">
        <v>48635105</v>
      </c>
      <c r="B5721">
        <v>5792</v>
      </c>
      <c r="C5721" s="37">
        <f>VLOOKUP(G5721,Remise!$A$3:$D$17,4,FALSE)</f>
        <v>0</v>
      </c>
      <c r="D5721">
        <f t="shared" si="89"/>
        <v>5792</v>
      </c>
      <c r="E5721">
        <v>1</v>
      </c>
      <c r="F5721" s="32" t="s">
        <v>5706</v>
      </c>
      <c r="G5721" s="33">
        <v>11</v>
      </c>
      <c r="H5721" s="33" t="s">
        <v>10883</v>
      </c>
      <c r="I5721" s="33">
        <v>18.5</v>
      </c>
      <c r="J5721" s="33" t="s">
        <v>6777</v>
      </c>
      <c r="K5721" s="33" t="s">
        <v>10775</v>
      </c>
      <c r="L5721" s="33">
        <v>1</v>
      </c>
      <c r="M5721" t="s">
        <v>10826</v>
      </c>
    </row>
    <row r="5722" spans="1:13" x14ac:dyDescent="0.3">
      <c r="A5722" s="38">
        <v>48635110</v>
      </c>
      <c r="B5722">
        <v>4652</v>
      </c>
      <c r="C5722" s="37">
        <f>VLOOKUP(G5722,Remise!$A$3:$D$17,4,FALSE)</f>
        <v>0</v>
      </c>
      <c r="D5722">
        <f t="shared" si="89"/>
        <v>4652</v>
      </c>
      <c r="E5722">
        <v>1</v>
      </c>
      <c r="F5722" s="32" t="s">
        <v>5707</v>
      </c>
      <c r="G5722" s="33">
        <v>11</v>
      </c>
      <c r="H5722" s="33" t="s">
        <v>10883</v>
      </c>
      <c r="I5722" s="33">
        <v>18.5</v>
      </c>
      <c r="J5722" s="33" t="s">
        <v>6777</v>
      </c>
      <c r="K5722" s="33" t="s">
        <v>10775</v>
      </c>
      <c r="L5722" s="33">
        <v>1</v>
      </c>
      <c r="M5722" t="s">
        <v>10826</v>
      </c>
    </row>
    <row r="5723" spans="1:13" x14ac:dyDescent="0.3">
      <c r="A5723" s="38">
        <v>48635111</v>
      </c>
      <c r="B5723">
        <v>4665</v>
      </c>
      <c r="C5723" s="37">
        <f>VLOOKUP(G5723,Remise!$A$3:$D$17,4,FALSE)</f>
        <v>0</v>
      </c>
      <c r="D5723">
        <f t="shared" si="89"/>
        <v>4665</v>
      </c>
      <c r="E5723">
        <v>1</v>
      </c>
      <c r="F5723" s="32" t="s">
        <v>5708</v>
      </c>
      <c r="G5723" s="33">
        <v>11</v>
      </c>
      <c r="H5723" s="33" t="s">
        <v>10883</v>
      </c>
      <c r="I5723" s="33">
        <v>18.5</v>
      </c>
      <c r="J5723" s="33" t="s">
        <v>6777</v>
      </c>
      <c r="K5723" s="33" t="s">
        <v>10775</v>
      </c>
      <c r="L5723" s="33">
        <v>1</v>
      </c>
      <c r="M5723" t="s">
        <v>10826</v>
      </c>
    </row>
    <row r="5724" spans="1:13" x14ac:dyDescent="0.3">
      <c r="A5724" s="38">
        <v>48635120</v>
      </c>
      <c r="B5724">
        <v>4016.6</v>
      </c>
      <c r="C5724" s="37">
        <f>VLOOKUP(G5724,Remise!$A$3:$D$17,4,FALSE)</f>
        <v>0</v>
      </c>
      <c r="D5724">
        <f t="shared" si="89"/>
        <v>4016.6</v>
      </c>
      <c r="E5724">
        <v>1</v>
      </c>
      <c r="F5724" s="32" t="s">
        <v>5709</v>
      </c>
      <c r="G5724" s="33">
        <v>11</v>
      </c>
      <c r="H5724" s="33" t="s">
        <v>10883</v>
      </c>
      <c r="I5724" s="33">
        <v>18.5</v>
      </c>
      <c r="J5724" s="33"/>
      <c r="K5724" s="33" t="s">
        <v>10775</v>
      </c>
      <c r="L5724" s="33">
        <v>1</v>
      </c>
      <c r="M5724" t="s">
        <v>10826</v>
      </c>
    </row>
    <row r="5725" spans="1:13" x14ac:dyDescent="0.3">
      <c r="A5725" s="38">
        <v>48635168</v>
      </c>
      <c r="B5725">
        <v>3520</v>
      </c>
      <c r="C5725" s="37">
        <f>VLOOKUP(G5725,Remise!$A$3:$D$17,4,FALSE)</f>
        <v>0</v>
      </c>
      <c r="D5725">
        <f t="shared" si="89"/>
        <v>3520</v>
      </c>
      <c r="E5725">
        <v>1</v>
      </c>
      <c r="F5725" s="32" t="s">
        <v>5710</v>
      </c>
      <c r="G5725" s="33">
        <v>11</v>
      </c>
      <c r="H5725" s="33" t="s">
        <v>10883</v>
      </c>
      <c r="I5725" s="33">
        <v>18.5</v>
      </c>
      <c r="J5725" s="33" t="s">
        <v>6777</v>
      </c>
      <c r="K5725" s="33" t="s">
        <v>10775</v>
      </c>
      <c r="L5725" s="33">
        <v>1</v>
      </c>
      <c r="M5725" t="s">
        <v>10826</v>
      </c>
    </row>
    <row r="5726" spans="1:13" x14ac:dyDescent="0.3">
      <c r="A5726" s="38">
        <v>48635202</v>
      </c>
      <c r="B5726">
        <v>5844</v>
      </c>
      <c r="C5726" s="37">
        <f>VLOOKUP(G5726,Remise!$A$3:$D$17,4,FALSE)</f>
        <v>0</v>
      </c>
      <c r="D5726">
        <f t="shared" si="89"/>
        <v>5844</v>
      </c>
      <c r="E5726">
        <v>1</v>
      </c>
      <c r="F5726" s="32" t="s">
        <v>5711</v>
      </c>
      <c r="G5726" s="33">
        <v>11</v>
      </c>
      <c r="H5726" s="33" t="s">
        <v>10883</v>
      </c>
      <c r="I5726" s="33">
        <v>18.5</v>
      </c>
      <c r="J5726" s="33" t="s">
        <v>6777</v>
      </c>
      <c r="K5726" s="33" t="s">
        <v>10775</v>
      </c>
      <c r="L5726" s="33">
        <v>1</v>
      </c>
      <c r="M5726" t="s">
        <v>10826</v>
      </c>
    </row>
    <row r="5727" spans="1:13" x14ac:dyDescent="0.3">
      <c r="A5727" s="38">
        <v>48635203</v>
      </c>
      <c r="B5727">
        <v>5792</v>
      </c>
      <c r="C5727" s="37">
        <f>VLOOKUP(G5727,Remise!$A$3:$D$17,4,FALSE)</f>
        <v>0</v>
      </c>
      <c r="D5727">
        <f t="shared" si="89"/>
        <v>5792</v>
      </c>
      <c r="E5727">
        <v>1</v>
      </c>
      <c r="F5727" s="32" t="s">
        <v>5712</v>
      </c>
      <c r="G5727" s="33">
        <v>11</v>
      </c>
      <c r="H5727" s="33" t="s">
        <v>10883</v>
      </c>
      <c r="I5727" s="33">
        <v>18.5</v>
      </c>
      <c r="J5727" s="33" t="s">
        <v>6777</v>
      </c>
      <c r="K5727" s="33" t="s">
        <v>10775</v>
      </c>
      <c r="L5727" s="33">
        <v>1</v>
      </c>
      <c r="M5727" t="s">
        <v>10826</v>
      </c>
    </row>
    <row r="5728" spans="1:13" x14ac:dyDescent="0.3">
      <c r="A5728" s="38">
        <v>48635205</v>
      </c>
      <c r="B5728">
        <v>5844</v>
      </c>
      <c r="C5728" s="37">
        <f>VLOOKUP(G5728,Remise!$A$3:$D$17,4,FALSE)</f>
        <v>0</v>
      </c>
      <c r="D5728">
        <f t="shared" si="89"/>
        <v>5844</v>
      </c>
      <c r="E5728">
        <v>1</v>
      </c>
      <c r="F5728" s="32" t="s">
        <v>5713</v>
      </c>
      <c r="G5728" s="33">
        <v>11</v>
      </c>
      <c r="H5728" s="33" t="s">
        <v>10883</v>
      </c>
      <c r="I5728" s="33">
        <v>18.5</v>
      </c>
      <c r="J5728" s="33" t="s">
        <v>6777</v>
      </c>
      <c r="K5728" s="33" t="s">
        <v>10775</v>
      </c>
      <c r="L5728" s="33">
        <v>1</v>
      </c>
      <c r="M5728" t="s">
        <v>10826</v>
      </c>
    </row>
    <row r="5729" spans="1:13" x14ac:dyDescent="0.3">
      <c r="A5729" s="38">
        <v>48635206</v>
      </c>
      <c r="B5729">
        <v>5844</v>
      </c>
      <c r="C5729" s="37">
        <f>VLOOKUP(G5729,Remise!$A$3:$D$17,4,FALSE)</f>
        <v>0</v>
      </c>
      <c r="D5729">
        <f t="shared" si="89"/>
        <v>5844</v>
      </c>
      <c r="E5729">
        <v>1</v>
      </c>
      <c r="F5729" s="32" t="s">
        <v>5714</v>
      </c>
      <c r="G5729" s="33">
        <v>11</v>
      </c>
      <c r="H5729" s="33" t="s">
        <v>10883</v>
      </c>
      <c r="I5729" s="33">
        <v>18.5</v>
      </c>
      <c r="J5729" s="33" t="s">
        <v>6777</v>
      </c>
      <c r="K5729" s="33" t="s">
        <v>10775</v>
      </c>
      <c r="L5729" s="33">
        <v>1</v>
      </c>
      <c r="M5729" t="s">
        <v>10826</v>
      </c>
    </row>
    <row r="5730" spans="1:13" x14ac:dyDescent="0.3">
      <c r="A5730" s="38">
        <v>48635330</v>
      </c>
      <c r="B5730">
        <v>2090</v>
      </c>
      <c r="C5730" s="37">
        <f>VLOOKUP(G5730,Remise!$A$3:$D$17,4,FALSE)</f>
        <v>0</v>
      </c>
      <c r="D5730">
        <f t="shared" si="89"/>
        <v>2090</v>
      </c>
      <c r="E5730">
        <v>1</v>
      </c>
      <c r="F5730" s="32" t="s">
        <v>5715</v>
      </c>
      <c r="G5730" s="33">
        <v>12</v>
      </c>
      <c r="H5730" s="33" t="s">
        <v>10821</v>
      </c>
      <c r="I5730" s="33">
        <v>0.82</v>
      </c>
      <c r="J5730" s="33"/>
      <c r="K5730" s="33" t="s">
        <v>10775</v>
      </c>
      <c r="L5730" s="33">
        <v>1</v>
      </c>
      <c r="M5730" t="s">
        <v>10826</v>
      </c>
    </row>
    <row r="5731" spans="1:13" x14ac:dyDescent="0.3">
      <c r="A5731" s="38">
        <v>48635331</v>
      </c>
      <c r="B5731">
        <v>2136</v>
      </c>
      <c r="C5731" s="37">
        <f>VLOOKUP(G5731,Remise!$A$3:$D$17,4,FALSE)</f>
        <v>0</v>
      </c>
      <c r="D5731">
        <f t="shared" si="89"/>
        <v>2136</v>
      </c>
      <c r="E5731">
        <v>1</v>
      </c>
      <c r="F5731" s="32" t="s">
        <v>5716</v>
      </c>
      <c r="G5731" s="33">
        <v>12</v>
      </c>
      <c r="H5731" s="33" t="s">
        <v>10821</v>
      </c>
      <c r="I5731" s="33">
        <v>0.82</v>
      </c>
      <c r="J5731" s="33"/>
      <c r="K5731" s="33" t="s">
        <v>10775</v>
      </c>
      <c r="L5731" s="33">
        <v>1</v>
      </c>
      <c r="M5731" t="s">
        <v>10826</v>
      </c>
    </row>
    <row r="5732" spans="1:13" x14ac:dyDescent="0.3">
      <c r="A5732" s="38">
        <v>48635332</v>
      </c>
      <c r="B5732">
        <v>6312</v>
      </c>
      <c r="C5732" s="37">
        <f>VLOOKUP(G5732,Remise!$A$3:$D$17,4,FALSE)</f>
        <v>0</v>
      </c>
      <c r="D5732">
        <f t="shared" si="89"/>
        <v>6312</v>
      </c>
      <c r="E5732">
        <v>1</v>
      </c>
      <c r="F5732" s="32" t="s">
        <v>5717</v>
      </c>
      <c r="G5732" s="33">
        <v>12</v>
      </c>
      <c r="H5732" s="33" t="s">
        <v>10821</v>
      </c>
      <c r="I5732" s="33">
        <v>0.82</v>
      </c>
      <c r="J5732" s="33"/>
      <c r="K5732" s="33" t="s">
        <v>10775</v>
      </c>
      <c r="L5732" s="33">
        <v>1</v>
      </c>
      <c r="M5732" t="s">
        <v>10826</v>
      </c>
    </row>
    <row r="5733" spans="1:13" x14ac:dyDescent="0.3">
      <c r="A5733" s="38">
        <v>48635333</v>
      </c>
      <c r="B5733">
        <v>6312</v>
      </c>
      <c r="C5733" s="37">
        <f>VLOOKUP(G5733,Remise!$A$3:$D$17,4,FALSE)</f>
        <v>0</v>
      </c>
      <c r="D5733">
        <f t="shared" si="89"/>
        <v>6312</v>
      </c>
      <c r="E5733">
        <v>1</v>
      </c>
      <c r="F5733" s="32" t="s">
        <v>5718</v>
      </c>
      <c r="G5733" s="33">
        <v>12</v>
      </c>
      <c r="H5733" s="33" t="s">
        <v>10821</v>
      </c>
      <c r="I5733" s="33">
        <v>0.82</v>
      </c>
      <c r="J5733" s="33"/>
      <c r="K5733" s="33" t="s">
        <v>10775</v>
      </c>
      <c r="L5733" s="33">
        <v>1</v>
      </c>
      <c r="M5733" t="s">
        <v>10826</v>
      </c>
    </row>
    <row r="5734" spans="1:13" x14ac:dyDescent="0.3">
      <c r="A5734" s="38">
        <v>48635334</v>
      </c>
      <c r="B5734">
        <v>7116</v>
      </c>
      <c r="C5734" s="37">
        <f>VLOOKUP(G5734,Remise!$A$3:$D$17,4,FALSE)</f>
        <v>0</v>
      </c>
      <c r="D5734">
        <f t="shared" si="89"/>
        <v>7116</v>
      </c>
      <c r="E5734">
        <v>1</v>
      </c>
      <c r="F5734" s="32" t="s">
        <v>5719</v>
      </c>
      <c r="G5734" s="33">
        <v>12</v>
      </c>
      <c r="H5734" s="33" t="s">
        <v>10821</v>
      </c>
      <c r="I5734" s="33">
        <v>45</v>
      </c>
      <c r="J5734" s="33"/>
      <c r="K5734" s="33" t="s">
        <v>10775</v>
      </c>
      <c r="L5734" s="33">
        <v>1</v>
      </c>
      <c r="M5734" t="s">
        <v>10826</v>
      </c>
    </row>
    <row r="5735" spans="1:13" x14ac:dyDescent="0.3">
      <c r="A5735" s="38">
        <v>48635336</v>
      </c>
      <c r="B5735">
        <v>7116</v>
      </c>
      <c r="C5735" s="37">
        <f>VLOOKUP(G5735,Remise!$A$3:$D$17,4,FALSE)</f>
        <v>0</v>
      </c>
      <c r="D5735">
        <f t="shared" si="89"/>
        <v>7116</v>
      </c>
      <c r="E5735">
        <v>1</v>
      </c>
      <c r="F5735" s="32" t="s">
        <v>5720</v>
      </c>
      <c r="G5735" s="33">
        <v>12</v>
      </c>
      <c r="H5735" s="33" t="s">
        <v>10821</v>
      </c>
      <c r="I5735" s="33">
        <v>45</v>
      </c>
      <c r="J5735" s="33"/>
      <c r="K5735" s="33" t="s">
        <v>10775</v>
      </c>
      <c r="L5735" s="33">
        <v>1</v>
      </c>
      <c r="M5735" t="s">
        <v>10826</v>
      </c>
    </row>
    <row r="5736" spans="1:13" x14ac:dyDescent="0.3">
      <c r="A5736" s="38">
        <v>48635337</v>
      </c>
      <c r="B5736">
        <v>7430</v>
      </c>
      <c r="C5736" s="37">
        <f>VLOOKUP(G5736,Remise!$A$3:$D$17,4,FALSE)</f>
        <v>0</v>
      </c>
      <c r="D5736">
        <f t="shared" si="89"/>
        <v>7430</v>
      </c>
      <c r="E5736">
        <v>1</v>
      </c>
      <c r="F5736" s="32" t="s">
        <v>5721</v>
      </c>
      <c r="G5736" s="33">
        <v>12</v>
      </c>
      <c r="H5736" s="33" t="s">
        <v>10821</v>
      </c>
      <c r="I5736" s="33">
        <v>45</v>
      </c>
      <c r="J5736" s="33"/>
      <c r="K5736" s="33" t="s">
        <v>10775</v>
      </c>
      <c r="L5736" s="33">
        <v>1</v>
      </c>
      <c r="M5736" t="s">
        <v>10826</v>
      </c>
    </row>
    <row r="5737" spans="1:13" x14ac:dyDescent="0.3">
      <c r="A5737" s="38">
        <v>48635338</v>
      </c>
      <c r="B5737">
        <v>12552</v>
      </c>
      <c r="C5737" s="37">
        <f>VLOOKUP(G5737,Remise!$A$3:$D$17,4,FALSE)</f>
        <v>0</v>
      </c>
      <c r="D5737">
        <f t="shared" si="89"/>
        <v>12552</v>
      </c>
      <c r="E5737">
        <v>1</v>
      </c>
      <c r="F5737" s="32" t="s">
        <v>5722</v>
      </c>
      <c r="G5737" s="33">
        <v>12</v>
      </c>
      <c r="H5737" s="33" t="s">
        <v>10821</v>
      </c>
      <c r="I5737" s="33">
        <v>45</v>
      </c>
      <c r="J5737" s="33"/>
      <c r="K5737" s="33" t="s">
        <v>10775</v>
      </c>
      <c r="L5737" s="33">
        <v>1</v>
      </c>
      <c r="M5737" t="s">
        <v>10826</v>
      </c>
    </row>
    <row r="5738" spans="1:13" x14ac:dyDescent="0.3">
      <c r="A5738" s="38">
        <v>48635339</v>
      </c>
      <c r="B5738">
        <v>12552</v>
      </c>
      <c r="C5738" s="37">
        <f>VLOOKUP(G5738,Remise!$A$3:$D$17,4,FALSE)</f>
        <v>0</v>
      </c>
      <c r="D5738">
        <f t="shared" si="89"/>
        <v>12552</v>
      </c>
      <c r="E5738">
        <v>1</v>
      </c>
      <c r="F5738" s="32" t="s">
        <v>5723</v>
      </c>
      <c r="G5738" s="33">
        <v>12</v>
      </c>
      <c r="H5738" s="33" t="s">
        <v>10821</v>
      </c>
      <c r="I5738" s="33">
        <v>45</v>
      </c>
      <c r="J5738" s="33"/>
      <c r="K5738" s="33" t="s">
        <v>10775</v>
      </c>
      <c r="L5738" s="33">
        <v>1</v>
      </c>
      <c r="M5738" t="s">
        <v>10826</v>
      </c>
    </row>
    <row r="5739" spans="1:13" x14ac:dyDescent="0.3">
      <c r="A5739" s="38">
        <v>48635340</v>
      </c>
      <c r="B5739">
        <v>2829</v>
      </c>
      <c r="C5739" s="37">
        <f>VLOOKUP(G5739,Remise!$A$3:$D$17,4,FALSE)</f>
        <v>0</v>
      </c>
      <c r="D5739">
        <f t="shared" si="89"/>
        <v>2829</v>
      </c>
      <c r="E5739">
        <v>1</v>
      </c>
      <c r="F5739" s="32" t="s">
        <v>5724</v>
      </c>
      <c r="G5739" s="33">
        <v>12</v>
      </c>
      <c r="H5739" s="33" t="s">
        <v>10821</v>
      </c>
      <c r="I5739" s="33">
        <v>0.82</v>
      </c>
      <c r="J5739" s="33"/>
      <c r="K5739" s="33" t="s">
        <v>10775</v>
      </c>
      <c r="L5739" s="33">
        <v>1</v>
      </c>
      <c r="M5739" t="s">
        <v>10826</v>
      </c>
    </row>
    <row r="5740" spans="1:13" x14ac:dyDescent="0.3">
      <c r="A5740" s="38">
        <v>48635341</v>
      </c>
      <c r="B5740">
        <v>2898</v>
      </c>
      <c r="C5740" s="37">
        <f>VLOOKUP(G5740,Remise!$A$3:$D$17,4,FALSE)</f>
        <v>0</v>
      </c>
      <c r="D5740">
        <f t="shared" si="89"/>
        <v>2898</v>
      </c>
      <c r="E5740">
        <v>1</v>
      </c>
      <c r="F5740" s="32" t="s">
        <v>5725</v>
      </c>
      <c r="G5740" s="33">
        <v>12</v>
      </c>
      <c r="H5740" s="33" t="s">
        <v>10821</v>
      </c>
      <c r="I5740" s="33">
        <v>0.82</v>
      </c>
      <c r="J5740" s="33"/>
      <c r="K5740" s="33" t="s">
        <v>10775</v>
      </c>
      <c r="L5740" s="33">
        <v>1</v>
      </c>
      <c r="M5740" t="s">
        <v>10826</v>
      </c>
    </row>
    <row r="5741" spans="1:13" x14ac:dyDescent="0.3">
      <c r="A5741" s="38">
        <v>48635350</v>
      </c>
      <c r="B5741">
        <v>2183</v>
      </c>
      <c r="C5741" s="37">
        <f>VLOOKUP(G5741,Remise!$A$3:$D$17,4,FALSE)</f>
        <v>0</v>
      </c>
      <c r="D5741">
        <f t="shared" si="89"/>
        <v>2183</v>
      </c>
      <c r="E5741">
        <v>1</v>
      </c>
      <c r="F5741" s="32" t="s">
        <v>5726</v>
      </c>
      <c r="G5741" s="33">
        <v>12</v>
      </c>
      <c r="H5741" s="33" t="s">
        <v>10821</v>
      </c>
      <c r="I5741" s="33">
        <v>0.82</v>
      </c>
      <c r="J5741" s="33"/>
      <c r="K5741" s="33" t="s">
        <v>10775</v>
      </c>
      <c r="L5741" s="33">
        <v>1</v>
      </c>
      <c r="M5741" t="s">
        <v>10826</v>
      </c>
    </row>
    <row r="5742" spans="1:13" x14ac:dyDescent="0.3">
      <c r="A5742" s="38">
        <v>48635351</v>
      </c>
      <c r="B5742">
        <v>2264</v>
      </c>
      <c r="C5742" s="37">
        <f>VLOOKUP(G5742,Remise!$A$3:$D$17,4,FALSE)</f>
        <v>0</v>
      </c>
      <c r="D5742">
        <f t="shared" si="89"/>
        <v>2264</v>
      </c>
      <c r="E5742">
        <v>1</v>
      </c>
      <c r="F5742" s="32" t="s">
        <v>5727</v>
      </c>
      <c r="G5742" s="33">
        <v>12</v>
      </c>
      <c r="H5742" s="33" t="s">
        <v>10821</v>
      </c>
      <c r="I5742" s="33">
        <v>0.82</v>
      </c>
      <c r="J5742" s="33"/>
      <c r="K5742" s="33" t="s">
        <v>10775</v>
      </c>
      <c r="L5742" s="33">
        <v>1</v>
      </c>
      <c r="M5742" t="s">
        <v>10826</v>
      </c>
    </row>
    <row r="5743" spans="1:13" x14ac:dyDescent="0.3">
      <c r="A5743" s="38">
        <v>48635352</v>
      </c>
      <c r="B5743">
        <v>13184</v>
      </c>
      <c r="C5743" s="37">
        <f>VLOOKUP(G5743,Remise!$A$3:$D$17,4,FALSE)</f>
        <v>0</v>
      </c>
      <c r="D5743">
        <f t="shared" si="89"/>
        <v>13184</v>
      </c>
      <c r="E5743">
        <v>1</v>
      </c>
      <c r="F5743" s="32" t="s">
        <v>5728</v>
      </c>
      <c r="G5743" s="33">
        <v>12</v>
      </c>
      <c r="H5743" s="33" t="s">
        <v>10821</v>
      </c>
      <c r="I5743" s="33">
        <v>45</v>
      </c>
      <c r="J5743" s="33"/>
      <c r="K5743" s="33" t="s">
        <v>10775</v>
      </c>
      <c r="L5743" s="33">
        <v>1</v>
      </c>
      <c r="M5743" t="s">
        <v>10826</v>
      </c>
    </row>
    <row r="5744" spans="1:13" x14ac:dyDescent="0.3">
      <c r="A5744" s="38">
        <v>48635353</v>
      </c>
      <c r="B5744">
        <v>13184</v>
      </c>
      <c r="C5744" s="37">
        <f>VLOOKUP(G5744,Remise!$A$3:$D$17,4,FALSE)</f>
        <v>0</v>
      </c>
      <c r="D5744">
        <f t="shared" si="89"/>
        <v>13184</v>
      </c>
      <c r="E5744">
        <v>1</v>
      </c>
      <c r="F5744" s="32" t="s">
        <v>5729</v>
      </c>
      <c r="G5744" s="33">
        <v>12</v>
      </c>
      <c r="H5744" s="33" t="s">
        <v>10821</v>
      </c>
      <c r="I5744" s="33">
        <v>45</v>
      </c>
      <c r="J5744" s="33"/>
      <c r="K5744" s="33" t="s">
        <v>10775</v>
      </c>
      <c r="L5744" s="33">
        <v>1</v>
      </c>
      <c r="M5744" t="s">
        <v>10826</v>
      </c>
    </row>
    <row r="5745" spans="1:13" x14ac:dyDescent="0.3">
      <c r="A5745" s="38">
        <v>48635360</v>
      </c>
      <c r="B5745">
        <v>2114</v>
      </c>
      <c r="C5745" s="37">
        <f>VLOOKUP(G5745,Remise!$A$3:$D$17,4,FALSE)</f>
        <v>0</v>
      </c>
      <c r="D5745">
        <f t="shared" si="89"/>
        <v>2114</v>
      </c>
      <c r="E5745">
        <v>1</v>
      </c>
      <c r="F5745" s="32" t="s">
        <v>5730</v>
      </c>
      <c r="G5745" s="33">
        <v>12</v>
      </c>
      <c r="H5745" s="33" t="s">
        <v>10821</v>
      </c>
      <c r="I5745" s="33">
        <v>0.82</v>
      </c>
      <c r="J5745" s="33"/>
      <c r="K5745" s="33" t="s">
        <v>10775</v>
      </c>
      <c r="L5745" s="33">
        <v>1</v>
      </c>
      <c r="M5745" t="s">
        <v>10826</v>
      </c>
    </row>
    <row r="5746" spans="1:13" x14ac:dyDescent="0.3">
      <c r="A5746" s="38">
        <v>48635361</v>
      </c>
      <c r="B5746">
        <v>2179</v>
      </c>
      <c r="C5746" s="37">
        <f>VLOOKUP(G5746,Remise!$A$3:$D$17,4,FALSE)</f>
        <v>0</v>
      </c>
      <c r="D5746">
        <f t="shared" si="89"/>
        <v>2179</v>
      </c>
      <c r="E5746">
        <v>1</v>
      </c>
      <c r="F5746" s="32" t="s">
        <v>5731</v>
      </c>
      <c r="G5746" s="33">
        <v>12</v>
      </c>
      <c r="H5746" s="33" t="s">
        <v>10821</v>
      </c>
      <c r="I5746" s="33">
        <v>0.82</v>
      </c>
      <c r="J5746" s="33"/>
      <c r="K5746" s="33" t="s">
        <v>10775</v>
      </c>
      <c r="L5746" s="33">
        <v>1</v>
      </c>
      <c r="M5746" t="s">
        <v>10826</v>
      </c>
    </row>
    <row r="5747" spans="1:13" x14ac:dyDescent="0.3">
      <c r="A5747" s="38">
        <v>48635401</v>
      </c>
      <c r="B5747">
        <v>64</v>
      </c>
      <c r="C5747" s="37">
        <f>VLOOKUP(G5747,Remise!$A$3:$D$17,4,FALSE)</f>
        <v>0</v>
      </c>
      <c r="D5747">
        <f t="shared" si="89"/>
        <v>64</v>
      </c>
      <c r="E5747">
        <v>1</v>
      </c>
      <c r="F5747" s="32" t="s">
        <v>5732</v>
      </c>
      <c r="G5747" s="33">
        <v>12</v>
      </c>
      <c r="H5747" s="33" t="s">
        <v>10821</v>
      </c>
      <c r="I5747" s="33">
        <v>0.31</v>
      </c>
      <c r="J5747" s="33" t="s">
        <v>10399</v>
      </c>
      <c r="K5747" s="33" t="s">
        <v>10775</v>
      </c>
      <c r="L5747" s="33">
        <v>1</v>
      </c>
      <c r="M5747" t="s">
        <v>10826</v>
      </c>
    </row>
    <row r="5748" spans="1:13" x14ac:dyDescent="0.3">
      <c r="A5748" s="38">
        <v>48635405</v>
      </c>
      <c r="B5748">
        <v>5306</v>
      </c>
      <c r="C5748" s="37">
        <f>VLOOKUP(G5748,Remise!$A$3:$D$17,4,FALSE)</f>
        <v>0</v>
      </c>
      <c r="D5748">
        <f t="shared" si="89"/>
        <v>5306</v>
      </c>
      <c r="E5748">
        <v>1</v>
      </c>
      <c r="F5748" s="32" t="s">
        <v>5733</v>
      </c>
      <c r="G5748" s="33">
        <v>11</v>
      </c>
      <c r="H5748" s="33" t="s">
        <v>10883</v>
      </c>
      <c r="I5748" s="33">
        <v>18.5</v>
      </c>
      <c r="J5748" s="33" t="s">
        <v>6777</v>
      </c>
      <c r="K5748" s="33" t="s">
        <v>10775</v>
      </c>
      <c r="L5748" s="33">
        <v>1</v>
      </c>
      <c r="M5748" t="s">
        <v>10826</v>
      </c>
    </row>
    <row r="5749" spans="1:13" x14ac:dyDescent="0.3">
      <c r="A5749" s="38">
        <v>48635406</v>
      </c>
      <c r="B5749">
        <v>4989</v>
      </c>
      <c r="C5749" s="37">
        <f>VLOOKUP(G5749,Remise!$A$3:$D$17,4,FALSE)</f>
        <v>0</v>
      </c>
      <c r="D5749">
        <f t="shared" si="89"/>
        <v>4989</v>
      </c>
      <c r="E5749">
        <v>1</v>
      </c>
      <c r="F5749" s="32" t="s">
        <v>5734</v>
      </c>
      <c r="G5749" s="33">
        <v>11</v>
      </c>
      <c r="H5749" s="33" t="s">
        <v>10883</v>
      </c>
      <c r="I5749" s="33">
        <v>18.5</v>
      </c>
      <c r="J5749" s="33" t="s">
        <v>6777</v>
      </c>
      <c r="K5749" s="33" t="s">
        <v>10775</v>
      </c>
      <c r="L5749" s="33">
        <v>1</v>
      </c>
      <c r="M5749" t="s">
        <v>10826</v>
      </c>
    </row>
    <row r="5750" spans="1:13" x14ac:dyDescent="0.3">
      <c r="A5750" s="38">
        <v>48635410</v>
      </c>
      <c r="B5750">
        <v>19</v>
      </c>
      <c r="C5750" s="37">
        <f>VLOOKUP(G5750,Remise!$A$3:$D$17,4,FALSE)</f>
        <v>0</v>
      </c>
      <c r="D5750">
        <f t="shared" si="89"/>
        <v>19</v>
      </c>
      <c r="E5750">
        <v>1</v>
      </c>
      <c r="F5750" s="32" t="s">
        <v>5735</v>
      </c>
      <c r="G5750" s="33">
        <v>11</v>
      </c>
      <c r="H5750" s="33" t="s">
        <v>10883</v>
      </c>
      <c r="I5750" s="33">
        <v>0.05</v>
      </c>
      <c r="J5750" s="33" t="s">
        <v>6777</v>
      </c>
      <c r="K5750" s="33" t="s">
        <v>10775</v>
      </c>
      <c r="L5750" s="33">
        <v>1</v>
      </c>
      <c r="M5750" t="s">
        <v>10826</v>
      </c>
    </row>
    <row r="5751" spans="1:13" x14ac:dyDescent="0.3">
      <c r="A5751" s="38">
        <v>48635430</v>
      </c>
      <c r="B5751">
        <v>74</v>
      </c>
      <c r="C5751" s="37">
        <f>VLOOKUP(G5751,Remise!$A$3:$D$17,4,FALSE)</f>
        <v>0</v>
      </c>
      <c r="D5751">
        <f t="shared" ref="D5751:D5812" si="90">IFERROR((1-C5751)*B5751,"Nous consulter")</f>
        <v>74</v>
      </c>
      <c r="E5751">
        <v>1</v>
      </c>
      <c r="F5751" s="32" t="s">
        <v>5736</v>
      </c>
      <c r="G5751" s="33">
        <v>12</v>
      </c>
      <c r="H5751" s="33" t="s">
        <v>10821</v>
      </c>
      <c r="I5751" s="33">
        <v>0.31</v>
      </c>
      <c r="J5751" s="33"/>
      <c r="K5751" s="33" t="s">
        <v>10775</v>
      </c>
      <c r="L5751" s="33">
        <v>1</v>
      </c>
      <c r="M5751" t="s">
        <v>10826</v>
      </c>
    </row>
    <row r="5752" spans="1:13" x14ac:dyDescent="0.3">
      <c r="A5752" s="38">
        <v>48635431</v>
      </c>
      <c r="B5752">
        <v>16</v>
      </c>
      <c r="C5752" s="37">
        <f>VLOOKUP(G5752,Remise!$A$3:$D$17,4,FALSE)</f>
        <v>0</v>
      </c>
      <c r="D5752">
        <f t="shared" si="90"/>
        <v>16</v>
      </c>
      <c r="E5752">
        <v>1</v>
      </c>
      <c r="F5752" s="32" t="s">
        <v>5737</v>
      </c>
      <c r="G5752" s="33">
        <v>12</v>
      </c>
      <c r="H5752" s="33" t="s">
        <v>10821</v>
      </c>
      <c r="I5752" s="33">
        <v>0.22</v>
      </c>
      <c r="J5752" s="33"/>
      <c r="K5752" s="33" t="s">
        <v>10775</v>
      </c>
      <c r="L5752" s="33">
        <v>5</v>
      </c>
      <c r="M5752" t="s">
        <v>10826</v>
      </c>
    </row>
    <row r="5753" spans="1:13" x14ac:dyDescent="0.3">
      <c r="A5753" s="38">
        <v>48635506</v>
      </c>
      <c r="B5753">
        <v>66.7</v>
      </c>
      <c r="C5753" s="37">
        <f>VLOOKUP(G5753,Remise!$A$3:$D$17,4,FALSE)</f>
        <v>0</v>
      </c>
      <c r="D5753">
        <f t="shared" si="90"/>
        <v>66.7</v>
      </c>
      <c r="E5753">
        <v>1</v>
      </c>
      <c r="F5753" s="32" t="s">
        <v>5738</v>
      </c>
      <c r="G5753" s="33">
        <v>27</v>
      </c>
      <c r="H5753" s="33" t="s">
        <v>10877</v>
      </c>
      <c r="I5753" s="33">
        <v>0.31</v>
      </c>
      <c r="J5753" s="33"/>
      <c r="K5753" s="33" t="s">
        <v>10775</v>
      </c>
      <c r="L5753" s="33">
        <v>1</v>
      </c>
      <c r="M5753" t="s">
        <v>10826</v>
      </c>
    </row>
    <row r="5754" spans="1:13" x14ac:dyDescent="0.3">
      <c r="A5754" s="38">
        <v>48635507</v>
      </c>
      <c r="B5754">
        <v>110</v>
      </c>
      <c r="C5754" s="37">
        <f>VLOOKUP(G5754,Remise!$A$3:$D$17,4,FALSE)</f>
        <v>0</v>
      </c>
      <c r="D5754">
        <f t="shared" si="90"/>
        <v>110</v>
      </c>
      <c r="E5754">
        <v>1</v>
      </c>
      <c r="F5754" s="32" t="s">
        <v>5739</v>
      </c>
      <c r="G5754" s="33">
        <v>12</v>
      </c>
      <c r="H5754" s="33" t="s">
        <v>10821</v>
      </c>
      <c r="I5754" s="33">
        <v>0.24</v>
      </c>
      <c r="J5754" s="33"/>
      <c r="K5754" s="33" t="s">
        <v>10775</v>
      </c>
      <c r="L5754" s="33">
        <v>1</v>
      </c>
      <c r="M5754" t="s">
        <v>10826</v>
      </c>
    </row>
    <row r="5755" spans="1:13" x14ac:dyDescent="0.3">
      <c r="A5755" s="38">
        <v>48635508</v>
      </c>
      <c r="B5755">
        <v>86</v>
      </c>
      <c r="C5755" s="37">
        <f>VLOOKUP(G5755,Remise!$A$3:$D$17,4,FALSE)</f>
        <v>0</v>
      </c>
      <c r="D5755">
        <f t="shared" si="90"/>
        <v>86</v>
      </c>
      <c r="E5755">
        <v>1</v>
      </c>
      <c r="F5755" s="32" t="s">
        <v>5740</v>
      </c>
      <c r="G5755" s="33">
        <v>12</v>
      </c>
      <c r="H5755" s="33" t="s">
        <v>10821</v>
      </c>
      <c r="I5755" s="33">
        <v>0.24</v>
      </c>
      <c r="J5755" s="33"/>
      <c r="K5755" s="33" t="s">
        <v>10775</v>
      </c>
      <c r="L5755" s="33">
        <v>1</v>
      </c>
      <c r="M5755" t="s">
        <v>10826</v>
      </c>
    </row>
    <row r="5756" spans="1:13" x14ac:dyDescent="0.3">
      <c r="A5756" s="38">
        <v>48635509</v>
      </c>
      <c r="B5756">
        <v>31</v>
      </c>
      <c r="C5756" s="37">
        <f>VLOOKUP(G5756,Remise!$A$3:$D$17,4,FALSE)</f>
        <v>0</v>
      </c>
      <c r="D5756">
        <f t="shared" si="90"/>
        <v>31</v>
      </c>
      <c r="E5756">
        <v>1</v>
      </c>
      <c r="F5756" s="32" t="s">
        <v>5741</v>
      </c>
      <c r="G5756" s="33">
        <v>12</v>
      </c>
      <c r="H5756" s="33" t="s">
        <v>10821</v>
      </c>
      <c r="I5756" s="33">
        <v>0.24</v>
      </c>
      <c r="J5756" s="33"/>
      <c r="K5756" s="33" t="s">
        <v>10775</v>
      </c>
      <c r="L5756" s="33">
        <v>10</v>
      </c>
      <c r="M5756" t="s">
        <v>10826</v>
      </c>
    </row>
    <row r="5757" spans="1:13" x14ac:dyDescent="0.3">
      <c r="A5757" s="38">
        <v>48635510</v>
      </c>
      <c r="B5757">
        <v>36</v>
      </c>
      <c r="C5757" s="37">
        <f>VLOOKUP(G5757,Remise!$A$3:$D$17,4,FALSE)</f>
        <v>0</v>
      </c>
      <c r="D5757">
        <f t="shared" si="90"/>
        <v>36</v>
      </c>
      <c r="E5757">
        <v>1</v>
      </c>
      <c r="F5757" s="32" t="s">
        <v>5742</v>
      </c>
      <c r="G5757" s="33">
        <v>12</v>
      </c>
      <c r="H5757" s="33" t="s">
        <v>10821</v>
      </c>
      <c r="I5757" s="33">
        <v>0.24</v>
      </c>
      <c r="J5757" s="33"/>
      <c r="K5757" s="33" t="s">
        <v>10775</v>
      </c>
      <c r="L5757" s="33">
        <v>1</v>
      </c>
      <c r="M5757" t="s">
        <v>10826</v>
      </c>
    </row>
    <row r="5758" spans="1:13" x14ac:dyDescent="0.3">
      <c r="A5758" s="38">
        <v>48635511</v>
      </c>
      <c r="B5758">
        <v>78</v>
      </c>
      <c r="C5758" s="37">
        <f>VLOOKUP(G5758,Remise!$A$3:$D$17,4,FALSE)</f>
        <v>0</v>
      </c>
      <c r="D5758">
        <f t="shared" si="90"/>
        <v>78</v>
      </c>
      <c r="E5758">
        <v>1</v>
      </c>
      <c r="F5758" s="32" t="s">
        <v>5743</v>
      </c>
      <c r="G5758" s="33">
        <v>12</v>
      </c>
      <c r="H5758" s="33" t="s">
        <v>10821</v>
      </c>
      <c r="I5758" s="33">
        <v>0.21</v>
      </c>
      <c r="J5758" s="33"/>
      <c r="K5758" s="33" t="s">
        <v>10775</v>
      </c>
      <c r="L5758" s="33">
        <v>1</v>
      </c>
      <c r="M5758" t="s">
        <v>10826</v>
      </c>
    </row>
    <row r="5759" spans="1:13" x14ac:dyDescent="0.3">
      <c r="A5759" s="38">
        <v>48635512</v>
      </c>
      <c r="B5759">
        <v>60</v>
      </c>
      <c r="C5759" s="37">
        <f>VLOOKUP(G5759,Remise!$A$3:$D$17,4,FALSE)</f>
        <v>0</v>
      </c>
      <c r="D5759">
        <f t="shared" si="90"/>
        <v>60</v>
      </c>
      <c r="E5759">
        <v>1</v>
      </c>
      <c r="F5759" s="32" t="s">
        <v>5744</v>
      </c>
      <c r="G5759" s="33">
        <v>12</v>
      </c>
      <c r="H5759" s="33" t="s">
        <v>10821</v>
      </c>
      <c r="I5759" s="33">
        <v>0.24</v>
      </c>
      <c r="J5759" s="33"/>
      <c r="K5759" s="33" t="s">
        <v>10775</v>
      </c>
      <c r="L5759" s="33">
        <v>1</v>
      </c>
      <c r="M5759" t="s">
        <v>10826</v>
      </c>
    </row>
    <row r="5760" spans="1:13" x14ac:dyDescent="0.3">
      <c r="A5760" s="38">
        <v>48635513</v>
      </c>
      <c r="B5760">
        <v>75.2</v>
      </c>
      <c r="C5760" s="37">
        <f>VLOOKUP(G5760,Remise!$A$3:$D$17,4,FALSE)</f>
        <v>0</v>
      </c>
      <c r="D5760">
        <f t="shared" si="90"/>
        <v>75.2</v>
      </c>
      <c r="E5760">
        <v>1</v>
      </c>
      <c r="F5760" s="32" t="s">
        <v>5745</v>
      </c>
      <c r="G5760" s="33">
        <v>12</v>
      </c>
      <c r="H5760" s="33" t="s">
        <v>10821</v>
      </c>
      <c r="I5760" s="33">
        <v>0.24</v>
      </c>
      <c r="J5760" s="33"/>
      <c r="K5760" s="33" t="s">
        <v>10775</v>
      </c>
      <c r="L5760" s="33">
        <v>1</v>
      </c>
      <c r="M5760" t="s">
        <v>10826</v>
      </c>
    </row>
    <row r="5761" spans="1:13" x14ac:dyDescent="0.3">
      <c r="A5761" s="38">
        <v>48635514</v>
      </c>
      <c r="B5761">
        <v>90.6</v>
      </c>
      <c r="C5761" s="37">
        <f>VLOOKUP(G5761,Remise!$A$3:$D$17,4,FALSE)</f>
        <v>0</v>
      </c>
      <c r="D5761">
        <f t="shared" si="90"/>
        <v>90.6</v>
      </c>
      <c r="E5761">
        <v>1</v>
      </c>
      <c r="F5761" s="32" t="s">
        <v>5746</v>
      </c>
      <c r="G5761" s="33">
        <v>12</v>
      </c>
      <c r="H5761" s="33" t="s">
        <v>10821</v>
      </c>
      <c r="I5761" s="33">
        <v>0.24</v>
      </c>
      <c r="J5761" s="33"/>
      <c r="K5761" s="33" t="s">
        <v>10775</v>
      </c>
      <c r="L5761" s="33">
        <v>1</v>
      </c>
      <c r="M5761" t="s">
        <v>10826</v>
      </c>
    </row>
    <row r="5762" spans="1:13" x14ac:dyDescent="0.3">
      <c r="A5762" s="38">
        <v>48635515</v>
      </c>
      <c r="B5762">
        <v>77</v>
      </c>
      <c r="C5762" s="37">
        <f>VLOOKUP(G5762,Remise!$A$3:$D$17,4,FALSE)</f>
        <v>0</v>
      </c>
      <c r="D5762">
        <f t="shared" si="90"/>
        <v>77</v>
      </c>
      <c r="E5762">
        <v>1</v>
      </c>
      <c r="F5762" s="32" t="s">
        <v>5747</v>
      </c>
      <c r="G5762" s="33">
        <v>12</v>
      </c>
      <c r="H5762" s="33" t="s">
        <v>10821</v>
      </c>
      <c r="I5762" s="33">
        <v>0.24</v>
      </c>
      <c r="J5762" s="33"/>
      <c r="K5762" s="33" t="s">
        <v>10775</v>
      </c>
      <c r="L5762" s="33">
        <v>1</v>
      </c>
      <c r="M5762" t="s">
        <v>10826</v>
      </c>
    </row>
    <row r="5763" spans="1:13" x14ac:dyDescent="0.3">
      <c r="A5763" s="38">
        <v>48635516</v>
      </c>
      <c r="B5763">
        <v>85</v>
      </c>
      <c r="C5763" s="37">
        <f>VLOOKUP(G5763,Remise!$A$3:$D$17,4,FALSE)</f>
        <v>0</v>
      </c>
      <c r="D5763">
        <f t="shared" si="90"/>
        <v>85</v>
      </c>
      <c r="E5763">
        <v>1</v>
      </c>
      <c r="F5763" s="32" t="s">
        <v>5748</v>
      </c>
      <c r="G5763" s="33">
        <v>12</v>
      </c>
      <c r="H5763" s="33" t="s">
        <v>10821</v>
      </c>
      <c r="I5763" s="33">
        <v>0.64</v>
      </c>
      <c r="J5763" s="33"/>
      <c r="K5763" s="33" t="s">
        <v>10775</v>
      </c>
      <c r="L5763" s="33">
        <v>1</v>
      </c>
      <c r="M5763" t="s">
        <v>10826</v>
      </c>
    </row>
    <row r="5764" spans="1:13" x14ac:dyDescent="0.3">
      <c r="A5764" s="38">
        <v>48635517</v>
      </c>
      <c r="B5764">
        <v>110</v>
      </c>
      <c r="C5764" s="37">
        <f>VLOOKUP(G5764,Remise!$A$3:$D$17,4,FALSE)</f>
        <v>0</v>
      </c>
      <c r="D5764">
        <f t="shared" si="90"/>
        <v>110</v>
      </c>
      <c r="E5764">
        <v>1</v>
      </c>
      <c r="F5764" s="32" t="s">
        <v>5749</v>
      </c>
      <c r="G5764" s="33">
        <v>12</v>
      </c>
      <c r="H5764" s="33" t="s">
        <v>10821</v>
      </c>
      <c r="I5764" s="33">
        <v>0.64</v>
      </c>
      <c r="J5764" s="33"/>
      <c r="K5764" s="33" t="s">
        <v>10775</v>
      </c>
      <c r="L5764" s="33">
        <v>1</v>
      </c>
      <c r="M5764" t="s">
        <v>10826</v>
      </c>
    </row>
    <row r="5765" spans="1:13" x14ac:dyDescent="0.3">
      <c r="A5765" s="38">
        <v>48635518</v>
      </c>
      <c r="B5765">
        <v>225</v>
      </c>
      <c r="C5765" s="37">
        <f>VLOOKUP(G5765,Remise!$A$3:$D$17,4,FALSE)</f>
        <v>0</v>
      </c>
      <c r="D5765">
        <f t="shared" si="90"/>
        <v>225</v>
      </c>
      <c r="E5765">
        <v>1</v>
      </c>
      <c r="F5765" s="32" t="s">
        <v>5750</v>
      </c>
      <c r="G5765" s="33">
        <v>12</v>
      </c>
      <c r="H5765" s="33" t="s">
        <v>10821</v>
      </c>
      <c r="I5765" s="33">
        <v>0.64</v>
      </c>
      <c r="J5765" s="33"/>
      <c r="K5765" s="33" t="s">
        <v>10775</v>
      </c>
      <c r="L5765" s="33">
        <v>1</v>
      </c>
      <c r="M5765" t="s">
        <v>10826</v>
      </c>
    </row>
    <row r="5766" spans="1:13" x14ac:dyDescent="0.3">
      <c r="A5766" s="38">
        <v>48635520</v>
      </c>
      <c r="B5766">
        <v>9</v>
      </c>
      <c r="C5766" s="37">
        <f>VLOOKUP(G5766,Remise!$A$3:$D$17,4,FALSE)</f>
        <v>0</v>
      </c>
      <c r="D5766">
        <f t="shared" si="90"/>
        <v>9</v>
      </c>
      <c r="E5766">
        <v>1</v>
      </c>
      <c r="F5766" s="32" t="s">
        <v>5751</v>
      </c>
      <c r="G5766" s="33">
        <v>12</v>
      </c>
      <c r="H5766" s="33" t="s">
        <v>10821</v>
      </c>
      <c r="I5766" s="33">
        <v>0.12</v>
      </c>
      <c r="J5766" s="33"/>
      <c r="K5766" s="33" t="s">
        <v>10775</v>
      </c>
      <c r="L5766" s="33">
        <v>10</v>
      </c>
      <c r="M5766" t="s">
        <v>10826</v>
      </c>
    </row>
    <row r="5767" spans="1:13" x14ac:dyDescent="0.3">
      <c r="A5767" s="38">
        <v>48635521</v>
      </c>
      <c r="B5767">
        <v>14</v>
      </c>
      <c r="C5767" s="37">
        <f>VLOOKUP(G5767,Remise!$A$3:$D$17,4,FALSE)</f>
        <v>0</v>
      </c>
      <c r="D5767">
        <f t="shared" si="90"/>
        <v>14</v>
      </c>
      <c r="E5767">
        <v>1</v>
      </c>
      <c r="F5767" s="32" t="s">
        <v>5752</v>
      </c>
      <c r="G5767" s="33">
        <v>12</v>
      </c>
      <c r="H5767" s="33" t="s">
        <v>10821</v>
      </c>
      <c r="I5767" s="33">
        <v>0.12</v>
      </c>
      <c r="J5767" s="33"/>
      <c r="K5767" s="33" t="s">
        <v>10775</v>
      </c>
      <c r="L5767" s="33">
        <v>10</v>
      </c>
      <c r="M5767" t="s">
        <v>10826</v>
      </c>
    </row>
    <row r="5768" spans="1:13" x14ac:dyDescent="0.3">
      <c r="A5768" s="38">
        <v>48635670</v>
      </c>
      <c r="B5768">
        <v>30</v>
      </c>
      <c r="C5768" s="37">
        <f>VLOOKUP(G5768,Remise!$A$3:$D$17,4,FALSE)</f>
        <v>0</v>
      </c>
      <c r="D5768">
        <f t="shared" si="90"/>
        <v>30</v>
      </c>
      <c r="E5768">
        <v>1</v>
      </c>
      <c r="F5768" s="32" t="s">
        <v>5753</v>
      </c>
      <c r="G5768" s="33">
        <v>12</v>
      </c>
      <c r="H5768" s="33" t="s">
        <v>10821</v>
      </c>
      <c r="I5768" s="33">
        <v>0.14000000000000001</v>
      </c>
      <c r="J5768" s="33"/>
      <c r="K5768" s="33" t="s">
        <v>10775</v>
      </c>
      <c r="L5768" s="33">
        <v>1</v>
      </c>
      <c r="M5768" t="s">
        <v>10826</v>
      </c>
    </row>
    <row r="5769" spans="1:13" x14ac:dyDescent="0.3">
      <c r="A5769" s="38">
        <v>48635674</v>
      </c>
      <c r="B5769">
        <v>33</v>
      </c>
      <c r="C5769" s="37">
        <f>VLOOKUP(G5769,Remise!$A$3:$D$17,4,FALSE)</f>
        <v>0</v>
      </c>
      <c r="D5769">
        <f t="shared" si="90"/>
        <v>33</v>
      </c>
      <c r="E5769">
        <v>1</v>
      </c>
      <c r="F5769" s="32" t="s">
        <v>5755</v>
      </c>
      <c r="G5769" s="33">
        <v>12</v>
      </c>
      <c r="H5769" s="33" t="s">
        <v>10821</v>
      </c>
      <c r="I5769" s="33">
        <v>0.13</v>
      </c>
      <c r="J5769" s="33"/>
      <c r="K5769" s="33" t="s">
        <v>10775</v>
      </c>
      <c r="L5769" s="33">
        <v>1</v>
      </c>
      <c r="M5769" t="s">
        <v>10826</v>
      </c>
    </row>
    <row r="5770" spans="1:13" x14ac:dyDescent="0.3">
      <c r="A5770" s="38">
        <v>48635675</v>
      </c>
      <c r="B5770">
        <v>42</v>
      </c>
      <c r="C5770" s="37">
        <f>VLOOKUP(G5770,Remise!$A$3:$D$17,4,FALSE)</f>
        <v>0</v>
      </c>
      <c r="D5770">
        <f t="shared" si="90"/>
        <v>42</v>
      </c>
      <c r="E5770">
        <v>1</v>
      </c>
      <c r="F5770" s="32" t="s">
        <v>5756</v>
      </c>
      <c r="G5770" s="33">
        <v>12</v>
      </c>
      <c r="H5770" s="33" t="s">
        <v>10821</v>
      </c>
      <c r="I5770" s="33">
        <v>0.13</v>
      </c>
      <c r="J5770" s="33"/>
      <c r="K5770" s="33" t="s">
        <v>10775</v>
      </c>
      <c r="L5770" s="33">
        <v>10</v>
      </c>
      <c r="M5770" t="s">
        <v>10826</v>
      </c>
    </row>
    <row r="5771" spans="1:13" x14ac:dyDescent="0.3">
      <c r="A5771" s="38">
        <v>48635676</v>
      </c>
      <c r="B5771">
        <v>2073</v>
      </c>
      <c r="C5771" s="37">
        <f>VLOOKUP(G5771,Remise!$A$3:$D$17,4,FALSE)</f>
        <v>0</v>
      </c>
      <c r="D5771">
        <f t="shared" si="90"/>
        <v>2073</v>
      </c>
      <c r="E5771">
        <v>1</v>
      </c>
      <c r="F5771" s="32" t="s">
        <v>5757</v>
      </c>
      <c r="G5771" s="33">
        <v>12</v>
      </c>
      <c r="H5771" s="33" t="s">
        <v>10821</v>
      </c>
      <c r="I5771" s="33">
        <v>2</v>
      </c>
      <c r="J5771" s="33"/>
      <c r="K5771" s="33" t="s">
        <v>10775</v>
      </c>
      <c r="L5771" s="33">
        <v>1</v>
      </c>
      <c r="M5771" t="s">
        <v>10826</v>
      </c>
    </row>
    <row r="5772" spans="1:13" x14ac:dyDescent="0.3">
      <c r="A5772" s="38">
        <v>48635677</v>
      </c>
      <c r="B5772">
        <v>111</v>
      </c>
      <c r="C5772" s="37">
        <f>VLOOKUP(G5772,Remise!$A$3:$D$17,4,FALSE)</f>
        <v>0</v>
      </c>
      <c r="D5772">
        <f t="shared" si="90"/>
        <v>111</v>
      </c>
      <c r="E5772">
        <v>1</v>
      </c>
      <c r="F5772" s="32" t="s">
        <v>5758</v>
      </c>
      <c r="G5772" s="33">
        <v>12</v>
      </c>
      <c r="H5772" s="33" t="s">
        <v>10821</v>
      </c>
      <c r="I5772" s="33">
        <v>0.48</v>
      </c>
      <c r="J5772" s="33" t="s">
        <v>6777</v>
      </c>
      <c r="K5772" s="33" t="s">
        <v>10775</v>
      </c>
      <c r="L5772" s="33">
        <v>1</v>
      </c>
      <c r="M5772" t="s">
        <v>10826</v>
      </c>
    </row>
    <row r="5773" spans="1:13" x14ac:dyDescent="0.3">
      <c r="A5773" s="38">
        <v>48635700</v>
      </c>
      <c r="B5773">
        <v>66</v>
      </c>
      <c r="C5773" s="37">
        <f>VLOOKUP(G5773,Remise!$A$3:$D$17,4,FALSE)</f>
        <v>0</v>
      </c>
      <c r="D5773">
        <f t="shared" si="90"/>
        <v>66</v>
      </c>
      <c r="E5773">
        <v>1</v>
      </c>
      <c r="F5773" s="32" t="s">
        <v>5760</v>
      </c>
      <c r="G5773" s="33">
        <v>12</v>
      </c>
      <c r="H5773" s="33" t="s">
        <v>10821</v>
      </c>
      <c r="I5773" s="33">
        <v>0.14000000000000001</v>
      </c>
      <c r="J5773" s="33"/>
      <c r="K5773" s="33" t="s">
        <v>10775</v>
      </c>
      <c r="L5773" s="33">
        <v>1</v>
      </c>
      <c r="M5773" t="s">
        <v>10826</v>
      </c>
    </row>
    <row r="5774" spans="1:13" x14ac:dyDescent="0.3">
      <c r="A5774" s="38">
        <v>48635701</v>
      </c>
      <c r="B5774">
        <v>26</v>
      </c>
      <c r="C5774" s="37">
        <f>VLOOKUP(G5774,Remise!$A$3:$D$17,4,FALSE)</f>
        <v>0</v>
      </c>
      <c r="D5774">
        <f t="shared" si="90"/>
        <v>26</v>
      </c>
      <c r="E5774">
        <v>1</v>
      </c>
      <c r="F5774" s="32" t="s">
        <v>5761</v>
      </c>
      <c r="G5774" s="33">
        <v>12</v>
      </c>
      <c r="H5774" s="33" t="s">
        <v>10821</v>
      </c>
      <c r="I5774" s="33">
        <v>0.12</v>
      </c>
      <c r="J5774" s="33"/>
      <c r="K5774" s="33" t="s">
        <v>10775</v>
      </c>
      <c r="L5774" s="33">
        <v>1</v>
      </c>
      <c r="M5774" t="s">
        <v>10826</v>
      </c>
    </row>
    <row r="5775" spans="1:13" x14ac:dyDescent="0.3">
      <c r="A5775" s="38">
        <v>48635702</v>
      </c>
      <c r="B5775">
        <v>35</v>
      </c>
      <c r="C5775" s="37">
        <f>VLOOKUP(G5775,Remise!$A$3:$D$17,4,FALSE)</f>
        <v>0</v>
      </c>
      <c r="D5775">
        <f t="shared" si="90"/>
        <v>35</v>
      </c>
      <c r="E5775">
        <v>1</v>
      </c>
      <c r="F5775" s="32" t="s">
        <v>5762</v>
      </c>
      <c r="G5775" s="33">
        <v>12</v>
      </c>
      <c r="H5775" s="33" t="s">
        <v>10821</v>
      </c>
      <c r="I5775" s="33">
        <v>0.14000000000000001</v>
      </c>
      <c r="J5775" s="33"/>
      <c r="K5775" s="33" t="s">
        <v>10775</v>
      </c>
      <c r="L5775" s="33">
        <v>1</v>
      </c>
      <c r="M5775" t="s">
        <v>10826</v>
      </c>
    </row>
    <row r="5776" spans="1:13" x14ac:dyDescent="0.3">
      <c r="A5776" s="38">
        <v>48635801</v>
      </c>
      <c r="B5776">
        <v>21.9</v>
      </c>
      <c r="C5776" s="37">
        <f>VLOOKUP(G5776,Remise!$A$3:$D$17,4,FALSE)</f>
        <v>0</v>
      </c>
      <c r="D5776">
        <f t="shared" si="90"/>
        <v>21.9</v>
      </c>
      <c r="E5776">
        <v>1</v>
      </c>
      <c r="F5776" s="32" t="s">
        <v>5763</v>
      </c>
      <c r="G5776" s="33">
        <v>12</v>
      </c>
      <c r="H5776" s="33" t="s">
        <v>10821</v>
      </c>
      <c r="I5776" s="33">
        <v>0.16</v>
      </c>
      <c r="J5776" s="33"/>
      <c r="K5776" s="33" t="s">
        <v>10775</v>
      </c>
      <c r="L5776" s="33">
        <v>1</v>
      </c>
      <c r="M5776" t="s">
        <v>10826</v>
      </c>
    </row>
    <row r="5777" spans="1:13" x14ac:dyDescent="0.3">
      <c r="A5777" s="38">
        <v>48635802</v>
      </c>
      <c r="B5777">
        <v>51</v>
      </c>
      <c r="C5777" s="37">
        <f>VLOOKUP(G5777,Remise!$A$3:$D$17,4,FALSE)</f>
        <v>0</v>
      </c>
      <c r="D5777">
        <f t="shared" si="90"/>
        <v>51</v>
      </c>
      <c r="E5777">
        <v>1</v>
      </c>
      <c r="F5777" s="32" t="s">
        <v>5764</v>
      </c>
      <c r="G5777" s="33">
        <v>12</v>
      </c>
      <c r="H5777" s="33" t="s">
        <v>10821</v>
      </c>
      <c r="I5777" s="33">
        <v>0.19</v>
      </c>
      <c r="J5777" s="33"/>
      <c r="K5777" s="33" t="s">
        <v>10775</v>
      </c>
      <c r="L5777" s="33">
        <v>1</v>
      </c>
      <c r="M5777" t="s">
        <v>10826</v>
      </c>
    </row>
    <row r="5778" spans="1:13" x14ac:dyDescent="0.3">
      <c r="A5778" s="38">
        <v>48635803</v>
      </c>
      <c r="B5778">
        <v>32.299999999999997</v>
      </c>
      <c r="C5778" s="37">
        <f>VLOOKUP(G5778,Remise!$A$3:$D$17,4,FALSE)</f>
        <v>0</v>
      </c>
      <c r="D5778">
        <f t="shared" si="90"/>
        <v>32.299999999999997</v>
      </c>
      <c r="E5778">
        <v>1</v>
      </c>
      <c r="F5778" s="32" t="s">
        <v>5765</v>
      </c>
      <c r="G5778" s="33">
        <v>12</v>
      </c>
      <c r="H5778" s="33" t="s">
        <v>10821</v>
      </c>
      <c r="I5778" s="33">
        <v>0.23</v>
      </c>
      <c r="J5778" s="33"/>
      <c r="K5778" s="33" t="s">
        <v>10775</v>
      </c>
      <c r="L5778" s="33">
        <v>1</v>
      </c>
      <c r="M5778" t="s">
        <v>10826</v>
      </c>
    </row>
    <row r="5779" spans="1:13" x14ac:dyDescent="0.3">
      <c r="A5779" s="38">
        <v>48635804</v>
      </c>
      <c r="B5779">
        <v>57</v>
      </c>
      <c r="C5779" s="37">
        <f>VLOOKUP(G5779,Remise!$A$3:$D$17,4,FALSE)</f>
        <v>0</v>
      </c>
      <c r="D5779">
        <f t="shared" si="90"/>
        <v>57</v>
      </c>
      <c r="E5779">
        <v>1</v>
      </c>
      <c r="F5779" s="32" t="s">
        <v>5766</v>
      </c>
      <c r="G5779" s="33">
        <v>12</v>
      </c>
      <c r="H5779" s="33" t="s">
        <v>10821</v>
      </c>
      <c r="I5779" s="33">
        <v>0.32</v>
      </c>
      <c r="J5779" s="33"/>
      <c r="K5779" s="33" t="s">
        <v>10775</v>
      </c>
      <c r="L5779" s="33">
        <v>1</v>
      </c>
      <c r="M5779" t="s">
        <v>10826</v>
      </c>
    </row>
    <row r="5780" spans="1:13" x14ac:dyDescent="0.3">
      <c r="A5780" s="38">
        <v>48635807</v>
      </c>
      <c r="B5780">
        <v>45</v>
      </c>
      <c r="C5780" s="37">
        <f>VLOOKUP(G5780,Remise!$A$3:$D$17,4,FALSE)</f>
        <v>0</v>
      </c>
      <c r="D5780">
        <f t="shared" si="90"/>
        <v>45</v>
      </c>
      <c r="E5780">
        <v>1</v>
      </c>
      <c r="F5780" s="32" t="s">
        <v>5767</v>
      </c>
      <c r="G5780" s="33">
        <v>12</v>
      </c>
      <c r="H5780" s="33" t="s">
        <v>10821</v>
      </c>
      <c r="I5780" s="33">
        <v>0.32</v>
      </c>
      <c r="J5780" s="33"/>
      <c r="K5780" s="33" t="s">
        <v>10775</v>
      </c>
      <c r="L5780" s="33">
        <v>1</v>
      </c>
      <c r="M5780" t="s">
        <v>10826</v>
      </c>
    </row>
    <row r="5781" spans="1:13" x14ac:dyDescent="0.3">
      <c r="A5781" s="38">
        <v>48635808</v>
      </c>
      <c r="B5781">
        <v>68</v>
      </c>
      <c r="C5781" s="37">
        <f>VLOOKUP(G5781,Remise!$A$3:$D$17,4,FALSE)</f>
        <v>0</v>
      </c>
      <c r="D5781">
        <f t="shared" si="90"/>
        <v>68</v>
      </c>
      <c r="E5781">
        <v>1</v>
      </c>
      <c r="F5781" s="32" t="s">
        <v>5768</v>
      </c>
      <c r="G5781" s="33">
        <v>12</v>
      </c>
      <c r="H5781" s="33" t="s">
        <v>10821</v>
      </c>
      <c r="I5781" s="33">
        <v>0.39</v>
      </c>
      <c r="J5781" s="33"/>
      <c r="K5781" s="33" t="s">
        <v>10775</v>
      </c>
      <c r="L5781" s="33">
        <v>1</v>
      </c>
      <c r="M5781" t="s">
        <v>10826</v>
      </c>
    </row>
    <row r="5782" spans="1:13" x14ac:dyDescent="0.3">
      <c r="A5782" s="38">
        <v>48635813</v>
      </c>
      <c r="B5782">
        <v>107.8</v>
      </c>
      <c r="C5782" s="37">
        <f>VLOOKUP(G5782,Remise!$A$3:$D$17,4,FALSE)</f>
        <v>0</v>
      </c>
      <c r="D5782">
        <f t="shared" si="90"/>
        <v>107.8</v>
      </c>
      <c r="E5782">
        <v>1</v>
      </c>
      <c r="F5782" s="32" t="s">
        <v>5769</v>
      </c>
      <c r="G5782" s="33">
        <v>21</v>
      </c>
      <c r="H5782" s="33" t="s">
        <v>10813</v>
      </c>
      <c r="I5782" s="33">
        <v>0.4</v>
      </c>
      <c r="J5782" s="33"/>
      <c r="K5782" s="33" t="s">
        <v>10775</v>
      </c>
      <c r="L5782" s="33">
        <v>1</v>
      </c>
      <c r="M5782" t="s">
        <v>10826</v>
      </c>
    </row>
    <row r="5783" spans="1:13" x14ac:dyDescent="0.3">
      <c r="A5783" s="38">
        <v>48635900</v>
      </c>
      <c r="B5783">
        <v>211</v>
      </c>
      <c r="C5783" s="37">
        <f>VLOOKUP(G5783,Remise!$A$3:$D$17,4,FALSE)</f>
        <v>0</v>
      </c>
      <c r="D5783">
        <f t="shared" si="90"/>
        <v>211</v>
      </c>
      <c r="E5783">
        <v>1</v>
      </c>
      <c r="F5783" s="32" t="s">
        <v>5770</v>
      </c>
      <c r="G5783" s="33">
        <v>11</v>
      </c>
      <c r="H5783" s="33" t="s">
        <v>10883</v>
      </c>
      <c r="I5783" s="33">
        <v>3</v>
      </c>
      <c r="J5783" s="33"/>
      <c r="K5783" s="33" t="s">
        <v>10775</v>
      </c>
      <c r="L5783" s="33">
        <v>1</v>
      </c>
      <c r="M5783" t="s">
        <v>10826</v>
      </c>
    </row>
    <row r="5784" spans="1:13" x14ac:dyDescent="0.3">
      <c r="A5784" s="38">
        <v>48635901</v>
      </c>
      <c r="B5784">
        <v>266</v>
      </c>
      <c r="C5784" s="37">
        <f>VLOOKUP(G5784,Remise!$A$3:$D$17,4,FALSE)</f>
        <v>0</v>
      </c>
      <c r="D5784">
        <f t="shared" si="90"/>
        <v>266</v>
      </c>
      <c r="E5784">
        <v>1</v>
      </c>
      <c r="F5784" s="32" t="s">
        <v>5771</v>
      </c>
      <c r="G5784" s="33">
        <v>11</v>
      </c>
      <c r="H5784" s="33" t="s">
        <v>10883</v>
      </c>
      <c r="I5784" s="33">
        <v>3.2</v>
      </c>
      <c r="J5784" s="33"/>
      <c r="K5784" s="33" t="s">
        <v>10775</v>
      </c>
      <c r="L5784" s="33">
        <v>1</v>
      </c>
      <c r="M5784" t="s">
        <v>10826</v>
      </c>
    </row>
    <row r="5785" spans="1:13" x14ac:dyDescent="0.3">
      <c r="A5785" s="38">
        <v>48635902</v>
      </c>
      <c r="B5785">
        <v>391</v>
      </c>
      <c r="C5785" s="37">
        <f>VLOOKUP(G5785,Remise!$A$3:$D$17,4,FALSE)</f>
        <v>0</v>
      </c>
      <c r="D5785">
        <f t="shared" si="90"/>
        <v>391</v>
      </c>
      <c r="E5785">
        <v>1</v>
      </c>
      <c r="F5785" s="32" t="s">
        <v>5772</v>
      </c>
      <c r="G5785" s="33">
        <v>11</v>
      </c>
      <c r="H5785" s="33" t="s">
        <v>10883</v>
      </c>
      <c r="I5785" s="33">
        <v>3.4</v>
      </c>
      <c r="J5785" s="33"/>
      <c r="K5785" s="33" t="s">
        <v>10775</v>
      </c>
      <c r="L5785" s="33">
        <v>1</v>
      </c>
      <c r="M5785" t="s">
        <v>10826</v>
      </c>
    </row>
    <row r="5786" spans="1:13" x14ac:dyDescent="0.3">
      <c r="A5786" s="38">
        <v>48635903</v>
      </c>
      <c r="B5786">
        <v>493</v>
      </c>
      <c r="C5786" s="37">
        <f>VLOOKUP(G5786,Remise!$A$3:$D$17,4,FALSE)</f>
        <v>0</v>
      </c>
      <c r="D5786">
        <f t="shared" si="90"/>
        <v>493</v>
      </c>
      <c r="E5786">
        <v>1</v>
      </c>
      <c r="F5786" s="32" t="s">
        <v>5773</v>
      </c>
      <c r="G5786" s="33">
        <v>11</v>
      </c>
      <c r="H5786" s="33" t="s">
        <v>10883</v>
      </c>
      <c r="I5786" s="33">
        <v>3.6</v>
      </c>
      <c r="J5786" s="33"/>
      <c r="K5786" s="33" t="s">
        <v>10775</v>
      </c>
      <c r="L5786" s="33">
        <v>1</v>
      </c>
      <c r="M5786" t="s">
        <v>10826</v>
      </c>
    </row>
    <row r="5787" spans="1:13" x14ac:dyDescent="0.3">
      <c r="A5787" s="38">
        <v>48635904</v>
      </c>
      <c r="B5787">
        <v>584</v>
      </c>
      <c r="C5787" s="37">
        <f>VLOOKUP(G5787,Remise!$A$3:$D$17,4,FALSE)</f>
        <v>0</v>
      </c>
      <c r="D5787">
        <f t="shared" si="90"/>
        <v>584</v>
      </c>
      <c r="E5787">
        <v>1</v>
      </c>
      <c r="F5787" s="32" t="s">
        <v>5774</v>
      </c>
      <c r="G5787" s="33">
        <v>11</v>
      </c>
      <c r="H5787" s="33" t="s">
        <v>10883</v>
      </c>
      <c r="I5787" s="33">
        <v>3.8</v>
      </c>
      <c r="J5787" s="33"/>
      <c r="K5787" s="33" t="s">
        <v>10775</v>
      </c>
      <c r="L5787" s="33">
        <v>1</v>
      </c>
      <c r="M5787" t="s">
        <v>10826</v>
      </c>
    </row>
    <row r="5788" spans="1:13" x14ac:dyDescent="0.3">
      <c r="A5788" s="38">
        <v>48635905</v>
      </c>
      <c r="B5788">
        <v>910</v>
      </c>
      <c r="C5788" s="37">
        <f>VLOOKUP(G5788,Remise!$A$3:$D$17,4,FALSE)</f>
        <v>0</v>
      </c>
      <c r="D5788">
        <f t="shared" si="90"/>
        <v>910</v>
      </c>
      <c r="E5788">
        <v>1</v>
      </c>
      <c r="F5788" s="32" t="s">
        <v>5775</v>
      </c>
      <c r="G5788" s="33">
        <v>11</v>
      </c>
      <c r="H5788" s="33" t="s">
        <v>10883</v>
      </c>
      <c r="I5788" s="33">
        <v>4</v>
      </c>
      <c r="J5788" s="33"/>
      <c r="K5788" s="33" t="s">
        <v>10775</v>
      </c>
      <c r="L5788" s="33">
        <v>1</v>
      </c>
      <c r="M5788" t="s">
        <v>10826</v>
      </c>
    </row>
    <row r="5789" spans="1:13" x14ac:dyDescent="0.3">
      <c r="A5789" s="38">
        <v>48635906</v>
      </c>
      <c r="B5789">
        <v>1759</v>
      </c>
      <c r="C5789" s="37">
        <f>VLOOKUP(G5789,Remise!$A$3:$D$17,4,FALSE)</f>
        <v>0</v>
      </c>
      <c r="D5789">
        <f t="shared" si="90"/>
        <v>1759</v>
      </c>
      <c r="E5789">
        <v>1</v>
      </c>
      <c r="F5789" s="32" t="s">
        <v>5776</v>
      </c>
      <c r="G5789" s="33">
        <v>11</v>
      </c>
      <c r="H5789" s="33" t="s">
        <v>10883</v>
      </c>
      <c r="I5789" s="33">
        <v>5</v>
      </c>
      <c r="J5789" s="33"/>
      <c r="K5789" s="33" t="s">
        <v>10775</v>
      </c>
      <c r="L5789" s="33">
        <v>1</v>
      </c>
      <c r="M5789" t="s">
        <v>10826</v>
      </c>
    </row>
    <row r="5790" spans="1:13" x14ac:dyDescent="0.3">
      <c r="A5790" s="38">
        <v>48635919</v>
      </c>
      <c r="B5790">
        <v>762.2</v>
      </c>
      <c r="C5790" s="37">
        <f>VLOOKUP(G5790,Remise!$A$3:$D$17,4,FALSE)</f>
        <v>0</v>
      </c>
      <c r="D5790">
        <f t="shared" si="90"/>
        <v>762.2</v>
      </c>
      <c r="E5790">
        <v>1</v>
      </c>
      <c r="F5790" s="32" t="s">
        <v>5777</v>
      </c>
      <c r="G5790" s="33">
        <v>11</v>
      </c>
      <c r="H5790" s="33" t="s">
        <v>10883</v>
      </c>
      <c r="I5790" s="33">
        <v>6.5</v>
      </c>
      <c r="J5790" s="33"/>
      <c r="K5790" s="33" t="s">
        <v>10775</v>
      </c>
      <c r="L5790" s="33">
        <v>1</v>
      </c>
      <c r="M5790" t="s">
        <v>10826</v>
      </c>
    </row>
    <row r="5791" spans="1:13" x14ac:dyDescent="0.3">
      <c r="A5791" s="38">
        <v>48635921</v>
      </c>
      <c r="B5791">
        <v>91</v>
      </c>
      <c r="C5791" s="37">
        <f>VLOOKUP(G5791,Remise!$A$3:$D$17,4,FALSE)</f>
        <v>0</v>
      </c>
      <c r="D5791">
        <f t="shared" si="90"/>
        <v>91</v>
      </c>
      <c r="E5791">
        <v>1</v>
      </c>
      <c r="F5791" s="32" t="s">
        <v>5778</v>
      </c>
      <c r="G5791" s="33">
        <v>11</v>
      </c>
      <c r="H5791" s="33" t="s">
        <v>10883</v>
      </c>
      <c r="I5791" s="33">
        <v>2</v>
      </c>
      <c r="J5791" s="33"/>
      <c r="K5791" s="33" t="s">
        <v>10775</v>
      </c>
      <c r="L5791" s="33">
        <v>1</v>
      </c>
      <c r="M5791" t="s">
        <v>10826</v>
      </c>
    </row>
    <row r="5792" spans="1:13" x14ac:dyDescent="0.3">
      <c r="A5792" s="38">
        <v>48635922</v>
      </c>
      <c r="B5792">
        <v>107</v>
      </c>
      <c r="C5792" s="37">
        <f>VLOOKUP(G5792,Remise!$A$3:$D$17,4,FALSE)</f>
        <v>0</v>
      </c>
      <c r="D5792">
        <f t="shared" si="90"/>
        <v>107</v>
      </c>
      <c r="E5792">
        <v>1</v>
      </c>
      <c r="F5792" s="32" t="s">
        <v>5779</v>
      </c>
      <c r="G5792" s="33">
        <v>11</v>
      </c>
      <c r="H5792" s="33" t="s">
        <v>10883</v>
      </c>
      <c r="I5792" s="33">
        <v>2.5</v>
      </c>
      <c r="J5792" s="33"/>
      <c r="K5792" s="33" t="s">
        <v>10775</v>
      </c>
      <c r="L5792" s="33">
        <v>1</v>
      </c>
      <c r="M5792" t="s">
        <v>10826</v>
      </c>
    </row>
    <row r="5793" spans="1:13" x14ac:dyDescent="0.3">
      <c r="A5793" s="38">
        <v>48635923</v>
      </c>
      <c r="B5793">
        <v>130</v>
      </c>
      <c r="C5793" s="37">
        <f>VLOOKUP(G5793,Remise!$A$3:$D$17,4,FALSE)</f>
        <v>0</v>
      </c>
      <c r="D5793">
        <f t="shared" si="90"/>
        <v>130</v>
      </c>
      <c r="E5793">
        <v>1</v>
      </c>
      <c r="F5793" s="32" t="s">
        <v>5780</v>
      </c>
      <c r="G5793" s="33">
        <v>11</v>
      </c>
      <c r="H5793" s="33" t="s">
        <v>10883</v>
      </c>
      <c r="I5793" s="33">
        <v>3</v>
      </c>
      <c r="J5793" s="33"/>
      <c r="K5793" s="33" t="s">
        <v>10775</v>
      </c>
      <c r="L5793" s="33">
        <v>1</v>
      </c>
      <c r="M5793" t="s">
        <v>10826</v>
      </c>
    </row>
    <row r="5794" spans="1:13" x14ac:dyDescent="0.3">
      <c r="A5794" s="38">
        <v>48635924</v>
      </c>
      <c r="B5794">
        <v>158</v>
      </c>
      <c r="C5794" s="37">
        <f>VLOOKUP(G5794,Remise!$A$3:$D$17,4,FALSE)</f>
        <v>0</v>
      </c>
      <c r="D5794">
        <f t="shared" si="90"/>
        <v>158</v>
      </c>
      <c r="E5794">
        <v>1</v>
      </c>
      <c r="F5794" s="32" t="s">
        <v>5781</v>
      </c>
      <c r="G5794" s="33">
        <v>11</v>
      </c>
      <c r="H5794" s="33" t="s">
        <v>10883</v>
      </c>
      <c r="I5794" s="33">
        <v>3.5</v>
      </c>
      <c r="J5794" s="33"/>
      <c r="K5794" s="33" t="s">
        <v>10775</v>
      </c>
      <c r="L5794" s="33">
        <v>1</v>
      </c>
      <c r="M5794" t="s">
        <v>10826</v>
      </c>
    </row>
    <row r="5795" spans="1:13" x14ac:dyDescent="0.3">
      <c r="A5795" s="38">
        <v>48635925</v>
      </c>
      <c r="B5795">
        <v>206</v>
      </c>
      <c r="C5795" s="37">
        <f>VLOOKUP(G5795,Remise!$A$3:$D$17,4,FALSE)</f>
        <v>0</v>
      </c>
      <c r="D5795">
        <f t="shared" si="90"/>
        <v>206</v>
      </c>
      <c r="E5795">
        <v>1</v>
      </c>
      <c r="F5795" s="32" t="s">
        <v>5782</v>
      </c>
      <c r="G5795" s="33">
        <v>11</v>
      </c>
      <c r="H5795" s="33" t="s">
        <v>10883</v>
      </c>
      <c r="I5795" s="33">
        <v>4</v>
      </c>
      <c r="J5795" s="33"/>
      <c r="K5795" s="33" t="s">
        <v>10775</v>
      </c>
      <c r="L5795" s="33">
        <v>1</v>
      </c>
      <c r="M5795" t="s">
        <v>10826</v>
      </c>
    </row>
    <row r="5796" spans="1:13" x14ac:dyDescent="0.3">
      <c r="A5796" s="38">
        <v>48635926</v>
      </c>
      <c r="B5796">
        <v>463</v>
      </c>
      <c r="C5796" s="37">
        <f>VLOOKUP(G5796,Remise!$A$3:$D$17,4,FALSE)</f>
        <v>0</v>
      </c>
      <c r="D5796">
        <f t="shared" si="90"/>
        <v>463</v>
      </c>
      <c r="E5796">
        <v>1</v>
      </c>
      <c r="F5796" s="32" t="s">
        <v>5783</v>
      </c>
      <c r="G5796" s="33">
        <v>11</v>
      </c>
      <c r="H5796" s="33" t="s">
        <v>10883</v>
      </c>
      <c r="I5796" s="33">
        <v>4.5</v>
      </c>
      <c r="J5796" s="33"/>
      <c r="K5796" s="33" t="s">
        <v>10775</v>
      </c>
      <c r="L5796" s="33">
        <v>1</v>
      </c>
      <c r="M5796" t="s">
        <v>10826</v>
      </c>
    </row>
    <row r="5797" spans="1:13" x14ac:dyDescent="0.3">
      <c r="A5797" s="38">
        <v>48635927</v>
      </c>
      <c r="B5797">
        <v>29</v>
      </c>
      <c r="C5797" s="37">
        <f>VLOOKUP(G5797,Remise!$A$3:$D$17,4,FALSE)</f>
        <v>0</v>
      </c>
      <c r="D5797">
        <f t="shared" si="90"/>
        <v>29</v>
      </c>
      <c r="E5797">
        <v>1</v>
      </c>
      <c r="F5797" s="32" t="s">
        <v>5784</v>
      </c>
      <c r="G5797" s="33">
        <v>11</v>
      </c>
      <c r="H5797" s="33" t="s">
        <v>10883</v>
      </c>
      <c r="I5797" s="33">
        <v>2</v>
      </c>
      <c r="J5797" s="33"/>
      <c r="K5797" s="33" t="s">
        <v>10775</v>
      </c>
      <c r="L5797" s="33">
        <v>1</v>
      </c>
      <c r="M5797" t="s">
        <v>10826</v>
      </c>
    </row>
    <row r="5798" spans="1:13" x14ac:dyDescent="0.3">
      <c r="A5798" s="38">
        <v>48635928</v>
      </c>
      <c r="B5798">
        <v>32</v>
      </c>
      <c r="C5798" s="37">
        <f>VLOOKUP(G5798,Remise!$A$3:$D$17,4,FALSE)</f>
        <v>0</v>
      </c>
      <c r="D5798">
        <f t="shared" si="90"/>
        <v>32</v>
      </c>
      <c r="E5798">
        <v>1</v>
      </c>
      <c r="F5798" s="32" t="s">
        <v>5785</v>
      </c>
      <c r="G5798" s="33">
        <v>11</v>
      </c>
      <c r="H5798" s="33" t="s">
        <v>10883</v>
      </c>
      <c r="I5798" s="33">
        <v>3</v>
      </c>
      <c r="J5798" s="33"/>
      <c r="K5798" s="33" t="s">
        <v>10775</v>
      </c>
      <c r="L5798" s="33">
        <v>1</v>
      </c>
      <c r="M5798" t="s">
        <v>10826</v>
      </c>
    </row>
    <row r="5799" spans="1:13" x14ac:dyDescent="0.3">
      <c r="A5799" s="38">
        <v>48635929</v>
      </c>
      <c r="B5799">
        <v>33</v>
      </c>
      <c r="C5799" s="37">
        <f>VLOOKUP(G5799,Remise!$A$3:$D$17,4,FALSE)</f>
        <v>0</v>
      </c>
      <c r="D5799">
        <f t="shared" si="90"/>
        <v>33</v>
      </c>
      <c r="E5799">
        <v>1</v>
      </c>
      <c r="F5799" s="32" t="s">
        <v>5786</v>
      </c>
      <c r="G5799" s="33">
        <v>11</v>
      </c>
      <c r="H5799" s="33" t="s">
        <v>10883</v>
      </c>
      <c r="I5799" s="33">
        <v>4</v>
      </c>
      <c r="J5799" s="33"/>
      <c r="K5799" s="33" t="s">
        <v>10775</v>
      </c>
      <c r="L5799" s="33">
        <v>1</v>
      </c>
      <c r="M5799" t="s">
        <v>10826</v>
      </c>
    </row>
    <row r="5800" spans="1:13" x14ac:dyDescent="0.3">
      <c r="A5800" s="38">
        <v>48635930</v>
      </c>
      <c r="B5800">
        <v>45</v>
      </c>
      <c r="C5800" s="37">
        <f>VLOOKUP(G5800,Remise!$A$3:$D$17,4,FALSE)</f>
        <v>0</v>
      </c>
      <c r="D5800">
        <f t="shared" si="90"/>
        <v>45</v>
      </c>
      <c r="E5800">
        <v>1</v>
      </c>
      <c r="F5800" s="32" t="s">
        <v>5787</v>
      </c>
      <c r="G5800" s="33">
        <v>11</v>
      </c>
      <c r="H5800" s="33" t="s">
        <v>10883</v>
      </c>
      <c r="I5800" s="33">
        <v>5</v>
      </c>
      <c r="J5800" s="33"/>
      <c r="K5800" s="33" t="s">
        <v>10775</v>
      </c>
      <c r="L5800" s="33">
        <v>1</v>
      </c>
      <c r="M5800" t="s">
        <v>10826</v>
      </c>
    </row>
    <row r="5801" spans="1:13" x14ac:dyDescent="0.3">
      <c r="A5801" s="38">
        <v>48635931</v>
      </c>
      <c r="B5801">
        <v>58</v>
      </c>
      <c r="C5801" s="37">
        <f>VLOOKUP(G5801,Remise!$A$3:$D$17,4,FALSE)</f>
        <v>0</v>
      </c>
      <c r="D5801">
        <f t="shared" si="90"/>
        <v>58</v>
      </c>
      <c r="E5801">
        <v>1</v>
      </c>
      <c r="F5801" s="32" t="s">
        <v>5788</v>
      </c>
      <c r="G5801" s="33">
        <v>11</v>
      </c>
      <c r="H5801" s="33" t="s">
        <v>10883</v>
      </c>
      <c r="I5801" s="33">
        <v>6</v>
      </c>
      <c r="J5801" s="33"/>
      <c r="K5801" s="33" t="s">
        <v>10775</v>
      </c>
      <c r="L5801" s="33">
        <v>1</v>
      </c>
      <c r="M5801" t="s">
        <v>10826</v>
      </c>
    </row>
    <row r="5802" spans="1:13" x14ac:dyDescent="0.3">
      <c r="A5802" s="38">
        <v>48635932</v>
      </c>
      <c r="B5802">
        <v>17</v>
      </c>
      <c r="C5802" s="37">
        <f>VLOOKUP(G5802,Remise!$A$3:$D$17,4,FALSE)</f>
        <v>0</v>
      </c>
      <c r="D5802">
        <f t="shared" si="90"/>
        <v>17</v>
      </c>
      <c r="E5802">
        <v>1</v>
      </c>
      <c r="F5802" s="32" t="s">
        <v>5789</v>
      </c>
      <c r="G5802" s="33">
        <v>11</v>
      </c>
      <c r="H5802" s="33" t="s">
        <v>10883</v>
      </c>
      <c r="I5802" s="33">
        <v>2</v>
      </c>
      <c r="J5802" s="33"/>
      <c r="K5802" s="33" t="s">
        <v>10775</v>
      </c>
      <c r="L5802" s="33">
        <v>1</v>
      </c>
      <c r="M5802" t="s">
        <v>10826</v>
      </c>
    </row>
    <row r="5803" spans="1:13" x14ac:dyDescent="0.3">
      <c r="A5803" s="38">
        <v>48635933</v>
      </c>
      <c r="B5803">
        <v>19</v>
      </c>
      <c r="C5803" s="37">
        <f>VLOOKUP(G5803,Remise!$A$3:$D$17,4,FALSE)</f>
        <v>0</v>
      </c>
      <c r="D5803">
        <f t="shared" si="90"/>
        <v>19</v>
      </c>
      <c r="E5803">
        <v>1</v>
      </c>
      <c r="F5803" s="32" t="s">
        <v>5790</v>
      </c>
      <c r="G5803" s="33">
        <v>11</v>
      </c>
      <c r="H5803" s="33" t="s">
        <v>10883</v>
      </c>
      <c r="I5803" s="33">
        <v>3</v>
      </c>
      <c r="J5803" s="33"/>
      <c r="K5803" s="33" t="s">
        <v>10775</v>
      </c>
      <c r="L5803" s="33">
        <v>1</v>
      </c>
      <c r="M5803" t="s">
        <v>10826</v>
      </c>
    </row>
    <row r="5804" spans="1:13" x14ac:dyDescent="0.3">
      <c r="A5804" s="38">
        <v>48635934</v>
      </c>
      <c r="B5804">
        <v>20</v>
      </c>
      <c r="C5804" s="37">
        <f>VLOOKUP(G5804,Remise!$A$3:$D$17,4,FALSE)</f>
        <v>0</v>
      </c>
      <c r="D5804">
        <f t="shared" si="90"/>
        <v>20</v>
      </c>
      <c r="E5804">
        <v>1</v>
      </c>
      <c r="F5804" s="32" t="s">
        <v>5791</v>
      </c>
      <c r="G5804" s="33">
        <v>11</v>
      </c>
      <c r="H5804" s="33" t="s">
        <v>10883</v>
      </c>
      <c r="I5804" s="33">
        <v>4</v>
      </c>
      <c r="J5804" s="33"/>
      <c r="K5804" s="33" t="s">
        <v>10775</v>
      </c>
      <c r="L5804" s="33">
        <v>1</v>
      </c>
      <c r="M5804" t="s">
        <v>10826</v>
      </c>
    </row>
    <row r="5805" spans="1:13" x14ac:dyDescent="0.3">
      <c r="A5805" s="38">
        <v>48635935</v>
      </c>
      <c r="B5805">
        <v>27</v>
      </c>
      <c r="C5805" s="37">
        <f>VLOOKUP(G5805,Remise!$A$3:$D$17,4,FALSE)</f>
        <v>0</v>
      </c>
      <c r="D5805">
        <f t="shared" si="90"/>
        <v>27</v>
      </c>
      <c r="E5805">
        <v>1</v>
      </c>
      <c r="F5805" s="32" t="s">
        <v>5792</v>
      </c>
      <c r="G5805" s="33">
        <v>11</v>
      </c>
      <c r="H5805" s="33" t="s">
        <v>10883</v>
      </c>
      <c r="I5805" s="33">
        <v>5</v>
      </c>
      <c r="J5805" s="33"/>
      <c r="K5805" s="33" t="s">
        <v>10775</v>
      </c>
      <c r="L5805" s="33">
        <v>1</v>
      </c>
      <c r="M5805" t="s">
        <v>10826</v>
      </c>
    </row>
    <row r="5806" spans="1:13" x14ac:dyDescent="0.3">
      <c r="A5806" s="38">
        <v>48635936</v>
      </c>
      <c r="B5806">
        <v>31</v>
      </c>
      <c r="C5806" s="37">
        <f>VLOOKUP(G5806,Remise!$A$3:$D$17,4,FALSE)</f>
        <v>0</v>
      </c>
      <c r="D5806">
        <f t="shared" si="90"/>
        <v>31</v>
      </c>
      <c r="E5806">
        <v>1</v>
      </c>
      <c r="F5806" s="32" t="s">
        <v>5793</v>
      </c>
      <c r="G5806" s="33">
        <v>11</v>
      </c>
      <c r="H5806" s="33" t="s">
        <v>10883</v>
      </c>
      <c r="I5806" s="33">
        <v>6</v>
      </c>
      <c r="J5806" s="33"/>
      <c r="K5806" s="33" t="s">
        <v>10775</v>
      </c>
      <c r="L5806" s="33">
        <v>1</v>
      </c>
      <c r="M5806" t="s">
        <v>10826</v>
      </c>
    </row>
    <row r="5807" spans="1:13" x14ac:dyDescent="0.3">
      <c r="A5807" s="38">
        <v>48635937</v>
      </c>
      <c r="B5807">
        <v>32</v>
      </c>
      <c r="C5807" s="37">
        <f>VLOOKUP(G5807,Remise!$A$3:$D$17,4,FALSE)</f>
        <v>0</v>
      </c>
      <c r="D5807">
        <f t="shared" si="90"/>
        <v>32</v>
      </c>
      <c r="E5807">
        <v>1</v>
      </c>
      <c r="F5807" s="32" t="s">
        <v>5794</v>
      </c>
      <c r="G5807" s="33">
        <v>11</v>
      </c>
      <c r="H5807" s="33" t="s">
        <v>10883</v>
      </c>
      <c r="I5807" s="33">
        <v>4</v>
      </c>
      <c r="J5807" s="33"/>
      <c r="K5807" s="33" t="s">
        <v>10775</v>
      </c>
      <c r="L5807" s="33">
        <v>1</v>
      </c>
      <c r="M5807" t="s">
        <v>10826</v>
      </c>
    </row>
    <row r="5808" spans="1:13" x14ac:dyDescent="0.3">
      <c r="A5808" s="38">
        <v>48635938</v>
      </c>
      <c r="B5808">
        <v>36</v>
      </c>
      <c r="C5808" s="37">
        <f>VLOOKUP(G5808,Remise!$A$3:$D$17,4,FALSE)</f>
        <v>0</v>
      </c>
      <c r="D5808">
        <f t="shared" si="90"/>
        <v>36</v>
      </c>
      <c r="E5808">
        <v>1</v>
      </c>
      <c r="F5808" s="32" t="s">
        <v>5795</v>
      </c>
      <c r="G5808" s="33">
        <v>11</v>
      </c>
      <c r="H5808" s="33" t="s">
        <v>10883</v>
      </c>
      <c r="I5808" s="33">
        <v>6</v>
      </c>
      <c r="J5808" s="33"/>
      <c r="K5808" s="33" t="s">
        <v>10775</v>
      </c>
      <c r="L5808" s="33">
        <v>1</v>
      </c>
      <c r="M5808" t="s">
        <v>10826</v>
      </c>
    </row>
    <row r="5809" spans="1:13" x14ac:dyDescent="0.3">
      <c r="A5809" s="38">
        <v>48635939</v>
      </c>
      <c r="B5809">
        <v>47</v>
      </c>
      <c r="C5809" s="37">
        <f>VLOOKUP(G5809,Remise!$A$3:$D$17,4,FALSE)</f>
        <v>0</v>
      </c>
      <c r="D5809">
        <f t="shared" si="90"/>
        <v>47</v>
      </c>
      <c r="E5809">
        <v>1</v>
      </c>
      <c r="F5809" s="32" t="s">
        <v>5796</v>
      </c>
      <c r="G5809" s="33">
        <v>11</v>
      </c>
      <c r="H5809" s="33" t="s">
        <v>10883</v>
      </c>
      <c r="I5809" s="33">
        <v>8</v>
      </c>
      <c r="J5809" s="33"/>
      <c r="K5809" s="33" t="s">
        <v>10775</v>
      </c>
      <c r="L5809" s="33">
        <v>1</v>
      </c>
      <c r="M5809" t="s">
        <v>10826</v>
      </c>
    </row>
    <row r="5810" spans="1:13" x14ac:dyDescent="0.3">
      <c r="A5810" s="38">
        <v>48635940</v>
      </c>
      <c r="B5810">
        <v>51</v>
      </c>
      <c r="C5810" s="37">
        <f>VLOOKUP(G5810,Remise!$A$3:$D$17,4,FALSE)</f>
        <v>0</v>
      </c>
      <c r="D5810">
        <f t="shared" si="90"/>
        <v>51</v>
      </c>
      <c r="E5810">
        <v>1</v>
      </c>
      <c r="F5810" s="32" t="s">
        <v>5797</v>
      </c>
      <c r="G5810" s="33">
        <v>11</v>
      </c>
      <c r="H5810" s="33" t="s">
        <v>10883</v>
      </c>
      <c r="I5810" s="33">
        <v>10</v>
      </c>
      <c r="J5810" s="33"/>
      <c r="K5810" s="33" t="s">
        <v>10775</v>
      </c>
      <c r="L5810" s="33">
        <v>1</v>
      </c>
      <c r="M5810" t="s">
        <v>10826</v>
      </c>
    </row>
    <row r="5811" spans="1:13" x14ac:dyDescent="0.3">
      <c r="A5811" s="38">
        <v>48635941</v>
      </c>
      <c r="B5811">
        <v>69</v>
      </c>
      <c r="C5811" s="37">
        <f>VLOOKUP(G5811,Remise!$A$3:$D$17,4,FALSE)</f>
        <v>0</v>
      </c>
      <c r="D5811">
        <f t="shared" si="90"/>
        <v>69</v>
      </c>
      <c r="E5811">
        <v>1</v>
      </c>
      <c r="F5811" s="32" t="s">
        <v>5798</v>
      </c>
      <c r="G5811" s="33">
        <v>11</v>
      </c>
      <c r="H5811" s="33" t="s">
        <v>10883</v>
      </c>
      <c r="I5811" s="33">
        <v>12</v>
      </c>
      <c r="J5811" s="33"/>
      <c r="K5811" s="33" t="s">
        <v>10775</v>
      </c>
      <c r="L5811" s="33">
        <v>1</v>
      </c>
      <c r="M5811" t="s">
        <v>10826</v>
      </c>
    </row>
    <row r="5812" spans="1:13" x14ac:dyDescent="0.3">
      <c r="A5812" s="38">
        <v>48635942</v>
      </c>
      <c r="B5812">
        <v>53</v>
      </c>
      <c r="C5812" s="37">
        <f>VLOOKUP(G5812,Remise!$A$3:$D$17,4,FALSE)</f>
        <v>0</v>
      </c>
      <c r="D5812">
        <f t="shared" si="90"/>
        <v>53</v>
      </c>
      <c r="E5812">
        <v>1</v>
      </c>
      <c r="F5812" s="32" t="s">
        <v>5799</v>
      </c>
      <c r="G5812" s="33">
        <v>11</v>
      </c>
      <c r="H5812" s="33" t="s">
        <v>10883</v>
      </c>
      <c r="I5812" s="33">
        <v>1</v>
      </c>
      <c r="J5812" s="33"/>
      <c r="K5812" s="33" t="s">
        <v>10775</v>
      </c>
      <c r="L5812" s="33">
        <v>1</v>
      </c>
      <c r="M5812" t="s">
        <v>10826</v>
      </c>
    </row>
    <row r="5813" spans="1:13" x14ac:dyDescent="0.3">
      <c r="A5813" s="38">
        <v>48635943</v>
      </c>
      <c r="B5813">
        <v>61</v>
      </c>
      <c r="C5813" s="37">
        <f>VLOOKUP(G5813,Remise!$A$3:$D$17,4,FALSE)</f>
        <v>0</v>
      </c>
      <c r="D5813">
        <f t="shared" ref="D5813:D5875" si="91">IFERROR((1-C5813)*B5813,"Nous consulter")</f>
        <v>61</v>
      </c>
      <c r="E5813">
        <v>1</v>
      </c>
      <c r="F5813" s="32" t="s">
        <v>5800</v>
      </c>
      <c r="G5813" s="33">
        <v>11</v>
      </c>
      <c r="H5813" s="33" t="s">
        <v>10883</v>
      </c>
      <c r="I5813" s="33">
        <v>2</v>
      </c>
      <c r="J5813" s="33"/>
      <c r="K5813" s="33" t="s">
        <v>10775</v>
      </c>
      <c r="L5813" s="33">
        <v>1</v>
      </c>
      <c r="M5813" t="s">
        <v>10826</v>
      </c>
    </row>
    <row r="5814" spans="1:13" x14ac:dyDescent="0.3">
      <c r="A5814" s="38">
        <v>48635944</v>
      </c>
      <c r="B5814">
        <v>79</v>
      </c>
      <c r="C5814" s="37">
        <f>VLOOKUP(G5814,Remise!$A$3:$D$17,4,FALSE)</f>
        <v>0</v>
      </c>
      <c r="D5814">
        <f t="shared" si="91"/>
        <v>79</v>
      </c>
      <c r="E5814">
        <v>1</v>
      </c>
      <c r="F5814" s="32" t="s">
        <v>5801</v>
      </c>
      <c r="G5814" s="33">
        <v>11</v>
      </c>
      <c r="H5814" s="33" t="s">
        <v>10883</v>
      </c>
      <c r="I5814" s="33">
        <v>3</v>
      </c>
      <c r="J5814" s="33"/>
      <c r="K5814" s="33" t="s">
        <v>10775</v>
      </c>
      <c r="L5814" s="33">
        <v>1</v>
      </c>
      <c r="M5814" t="s">
        <v>10826</v>
      </c>
    </row>
    <row r="5815" spans="1:13" x14ac:dyDescent="0.3">
      <c r="A5815" s="38">
        <v>48635946</v>
      </c>
      <c r="B5815">
        <v>113</v>
      </c>
      <c r="C5815" s="37">
        <f>VLOOKUP(G5815,Remise!$A$3:$D$17,4,FALSE)</f>
        <v>0</v>
      </c>
      <c r="D5815">
        <f t="shared" si="91"/>
        <v>113</v>
      </c>
      <c r="E5815">
        <v>1</v>
      </c>
      <c r="F5815" s="32" t="s">
        <v>5802</v>
      </c>
      <c r="G5815" s="33">
        <v>11</v>
      </c>
      <c r="H5815" s="33" t="s">
        <v>10883</v>
      </c>
      <c r="I5815" s="33">
        <v>5</v>
      </c>
      <c r="J5815" s="33"/>
      <c r="K5815" s="33" t="s">
        <v>10775</v>
      </c>
      <c r="L5815" s="33">
        <v>1</v>
      </c>
      <c r="M5815" t="s">
        <v>10826</v>
      </c>
    </row>
    <row r="5816" spans="1:13" x14ac:dyDescent="0.3">
      <c r="A5816" s="38">
        <v>48635947</v>
      </c>
      <c r="B5816">
        <v>148</v>
      </c>
      <c r="C5816" s="37">
        <f>VLOOKUP(G5816,Remise!$A$3:$D$17,4,FALSE)</f>
        <v>0</v>
      </c>
      <c r="D5816">
        <f t="shared" si="91"/>
        <v>148</v>
      </c>
      <c r="E5816">
        <v>1</v>
      </c>
      <c r="F5816" s="32" t="s">
        <v>5803</v>
      </c>
      <c r="G5816" s="33">
        <v>11</v>
      </c>
      <c r="H5816" s="33" t="s">
        <v>10883</v>
      </c>
      <c r="I5816" s="33">
        <v>6</v>
      </c>
      <c r="J5816" s="33"/>
      <c r="K5816" s="33" t="s">
        <v>10775</v>
      </c>
      <c r="L5816" s="33">
        <v>1</v>
      </c>
      <c r="M5816" t="s">
        <v>10826</v>
      </c>
    </row>
    <row r="5817" spans="1:13" x14ac:dyDescent="0.3">
      <c r="A5817" s="38">
        <v>48635948</v>
      </c>
      <c r="B5817">
        <v>19</v>
      </c>
      <c r="C5817" s="37">
        <f>VLOOKUP(G5817,Remise!$A$3:$D$17,4,FALSE)</f>
        <v>0</v>
      </c>
      <c r="D5817">
        <f t="shared" si="91"/>
        <v>19</v>
      </c>
      <c r="E5817">
        <v>1</v>
      </c>
      <c r="F5817" s="32" t="s">
        <v>5804</v>
      </c>
      <c r="G5817" s="33">
        <v>11</v>
      </c>
      <c r="H5817" s="33" t="s">
        <v>10883</v>
      </c>
      <c r="I5817" s="33">
        <v>1</v>
      </c>
      <c r="J5817" s="33"/>
      <c r="K5817" s="33" t="s">
        <v>10775</v>
      </c>
      <c r="L5817" s="33">
        <v>1</v>
      </c>
      <c r="M5817" t="s">
        <v>10826</v>
      </c>
    </row>
    <row r="5818" spans="1:13" x14ac:dyDescent="0.3">
      <c r="A5818" s="38">
        <v>48635949</v>
      </c>
      <c r="B5818">
        <v>20</v>
      </c>
      <c r="C5818" s="37">
        <f>VLOOKUP(G5818,Remise!$A$3:$D$17,4,FALSE)</f>
        <v>0</v>
      </c>
      <c r="D5818">
        <f t="shared" si="91"/>
        <v>20</v>
      </c>
      <c r="E5818">
        <v>1</v>
      </c>
      <c r="F5818" s="32" t="s">
        <v>5805</v>
      </c>
      <c r="G5818" s="33">
        <v>11</v>
      </c>
      <c r="H5818" s="33" t="s">
        <v>10883</v>
      </c>
      <c r="I5818" s="33">
        <v>2</v>
      </c>
      <c r="J5818" s="33"/>
      <c r="K5818" s="33" t="s">
        <v>10775</v>
      </c>
      <c r="L5818" s="33">
        <v>1</v>
      </c>
      <c r="M5818" t="s">
        <v>10826</v>
      </c>
    </row>
    <row r="5819" spans="1:13" x14ac:dyDescent="0.3">
      <c r="A5819" s="38">
        <v>48635950</v>
      </c>
      <c r="B5819">
        <v>24</v>
      </c>
      <c r="C5819" s="37">
        <f>VLOOKUP(G5819,Remise!$A$3:$D$17,4,FALSE)</f>
        <v>0</v>
      </c>
      <c r="D5819">
        <f t="shared" si="91"/>
        <v>24</v>
      </c>
      <c r="E5819">
        <v>1</v>
      </c>
      <c r="F5819" s="32" t="s">
        <v>5806</v>
      </c>
      <c r="G5819" s="33">
        <v>11</v>
      </c>
      <c r="H5819" s="33" t="s">
        <v>10883</v>
      </c>
      <c r="I5819" s="33">
        <v>3</v>
      </c>
      <c r="J5819" s="33"/>
      <c r="K5819" s="33" t="s">
        <v>10775</v>
      </c>
      <c r="L5819" s="33">
        <v>1</v>
      </c>
      <c r="M5819" t="s">
        <v>10826</v>
      </c>
    </row>
    <row r="5820" spans="1:13" x14ac:dyDescent="0.3">
      <c r="A5820" s="38">
        <v>48635951</v>
      </c>
      <c r="B5820">
        <v>28</v>
      </c>
      <c r="C5820" s="37">
        <f>VLOOKUP(G5820,Remise!$A$3:$D$17,4,FALSE)</f>
        <v>0</v>
      </c>
      <c r="D5820">
        <f t="shared" si="91"/>
        <v>28</v>
      </c>
      <c r="E5820">
        <v>1</v>
      </c>
      <c r="F5820" s="32" t="s">
        <v>5807</v>
      </c>
      <c r="G5820" s="33">
        <v>11</v>
      </c>
      <c r="H5820" s="33" t="s">
        <v>10883</v>
      </c>
      <c r="I5820" s="33">
        <v>4</v>
      </c>
      <c r="J5820" s="33"/>
      <c r="K5820" s="33" t="s">
        <v>10775</v>
      </c>
      <c r="L5820" s="33">
        <v>1</v>
      </c>
      <c r="M5820" t="s">
        <v>10826</v>
      </c>
    </row>
    <row r="5821" spans="1:13" x14ac:dyDescent="0.3">
      <c r="A5821" s="38">
        <v>48635952</v>
      </c>
      <c r="B5821">
        <v>36</v>
      </c>
      <c r="C5821" s="37">
        <f>VLOOKUP(G5821,Remise!$A$3:$D$17,4,FALSE)</f>
        <v>0</v>
      </c>
      <c r="D5821">
        <f t="shared" si="91"/>
        <v>36</v>
      </c>
      <c r="E5821">
        <v>1</v>
      </c>
      <c r="F5821" s="32" t="s">
        <v>5808</v>
      </c>
      <c r="G5821" s="33">
        <v>11</v>
      </c>
      <c r="H5821" s="33" t="s">
        <v>10883</v>
      </c>
      <c r="I5821" s="33">
        <v>5</v>
      </c>
      <c r="J5821" s="33"/>
      <c r="K5821" s="33" t="s">
        <v>10775</v>
      </c>
      <c r="L5821" s="33">
        <v>1</v>
      </c>
      <c r="M5821" t="s">
        <v>10826</v>
      </c>
    </row>
    <row r="5822" spans="1:13" x14ac:dyDescent="0.3">
      <c r="A5822" s="38">
        <v>48635953</v>
      </c>
      <c r="B5822">
        <v>21</v>
      </c>
      <c r="C5822" s="37">
        <f>VLOOKUP(G5822,Remise!$A$3:$D$17,4,FALSE)</f>
        <v>0</v>
      </c>
      <c r="D5822">
        <f t="shared" si="91"/>
        <v>21</v>
      </c>
      <c r="E5822">
        <v>1</v>
      </c>
      <c r="F5822" s="32" t="s">
        <v>5809</v>
      </c>
      <c r="G5822" s="33">
        <v>11</v>
      </c>
      <c r="H5822" s="33" t="s">
        <v>10883</v>
      </c>
      <c r="I5822" s="33">
        <v>2</v>
      </c>
      <c r="J5822" s="33"/>
      <c r="K5822" s="33" t="s">
        <v>10775</v>
      </c>
      <c r="L5822" s="33">
        <v>1</v>
      </c>
      <c r="M5822" t="s">
        <v>10826</v>
      </c>
    </row>
    <row r="5823" spans="1:13" x14ac:dyDescent="0.3">
      <c r="A5823" s="38">
        <v>48635954</v>
      </c>
      <c r="B5823">
        <v>34</v>
      </c>
      <c r="C5823" s="37">
        <f>VLOOKUP(G5823,Remise!$A$3:$D$17,4,FALSE)</f>
        <v>0</v>
      </c>
      <c r="D5823">
        <f t="shared" si="91"/>
        <v>34</v>
      </c>
      <c r="E5823">
        <v>1</v>
      </c>
      <c r="F5823" s="32" t="s">
        <v>5810</v>
      </c>
      <c r="G5823" s="33">
        <v>11</v>
      </c>
      <c r="H5823" s="33" t="s">
        <v>10883</v>
      </c>
      <c r="I5823" s="33">
        <v>2.5</v>
      </c>
      <c r="J5823" s="33"/>
      <c r="K5823" s="33" t="s">
        <v>10775</v>
      </c>
      <c r="L5823" s="33">
        <v>1</v>
      </c>
      <c r="M5823" t="s">
        <v>10826</v>
      </c>
    </row>
    <row r="5824" spans="1:13" x14ac:dyDescent="0.3">
      <c r="A5824" s="38">
        <v>48635955</v>
      </c>
      <c r="B5824">
        <v>50</v>
      </c>
      <c r="C5824" s="37">
        <f>VLOOKUP(G5824,Remise!$A$3:$D$17,4,FALSE)</f>
        <v>0</v>
      </c>
      <c r="D5824">
        <f t="shared" si="91"/>
        <v>50</v>
      </c>
      <c r="E5824">
        <v>1</v>
      </c>
      <c r="F5824" s="32" t="s">
        <v>5811</v>
      </c>
      <c r="G5824" s="33">
        <v>11</v>
      </c>
      <c r="H5824" s="33" t="s">
        <v>10883</v>
      </c>
      <c r="I5824" s="33">
        <v>3</v>
      </c>
      <c r="J5824" s="33"/>
      <c r="K5824" s="33" t="s">
        <v>10775</v>
      </c>
      <c r="L5824" s="33">
        <v>1</v>
      </c>
      <c r="M5824" t="s">
        <v>10826</v>
      </c>
    </row>
    <row r="5825" spans="1:13" x14ac:dyDescent="0.3">
      <c r="A5825" s="38">
        <v>48635956</v>
      </c>
      <c r="B5825">
        <v>68</v>
      </c>
      <c r="C5825" s="37">
        <f>VLOOKUP(G5825,Remise!$A$3:$D$17,4,FALSE)</f>
        <v>0</v>
      </c>
      <c r="D5825">
        <f t="shared" si="91"/>
        <v>68</v>
      </c>
      <c r="E5825">
        <v>1</v>
      </c>
      <c r="F5825" s="32" t="s">
        <v>5812</v>
      </c>
      <c r="G5825" s="33">
        <v>11</v>
      </c>
      <c r="H5825" s="33" t="s">
        <v>10883</v>
      </c>
      <c r="I5825" s="33">
        <v>3.5</v>
      </c>
      <c r="J5825" s="33"/>
      <c r="K5825" s="33" t="s">
        <v>10775</v>
      </c>
      <c r="L5825" s="33">
        <v>1</v>
      </c>
      <c r="M5825" t="s">
        <v>10826</v>
      </c>
    </row>
    <row r="5826" spans="1:13" x14ac:dyDescent="0.3">
      <c r="A5826" s="38">
        <v>48635957</v>
      </c>
      <c r="B5826">
        <v>89</v>
      </c>
      <c r="C5826" s="37">
        <f>VLOOKUP(G5826,Remise!$A$3:$D$17,4,FALSE)</f>
        <v>0</v>
      </c>
      <c r="D5826">
        <f t="shared" si="91"/>
        <v>89</v>
      </c>
      <c r="E5826">
        <v>1</v>
      </c>
      <c r="F5826" s="32" t="s">
        <v>5813</v>
      </c>
      <c r="G5826" s="33">
        <v>11</v>
      </c>
      <c r="H5826" s="33" t="s">
        <v>10883</v>
      </c>
      <c r="I5826" s="33">
        <v>4</v>
      </c>
      <c r="J5826" s="33"/>
      <c r="K5826" s="33" t="s">
        <v>10775</v>
      </c>
      <c r="L5826" s="33">
        <v>1</v>
      </c>
      <c r="M5826" t="s">
        <v>10826</v>
      </c>
    </row>
    <row r="5827" spans="1:13" x14ac:dyDescent="0.3">
      <c r="A5827" s="38">
        <v>48635958</v>
      </c>
      <c r="B5827">
        <v>133</v>
      </c>
      <c r="C5827" s="37">
        <f>VLOOKUP(G5827,Remise!$A$3:$D$17,4,FALSE)</f>
        <v>0</v>
      </c>
      <c r="D5827">
        <f t="shared" si="91"/>
        <v>133</v>
      </c>
      <c r="E5827">
        <v>1</v>
      </c>
      <c r="F5827" s="32" t="s">
        <v>5814</v>
      </c>
      <c r="G5827" s="33">
        <v>11</v>
      </c>
      <c r="H5827" s="33" t="s">
        <v>10883</v>
      </c>
      <c r="I5827" s="33">
        <v>4.5</v>
      </c>
      <c r="J5827" s="33"/>
      <c r="K5827" s="33" t="s">
        <v>10775</v>
      </c>
      <c r="L5827" s="33">
        <v>1</v>
      </c>
      <c r="M5827" t="s">
        <v>10826</v>
      </c>
    </row>
    <row r="5828" spans="1:13" x14ac:dyDescent="0.3">
      <c r="A5828" s="38">
        <v>48635959</v>
      </c>
      <c r="B5828">
        <v>263</v>
      </c>
      <c r="C5828" s="37">
        <f>VLOOKUP(G5828,Remise!$A$3:$D$17,4,FALSE)</f>
        <v>0</v>
      </c>
      <c r="D5828">
        <f t="shared" si="91"/>
        <v>263</v>
      </c>
      <c r="E5828">
        <v>1</v>
      </c>
      <c r="F5828" s="32" t="s">
        <v>5815</v>
      </c>
      <c r="G5828" s="33">
        <v>11</v>
      </c>
      <c r="H5828" s="33" t="s">
        <v>10883</v>
      </c>
      <c r="I5828" s="33">
        <v>5</v>
      </c>
      <c r="J5828" s="33"/>
      <c r="K5828" s="33" t="s">
        <v>10775</v>
      </c>
      <c r="L5828" s="33">
        <v>1</v>
      </c>
      <c r="M5828" t="s">
        <v>10826</v>
      </c>
    </row>
    <row r="5829" spans="1:13" x14ac:dyDescent="0.3">
      <c r="A5829" s="38">
        <v>48635960</v>
      </c>
      <c r="B5829">
        <v>30</v>
      </c>
      <c r="C5829" s="37">
        <f>VLOOKUP(G5829,Remise!$A$3:$D$17,4,FALSE)</f>
        <v>0</v>
      </c>
      <c r="D5829">
        <f t="shared" si="91"/>
        <v>30</v>
      </c>
      <c r="E5829">
        <v>1</v>
      </c>
      <c r="F5829" s="32" t="s">
        <v>5816</v>
      </c>
      <c r="G5829" s="33">
        <v>11</v>
      </c>
      <c r="H5829" s="33" t="s">
        <v>10883</v>
      </c>
      <c r="I5829" s="33">
        <v>2</v>
      </c>
      <c r="J5829" s="33"/>
      <c r="K5829" s="33" t="s">
        <v>10775</v>
      </c>
      <c r="L5829" s="33">
        <v>1</v>
      </c>
      <c r="M5829" t="s">
        <v>10826</v>
      </c>
    </row>
    <row r="5830" spans="1:13" x14ac:dyDescent="0.3">
      <c r="A5830" s="38">
        <v>48635961</v>
      </c>
      <c r="B5830">
        <v>43</v>
      </c>
      <c r="C5830" s="37">
        <f>VLOOKUP(G5830,Remise!$A$3:$D$17,4,FALSE)</f>
        <v>0</v>
      </c>
      <c r="D5830">
        <f t="shared" si="91"/>
        <v>43</v>
      </c>
      <c r="E5830">
        <v>1</v>
      </c>
      <c r="F5830" s="32" t="s">
        <v>5817</v>
      </c>
      <c r="G5830" s="33">
        <v>11</v>
      </c>
      <c r="H5830" s="33" t="s">
        <v>10883</v>
      </c>
      <c r="I5830" s="33">
        <v>2.5</v>
      </c>
      <c r="J5830" s="33"/>
      <c r="K5830" s="33" t="s">
        <v>10775</v>
      </c>
      <c r="L5830" s="33">
        <v>1</v>
      </c>
      <c r="M5830" t="s">
        <v>10826</v>
      </c>
    </row>
    <row r="5831" spans="1:13" x14ac:dyDescent="0.3">
      <c r="A5831" s="38">
        <v>48635962</v>
      </c>
      <c r="B5831">
        <v>66</v>
      </c>
      <c r="C5831" s="37">
        <f>VLOOKUP(G5831,Remise!$A$3:$D$17,4,FALSE)</f>
        <v>0</v>
      </c>
      <c r="D5831">
        <f t="shared" si="91"/>
        <v>66</v>
      </c>
      <c r="E5831">
        <v>1</v>
      </c>
      <c r="F5831" s="32" t="s">
        <v>5818</v>
      </c>
      <c r="G5831" s="33">
        <v>11</v>
      </c>
      <c r="H5831" s="33" t="s">
        <v>10883</v>
      </c>
      <c r="I5831" s="33">
        <v>3</v>
      </c>
      <c r="J5831" s="33"/>
      <c r="K5831" s="33" t="s">
        <v>10775</v>
      </c>
      <c r="L5831" s="33">
        <v>1</v>
      </c>
      <c r="M5831" t="s">
        <v>10826</v>
      </c>
    </row>
    <row r="5832" spans="1:13" x14ac:dyDescent="0.3">
      <c r="A5832" s="38">
        <v>48635963</v>
      </c>
      <c r="B5832">
        <v>83</v>
      </c>
      <c r="C5832" s="37">
        <f>VLOOKUP(G5832,Remise!$A$3:$D$17,4,FALSE)</f>
        <v>0</v>
      </c>
      <c r="D5832">
        <f t="shared" si="91"/>
        <v>83</v>
      </c>
      <c r="E5832">
        <v>1</v>
      </c>
      <c r="F5832" s="32" t="s">
        <v>5819</v>
      </c>
      <c r="G5832" s="33">
        <v>11</v>
      </c>
      <c r="H5832" s="33" t="s">
        <v>10883</v>
      </c>
      <c r="I5832" s="33">
        <v>3.5</v>
      </c>
      <c r="J5832" s="33"/>
      <c r="K5832" s="33" t="s">
        <v>10775</v>
      </c>
      <c r="L5832" s="33">
        <v>1</v>
      </c>
      <c r="M5832" t="s">
        <v>10826</v>
      </c>
    </row>
    <row r="5833" spans="1:13" x14ac:dyDescent="0.3">
      <c r="A5833" s="38">
        <v>48635964</v>
      </c>
      <c r="B5833">
        <v>129</v>
      </c>
      <c r="C5833" s="37">
        <f>VLOOKUP(G5833,Remise!$A$3:$D$17,4,FALSE)</f>
        <v>0</v>
      </c>
      <c r="D5833">
        <f t="shared" si="91"/>
        <v>129</v>
      </c>
      <c r="E5833">
        <v>1</v>
      </c>
      <c r="F5833" s="32" t="s">
        <v>5820</v>
      </c>
      <c r="G5833" s="33">
        <v>11</v>
      </c>
      <c r="H5833" s="33" t="s">
        <v>10883</v>
      </c>
      <c r="I5833" s="33">
        <v>4</v>
      </c>
      <c r="J5833" s="33"/>
      <c r="K5833" s="33" t="s">
        <v>10775</v>
      </c>
      <c r="L5833" s="33">
        <v>1</v>
      </c>
      <c r="M5833" t="s">
        <v>10826</v>
      </c>
    </row>
    <row r="5834" spans="1:13" x14ac:dyDescent="0.3">
      <c r="A5834" s="38">
        <v>48635965</v>
      </c>
      <c r="B5834">
        <v>177</v>
      </c>
      <c r="C5834" s="37">
        <f>VLOOKUP(G5834,Remise!$A$3:$D$17,4,FALSE)</f>
        <v>0</v>
      </c>
      <c r="D5834">
        <f t="shared" si="91"/>
        <v>177</v>
      </c>
      <c r="E5834">
        <v>1</v>
      </c>
      <c r="F5834" s="32" t="s">
        <v>5821</v>
      </c>
      <c r="G5834" s="33">
        <v>11</v>
      </c>
      <c r="H5834" s="33" t="s">
        <v>10883</v>
      </c>
      <c r="I5834" s="33">
        <v>4.5</v>
      </c>
      <c r="J5834" s="33"/>
      <c r="K5834" s="33" t="s">
        <v>10775</v>
      </c>
      <c r="L5834" s="33">
        <v>1</v>
      </c>
      <c r="M5834" t="s">
        <v>10826</v>
      </c>
    </row>
    <row r="5835" spans="1:13" x14ac:dyDescent="0.3">
      <c r="A5835" s="38">
        <v>48635966</v>
      </c>
      <c r="B5835">
        <v>24</v>
      </c>
      <c r="C5835" s="37">
        <f>VLOOKUP(G5835,Remise!$A$3:$D$17,4,FALSE)</f>
        <v>0</v>
      </c>
      <c r="D5835">
        <f t="shared" si="91"/>
        <v>24</v>
      </c>
      <c r="E5835">
        <v>1</v>
      </c>
      <c r="F5835" s="32" t="s">
        <v>5822</v>
      </c>
      <c r="G5835" s="33">
        <v>11</v>
      </c>
      <c r="H5835" s="33" t="s">
        <v>10883</v>
      </c>
      <c r="I5835" s="33">
        <v>0.4</v>
      </c>
      <c r="J5835" s="33"/>
      <c r="K5835" s="33" t="s">
        <v>10775</v>
      </c>
      <c r="L5835" s="33">
        <v>1</v>
      </c>
      <c r="M5835" t="s">
        <v>10826</v>
      </c>
    </row>
    <row r="5836" spans="1:13" x14ac:dyDescent="0.3">
      <c r="A5836" s="38">
        <v>48635968</v>
      </c>
      <c r="B5836">
        <v>40</v>
      </c>
      <c r="C5836" s="37">
        <f>VLOOKUP(G5836,Remise!$A$3:$D$17,4,FALSE)</f>
        <v>0</v>
      </c>
      <c r="D5836">
        <f t="shared" si="91"/>
        <v>40</v>
      </c>
      <c r="E5836">
        <v>1</v>
      </c>
      <c r="F5836" s="32" t="s">
        <v>5823</v>
      </c>
      <c r="G5836" s="33">
        <v>11</v>
      </c>
      <c r="H5836" s="33" t="s">
        <v>10883</v>
      </c>
      <c r="I5836" s="33">
        <v>0.3</v>
      </c>
      <c r="J5836" s="33"/>
      <c r="K5836" s="33" t="s">
        <v>10775</v>
      </c>
      <c r="L5836" s="33">
        <v>1</v>
      </c>
      <c r="M5836" t="s">
        <v>10826</v>
      </c>
    </row>
    <row r="5837" spans="1:13" x14ac:dyDescent="0.3">
      <c r="A5837" s="38">
        <v>48635970</v>
      </c>
      <c r="B5837">
        <v>81</v>
      </c>
      <c r="C5837" s="37">
        <f>VLOOKUP(G5837,Remise!$A$3:$D$17,4,FALSE)</f>
        <v>0</v>
      </c>
      <c r="D5837">
        <f t="shared" si="91"/>
        <v>81</v>
      </c>
      <c r="E5837">
        <v>1</v>
      </c>
      <c r="F5837" s="32" t="s">
        <v>5824</v>
      </c>
      <c r="G5837" s="33">
        <v>11</v>
      </c>
      <c r="H5837" s="33" t="s">
        <v>10883</v>
      </c>
      <c r="I5837" s="33">
        <v>1.1299999999999999</v>
      </c>
      <c r="J5837" s="33"/>
      <c r="K5837" s="33" t="s">
        <v>10775</v>
      </c>
      <c r="L5837" s="33">
        <v>1</v>
      </c>
      <c r="M5837" t="s">
        <v>10826</v>
      </c>
    </row>
    <row r="5838" spans="1:13" x14ac:dyDescent="0.3">
      <c r="A5838" s="38">
        <v>48635971</v>
      </c>
      <c r="B5838">
        <v>34</v>
      </c>
      <c r="C5838" s="37">
        <f>VLOOKUP(G5838,Remise!$A$3:$D$17,4,FALSE)</f>
        <v>0</v>
      </c>
      <c r="D5838">
        <f t="shared" si="91"/>
        <v>34</v>
      </c>
      <c r="E5838">
        <v>1</v>
      </c>
      <c r="F5838" s="32" t="s">
        <v>5825</v>
      </c>
      <c r="G5838" s="33">
        <v>11</v>
      </c>
      <c r="H5838" s="33" t="s">
        <v>10883</v>
      </c>
      <c r="I5838" s="33">
        <v>2</v>
      </c>
      <c r="J5838" s="33"/>
      <c r="K5838" s="33" t="s">
        <v>10775</v>
      </c>
      <c r="L5838" s="33">
        <v>1</v>
      </c>
      <c r="M5838" t="s">
        <v>10826</v>
      </c>
    </row>
    <row r="5839" spans="1:13" x14ac:dyDescent="0.3">
      <c r="A5839" s="38">
        <v>48635972</v>
      </c>
      <c r="B5839">
        <v>49</v>
      </c>
      <c r="C5839" s="37">
        <f>VLOOKUP(G5839,Remise!$A$3:$D$17,4,FALSE)</f>
        <v>0</v>
      </c>
      <c r="D5839">
        <f t="shared" si="91"/>
        <v>49</v>
      </c>
      <c r="E5839">
        <v>1</v>
      </c>
      <c r="F5839" s="32" t="s">
        <v>5826</v>
      </c>
      <c r="G5839" s="33">
        <v>11</v>
      </c>
      <c r="H5839" s="33" t="s">
        <v>10883</v>
      </c>
      <c r="I5839" s="33">
        <v>2</v>
      </c>
      <c r="J5839" s="33"/>
      <c r="K5839" s="33" t="s">
        <v>10775</v>
      </c>
      <c r="L5839" s="33">
        <v>1</v>
      </c>
      <c r="M5839" t="s">
        <v>10826</v>
      </c>
    </row>
    <row r="5840" spans="1:13" x14ac:dyDescent="0.3">
      <c r="A5840" s="38">
        <v>48635973</v>
      </c>
      <c r="B5840">
        <v>53</v>
      </c>
      <c r="C5840" s="37">
        <f>VLOOKUP(G5840,Remise!$A$3:$D$17,4,FALSE)</f>
        <v>0</v>
      </c>
      <c r="D5840">
        <f t="shared" si="91"/>
        <v>53</v>
      </c>
      <c r="E5840">
        <v>1</v>
      </c>
      <c r="F5840" s="32" t="s">
        <v>5827</v>
      </c>
      <c r="G5840" s="33">
        <v>11</v>
      </c>
      <c r="H5840" s="33" t="s">
        <v>10883</v>
      </c>
      <c r="I5840" s="33">
        <v>2</v>
      </c>
      <c r="J5840" s="33"/>
      <c r="K5840" s="33" t="s">
        <v>10775</v>
      </c>
      <c r="L5840" s="33">
        <v>1</v>
      </c>
      <c r="M5840" t="s">
        <v>10826</v>
      </c>
    </row>
    <row r="5841" spans="1:13" x14ac:dyDescent="0.3">
      <c r="A5841" s="38">
        <v>48635974</v>
      </c>
      <c r="B5841">
        <v>60</v>
      </c>
      <c r="C5841" s="37">
        <f>VLOOKUP(G5841,Remise!$A$3:$D$17,4,FALSE)</f>
        <v>0</v>
      </c>
      <c r="D5841">
        <f t="shared" si="91"/>
        <v>60</v>
      </c>
      <c r="E5841">
        <v>1</v>
      </c>
      <c r="F5841" s="32" t="s">
        <v>5828</v>
      </c>
      <c r="G5841" s="33">
        <v>11</v>
      </c>
      <c r="H5841" s="33" t="s">
        <v>10883</v>
      </c>
      <c r="I5841" s="33">
        <v>2</v>
      </c>
      <c r="J5841" s="33"/>
      <c r="K5841" s="33" t="s">
        <v>10775</v>
      </c>
      <c r="L5841" s="33">
        <v>1</v>
      </c>
      <c r="M5841" t="s">
        <v>10826</v>
      </c>
    </row>
    <row r="5842" spans="1:13" x14ac:dyDescent="0.3">
      <c r="A5842" s="38">
        <v>48635975</v>
      </c>
      <c r="B5842">
        <v>90</v>
      </c>
      <c r="C5842" s="37">
        <f>VLOOKUP(G5842,Remise!$A$3:$D$17,4,FALSE)</f>
        <v>0</v>
      </c>
      <c r="D5842">
        <f t="shared" si="91"/>
        <v>90</v>
      </c>
      <c r="E5842">
        <v>1</v>
      </c>
      <c r="F5842" s="32" t="s">
        <v>5829</v>
      </c>
      <c r="G5842" s="33">
        <v>11</v>
      </c>
      <c r="H5842" s="33" t="s">
        <v>10883</v>
      </c>
      <c r="I5842" s="33">
        <v>2</v>
      </c>
      <c r="J5842" s="33"/>
      <c r="K5842" s="33" t="s">
        <v>10775</v>
      </c>
      <c r="L5842" s="33">
        <v>1</v>
      </c>
      <c r="M5842" t="s">
        <v>10826</v>
      </c>
    </row>
    <row r="5843" spans="1:13" x14ac:dyDescent="0.3">
      <c r="A5843" s="38">
        <v>48635976</v>
      </c>
      <c r="B5843">
        <v>222</v>
      </c>
      <c r="C5843" s="37">
        <f>VLOOKUP(G5843,Remise!$A$3:$D$17,4,FALSE)</f>
        <v>0</v>
      </c>
      <c r="D5843">
        <f t="shared" si="91"/>
        <v>222</v>
      </c>
      <c r="E5843">
        <v>1</v>
      </c>
      <c r="F5843" s="32" t="s">
        <v>5830</v>
      </c>
      <c r="G5843" s="33">
        <v>11</v>
      </c>
      <c r="H5843" s="33" t="s">
        <v>10883</v>
      </c>
      <c r="I5843" s="33">
        <v>0.4</v>
      </c>
      <c r="J5843" s="33"/>
      <c r="K5843" s="33" t="s">
        <v>10775</v>
      </c>
      <c r="L5843" s="33">
        <v>1</v>
      </c>
      <c r="M5843" t="s">
        <v>10826</v>
      </c>
    </row>
    <row r="5844" spans="1:13" x14ac:dyDescent="0.3">
      <c r="A5844" s="38">
        <v>48635977</v>
      </c>
      <c r="B5844">
        <v>261</v>
      </c>
      <c r="C5844" s="37">
        <f>VLOOKUP(G5844,Remise!$A$3:$D$17,4,FALSE)</f>
        <v>0</v>
      </c>
      <c r="D5844">
        <f t="shared" si="91"/>
        <v>261</v>
      </c>
      <c r="E5844">
        <v>1</v>
      </c>
      <c r="F5844" s="32" t="s">
        <v>5831</v>
      </c>
      <c r="G5844" s="33">
        <v>11</v>
      </c>
      <c r="H5844" s="33" t="s">
        <v>10883</v>
      </c>
      <c r="I5844" s="33">
        <v>0.4</v>
      </c>
      <c r="J5844" s="33"/>
      <c r="K5844" s="33" t="s">
        <v>10775</v>
      </c>
      <c r="L5844" s="33">
        <v>1</v>
      </c>
      <c r="M5844" t="s">
        <v>10826</v>
      </c>
    </row>
    <row r="5845" spans="1:13" x14ac:dyDescent="0.3">
      <c r="A5845" s="38">
        <v>48635978</v>
      </c>
      <c r="B5845">
        <v>9.3000000000000007</v>
      </c>
      <c r="C5845" s="37">
        <f>VLOOKUP(G5845,Remise!$A$3:$D$17,4,FALSE)</f>
        <v>0</v>
      </c>
      <c r="D5845">
        <f t="shared" si="91"/>
        <v>9.3000000000000007</v>
      </c>
      <c r="E5845">
        <v>1</v>
      </c>
      <c r="F5845" s="32" t="s">
        <v>5832</v>
      </c>
      <c r="G5845" s="33">
        <v>11</v>
      </c>
      <c r="H5845" s="33" t="s">
        <v>10883</v>
      </c>
      <c r="I5845" s="33">
        <v>0.25</v>
      </c>
      <c r="J5845" s="33"/>
      <c r="K5845" s="33" t="s">
        <v>10775</v>
      </c>
      <c r="L5845" s="33">
        <v>1</v>
      </c>
      <c r="M5845" t="s">
        <v>10826</v>
      </c>
    </row>
    <row r="5846" spans="1:13" x14ac:dyDescent="0.3">
      <c r="A5846" s="38">
        <v>48635979</v>
      </c>
      <c r="B5846">
        <v>12.4</v>
      </c>
      <c r="C5846" s="37">
        <f>VLOOKUP(G5846,Remise!$A$3:$D$17,4,FALSE)</f>
        <v>0</v>
      </c>
      <c r="D5846">
        <f t="shared" si="91"/>
        <v>12.4</v>
      </c>
      <c r="E5846">
        <v>1</v>
      </c>
      <c r="F5846" s="32" t="s">
        <v>5833</v>
      </c>
      <c r="G5846" s="33">
        <v>11</v>
      </c>
      <c r="H5846" s="33" t="s">
        <v>10883</v>
      </c>
      <c r="I5846" s="33">
        <v>0.3</v>
      </c>
      <c r="J5846" s="33"/>
      <c r="K5846" s="33" t="s">
        <v>10775</v>
      </c>
      <c r="L5846" s="33">
        <v>1</v>
      </c>
      <c r="M5846" t="s">
        <v>10826</v>
      </c>
    </row>
    <row r="5847" spans="1:13" x14ac:dyDescent="0.3">
      <c r="A5847" s="38">
        <v>48635980</v>
      </c>
      <c r="B5847">
        <v>77</v>
      </c>
      <c r="C5847" s="37">
        <f>VLOOKUP(G5847,Remise!$A$3:$D$17,4,FALSE)</f>
        <v>0</v>
      </c>
      <c r="D5847">
        <f t="shared" si="91"/>
        <v>77</v>
      </c>
      <c r="E5847">
        <v>1</v>
      </c>
      <c r="F5847" s="32" t="s">
        <v>5834</v>
      </c>
      <c r="G5847" s="33">
        <v>11</v>
      </c>
      <c r="H5847" s="33" t="s">
        <v>10883</v>
      </c>
      <c r="I5847" s="33">
        <v>0.3</v>
      </c>
      <c r="J5847" s="33"/>
      <c r="K5847" s="33" t="s">
        <v>10775</v>
      </c>
      <c r="L5847" s="33">
        <v>1</v>
      </c>
      <c r="M5847" t="s">
        <v>10826</v>
      </c>
    </row>
    <row r="5848" spans="1:13" x14ac:dyDescent="0.3">
      <c r="A5848" s="38">
        <v>48635981</v>
      </c>
      <c r="B5848">
        <v>16.600000000000001</v>
      </c>
      <c r="C5848" s="37">
        <f>VLOOKUP(G5848,Remise!$A$3:$D$17,4,FALSE)</f>
        <v>0</v>
      </c>
      <c r="D5848">
        <f t="shared" si="91"/>
        <v>16.600000000000001</v>
      </c>
      <c r="E5848">
        <v>1</v>
      </c>
      <c r="F5848" s="32" t="s">
        <v>5835</v>
      </c>
      <c r="G5848" s="33">
        <v>11</v>
      </c>
      <c r="H5848" s="33" t="s">
        <v>10883</v>
      </c>
      <c r="I5848" s="33">
        <v>0.35</v>
      </c>
      <c r="J5848" s="33"/>
      <c r="K5848" s="33" t="s">
        <v>10775</v>
      </c>
      <c r="L5848" s="33">
        <v>1</v>
      </c>
      <c r="M5848" t="s">
        <v>10826</v>
      </c>
    </row>
    <row r="5849" spans="1:13" x14ac:dyDescent="0.3">
      <c r="A5849" s="38">
        <v>48635982</v>
      </c>
      <c r="B5849">
        <v>18.7</v>
      </c>
      <c r="C5849" s="37">
        <f>VLOOKUP(G5849,Remise!$A$3:$D$17,4,FALSE)</f>
        <v>0</v>
      </c>
      <c r="D5849">
        <f t="shared" si="91"/>
        <v>18.7</v>
      </c>
      <c r="E5849">
        <v>1</v>
      </c>
      <c r="F5849" s="32" t="s">
        <v>5836</v>
      </c>
      <c r="G5849" s="33">
        <v>11</v>
      </c>
      <c r="H5849" s="33" t="s">
        <v>10883</v>
      </c>
      <c r="I5849" s="33">
        <v>0.4</v>
      </c>
      <c r="J5849" s="33"/>
      <c r="K5849" s="33" t="s">
        <v>10775</v>
      </c>
      <c r="L5849" s="33">
        <v>1</v>
      </c>
      <c r="M5849" t="s">
        <v>10826</v>
      </c>
    </row>
    <row r="5850" spans="1:13" x14ac:dyDescent="0.3">
      <c r="A5850" s="38">
        <v>48637000</v>
      </c>
      <c r="B5850">
        <v>358</v>
      </c>
      <c r="C5850" s="37">
        <f>VLOOKUP(G5850,Remise!$A$3:$D$17,4,FALSE)</f>
        <v>0</v>
      </c>
      <c r="D5850">
        <f t="shared" si="91"/>
        <v>358</v>
      </c>
      <c r="E5850">
        <v>1</v>
      </c>
      <c r="F5850" s="32" t="s">
        <v>5837</v>
      </c>
      <c r="G5850" s="33">
        <v>12</v>
      </c>
      <c r="H5850" s="33" t="s">
        <v>10821</v>
      </c>
      <c r="I5850" s="33">
        <v>2.65</v>
      </c>
      <c r="J5850" s="33"/>
      <c r="K5850" s="33" t="s">
        <v>10775</v>
      </c>
      <c r="L5850" s="33">
        <v>1</v>
      </c>
      <c r="M5850" t="s">
        <v>10826</v>
      </c>
    </row>
    <row r="5851" spans="1:13" x14ac:dyDescent="0.3">
      <c r="A5851" s="38">
        <v>48637003</v>
      </c>
      <c r="B5851">
        <v>380</v>
      </c>
      <c r="C5851" s="37">
        <f>VLOOKUP(G5851,Remise!$A$3:$D$17,4,FALSE)</f>
        <v>0</v>
      </c>
      <c r="D5851">
        <f t="shared" si="91"/>
        <v>380</v>
      </c>
      <c r="E5851">
        <v>1</v>
      </c>
      <c r="F5851" s="32" t="s">
        <v>5838</v>
      </c>
      <c r="G5851" s="33">
        <v>12</v>
      </c>
      <c r="H5851" s="33" t="s">
        <v>10821</v>
      </c>
      <c r="I5851" s="33">
        <v>2.7</v>
      </c>
      <c r="J5851" s="33"/>
      <c r="K5851" s="33" t="s">
        <v>10775</v>
      </c>
      <c r="L5851" s="33">
        <v>1</v>
      </c>
      <c r="M5851" t="s">
        <v>10826</v>
      </c>
    </row>
    <row r="5852" spans="1:13" x14ac:dyDescent="0.3">
      <c r="A5852" s="38">
        <v>48637004</v>
      </c>
      <c r="B5852">
        <v>493</v>
      </c>
      <c r="C5852" s="37">
        <f>VLOOKUP(G5852,Remise!$A$3:$D$17,4,FALSE)</f>
        <v>0</v>
      </c>
      <c r="D5852">
        <f t="shared" si="91"/>
        <v>493</v>
      </c>
      <c r="E5852">
        <v>1</v>
      </c>
      <c r="F5852" s="32" t="s">
        <v>5839</v>
      </c>
      <c r="G5852" s="33">
        <v>12</v>
      </c>
      <c r="H5852" s="33" t="s">
        <v>10821</v>
      </c>
      <c r="I5852" s="33">
        <v>2.91</v>
      </c>
      <c r="J5852" s="33"/>
      <c r="K5852" s="33" t="s">
        <v>10775</v>
      </c>
      <c r="L5852" s="33">
        <v>1</v>
      </c>
      <c r="M5852" t="s">
        <v>10826</v>
      </c>
    </row>
    <row r="5853" spans="1:13" x14ac:dyDescent="0.3">
      <c r="A5853" s="38">
        <v>48637005</v>
      </c>
      <c r="B5853">
        <v>667</v>
      </c>
      <c r="C5853" s="37">
        <f>VLOOKUP(G5853,Remise!$A$3:$D$17,4,FALSE)</f>
        <v>0</v>
      </c>
      <c r="D5853">
        <f t="shared" si="91"/>
        <v>667</v>
      </c>
      <c r="E5853">
        <v>1</v>
      </c>
      <c r="F5853" s="32" t="s">
        <v>5840</v>
      </c>
      <c r="G5853" s="33">
        <v>12</v>
      </c>
      <c r="H5853" s="33" t="s">
        <v>10821</v>
      </c>
      <c r="I5853" s="33">
        <v>5.74</v>
      </c>
      <c r="J5853" s="33"/>
      <c r="K5853" s="33" t="s">
        <v>10775</v>
      </c>
      <c r="L5853" s="33">
        <v>1</v>
      </c>
      <c r="M5853" t="s">
        <v>10826</v>
      </c>
    </row>
    <row r="5854" spans="1:13" x14ac:dyDescent="0.3">
      <c r="A5854" s="38">
        <v>48637009</v>
      </c>
      <c r="B5854">
        <v>715</v>
      </c>
      <c r="C5854" s="37">
        <f>VLOOKUP(G5854,Remise!$A$3:$D$17,4,FALSE)</f>
        <v>0</v>
      </c>
      <c r="D5854">
        <f t="shared" si="91"/>
        <v>715</v>
      </c>
      <c r="E5854">
        <v>1</v>
      </c>
      <c r="F5854" s="32" t="s">
        <v>5841</v>
      </c>
      <c r="G5854" s="33">
        <v>12</v>
      </c>
      <c r="H5854" s="33" t="s">
        <v>10821</v>
      </c>
      <c r="I5854" s="33">
        <v>5.94</v>
      </c>
      <c r="J5854" s="33"/>
      <c r="K5854" s="33" t="s">
        <v>10775</v>
      </c>
      <c r="L5854" s="33">
        <v>1</v>
      </c>
      <c r="M5854" t="s">
        <v>10826</v>
      </c>
    </row>
    <row r="5855" spans="1:13" x14ac:dyDescent="0.3">
      <c r="A5855" s="38">
        <v>48637101</v>
      </c>
      <c r="B5855">
        <v>356</v>
      </c>
      <c r="C5855" s="37">
        <f>VLOOKUP(G5855,Remise!$A$3:$D$17,4,FALSE)</f>
        <v>0</v>
      </c>
      <c r="D5855">
        <f t="shared" si="91"/>
        <v>356</v>
      </c>
      <c r="E5855">
        <v>1</v>
      </c>
      <c r="F5855" s="32" t="s">
        <v>5843</v>
      </c>
      <c r="G5855" s="33">
        <v>12</v>
      </c>
      <c r="H5855" s="33" t="s">
        <v>10821</v>
      </c>
      <c r="I5855" s="33">
        <v>2.56</v>
      </c>
      <c r="J5855" s="33"/>
      <c r="K5855" s="33" t="s">
        <v>10775</v>
      </c>
      <c r="L5855" s="33">
        <v>1</v>
      </c>
      <c r="M5855" t="s">
        <v>10826</v>
      </c>
    </row>
    <row r="5856" spans="1:13" x14ac:dyDescent="0.3">
      <c r="A5856" s="38">
        <v>48637102</v>
      </c>
      <c r="B5856">
        <v>465</v>
      </c>
      <c r="C5856" s="37">
        <f>VLOOKUP(G5856,Remise!$A$3:$D$17,4,FALSE)</f>
        <v>0</v>
      </c>
      <c r="D5856">
        <f t="shared" si="91"/>
        <v>465</v>
      </c>
      <c r="E5856">
        <v>1</v>
      </c>
      <c r="F5856" s="32" t="s">
        <v>5844</v>
      </c>
      <c r="G5856" s="33">
        <v>12</v>
      </c>
      <c r="H5856" s="33" t="s">
        <v>10821</v>
      </c>
      <c r="I5856" s="33">
        <v>2.2999999999999998</v>
      </c>
      <c r="J5856" s="33"/>
      <c r="K5856" s="33" t="s">
        <v>10775</v>
      </c>
      <c r="L5856" s="33">
        <v>1</v>
      </c>
      <c r="M5856" t="s">
        <v>10826</v>
      </c>
    </row>
    <row r="5857" spans="1:13" x14ac:dyDescent="0.3">
      <c r="A5857" s="38">
        <v>48637104</v>
      </c>
      <c r="B5857">
        <v>371</v>
      </c>
      <c r="C5857" s="37">
        <f>VLOOKUP(G5857,Remise!$A$3:$D$17,4,FALSE)</f>
        <v>0</v>
      </c>
      <c r="D5857">
        <f t="shared" si="91"/>
        <v>371</v>
      </c>
      <c r="E5857">
        <v>1</v>
      </c>
      <c r="F5857" s="32" t="s">
        <v>5845</v>
      </c>
      <c r="G5857" s="33">
        <v>12</v>
      </c>
      <c r="H5857" s="33" t="s">
        <v>10821</v>
      </c>
      <c r="I5857" s="33">
        <v>2.72</v>
      </c>
      <c r="J5857" s="33"/>
      <c r="K5857" s="33" t="s">
        <v>10775</v>
      </c>
      <c r="L5857" s="33">
        <v>1</v>
      </c>
      <c r="M5857" t="s">
        <v>10826</v>
      </c>
    </row>
    <row r="5858" spans="1:13" x14ac:dyDescent="0.3">
      <c r="A5858" s="38">
        <v>48637105</v>
      </c>
      <c r="B5858">
        <v>493</v>
      </c>
      <c r="C5858" s="37">
        <f>VLOOKUP(G5858,Remise!$A$3:$D$17,4,FALSE)</f>
        <v>0</v>
      </c>
      <c r="D5858">
        <f t="shared" si="91"/>
        <v>493</v>
      </c>
      <c r="E5858">
        <v>1</v>
      </c>
      <c r="F5858" s="32" t="s">
        <v>5846</v>
      </c>
      <c r="G5858" s="33">
        <v>12</v>
      </c>
      <c r="H5858" s="33" t="s">
        <v>10821</v>
      </c>
      <c r="I5858" s="33">
        <v>2.5</v>
      </c>
      <c r="J5858" s="33"/>
      <c r="K5858" s="33" t="s">
        <v>10775</v>
      </c>
      <c r="L5858" s="33">
        <v>1</v>
      </c>
      <c r="M5858" t="s">
        <v>10826</v>
      </c>
    </row>
    <row r="5859" spans="1:13" x14ac:dyDescent="0.3">
      <c r="A5859" s="38">
        <v>48637106</v>
      </c>
      <c r="B5859">
        <v>487</v>
      </c>
      <c r="C5859" s="37">
        <f>VLOOKUP(G5859,Remise!$A$3:$D$17,4,FALSE)</f>
        <v>0</v>
      </c>
      <c r="D5859">
        <f t="shared" si="91"/>
        <v>487</v>
      </c>
      <c r="E5859">
        <v>1</v>
      </c>
      <c r="F5859" s="32" t="s">
        <v>5847</v>
      </c>
      <c r="G5859" s="33">
        <v>12</v>
      </c>
      <c r="H5859" s="33" t="s">
        <v>10821</v>
      </c>
      <c r="I5859" s="33">
        <v>2.9</v>
      </c>
      <c r="J5859" s="33"/>
      <c r="K5859" s="33" t="s">
        <v>10775</v>
      </c>
      <c r="L5859" s="33">
        <v>1</v>
      </c>
      <c r="M5859" t="s">
        <v>10826</v>
      </c>
    </row>
    <row r="5860" spans="1:13" x14ac:dyDescent="0.3">
      <c r="A5860" s="38">
        <v>48637107</v>
      </c>
      <c r="B5860">
        <v>667</v>
      </c>
      <c r="C5860" s="37">
        <f>VLOOKUP(G5860,Remise!$A$3:$D$17,4,FALSE)</f>
        <v>0</v>
      </c>
      <c r="D5860">
        <f t="shared" si="91"/>
        <v>667</v>
      </c>
      <c r="E5860">
        <v>1</v>
      </c>
      <c r="F5860" s="32" t="s">
        <v>5848</v>
      </c>
      <c r="G5860" s="33">
        <v>12</v>
      </c>
      <c r="H5860" s="33" t="s">
        <v>10821</v>
      </c>
      <c r="I5860" s="33">
        <v>5.55</v>
      </c>
      <c r="J5860" s="33"/>
      <c r="K5860" s="33" t="s">
        <v>10775</v>
      </c>
      <c r="L5860" s="33">
        <v>1</v>
      </c>
      <c r="M5860" t="s">
        <v>10826</v>
      </c>
    </row>
    <row r="5861" spans="1:13" x14ac:dyDescent="0.3">
      <c r="A5861" s="38">
        <v>48637110</v>
      </c>
      <c r="B5861">
        <v>715</v>
      </c>
      <c r="C5861" s="37">
        <f>VLOOKUP(G5861,Remise!$A$3:$D$17,4,FALSE)</f>
        <v>0</v>
      </c>
      <c r="D5861">
        <f t="shared" si="91"/>
        <v>715</v>
      </c>
      <c r="E5861">
        <v>1</v>
      </c>
      <c r="F5861" s="32" t="s">
        <v>5849</v>
      </c>
      <c r="G5861" s="33">
        <v>12</v>
      </c>
      <c r="H5861" s="33" t="s">
        <v>10821</v>
      </c>
      <c r="I5861" s="33">
        <v>5.85</v>
      </c>
      <c r="J5861" s="33"/>
      <c r="K5861" s="33" t="s">
        <v>10775</v>
      </c>
      <c r="L5861" s="33">
        <v>1</v>
      </c>
      <c r="M5861" t="s">
        <v>10826</v>
      </c>
    </row>
    <row r="5862" spans="1:13" x14ac:dyDescent="0.3">
      <c r="A5862" s="38">
        <v>48637124</v>
      </c>
      <c r="B5862">
        <v>710</v>
      </c>
      <c r="C5862" s="37">
        <f>VLOOKUP(G5862,Remise!$A$3:$D$17,4,FALSE)</f>
        <v>0</v>
      </c>
      <c r="D5862">
        <f t="shared" si="91"/>
        <v>710</v>
      </c>
      <c r="E5862">
        <v>1</v>
      </c>
      <c r="F5862" s="32" t="s">
        <v>5850</v>
      </c>
      <c r="G5862" s="33">
        <v>12</v>
      </c>
      <c r="H5862" s="33" t="s">
        <v>10821</v>
      </c>
      <c r="I5862" s="33">
        <v>3.45</v>
      </c>
      <c r="J5862" s="33"/>
      <c r="K5862" s="33" t="s">
        <v>10775</v>
      </c>
      <c r="L5862" s="33">
        <v>1</v>
      </c>
      <c r="M5862" t="s">
        <v>10826</v>
      </c>
    </row>
    <row r="5863" spans="1:13" x14ac:dyDescent="0.3">
      <c r="A5863" s="38">
        <v>48637207</v>
      </c>
      <c r="B5863">
        <v>78</v>
      </c>
      <c r="C5863" s="37">
        <f>VLOOKUP(G5863,Remise!$A$3:$D$17,4,FALSE)</f>
        <v>0</v>
      </c>
      <c r="D5863">
        <f t="shared" si="91"/>
        <v>78</v>
      </c>
      <c r="E5863">
        <v>1</v>
      </c>
      <c r="F5863" s="32" t="s">
        <v>5851</v>
      </c>
      <c r="G5863" s="33">
        <v>11</v>
      </c>
      <c r="H5863" s="33" t="s">
        <v>10883</v>
      </c>
      <c r="I5863" s="33">
        <v>1.29</v>
      </c>
      <c r="J5863" s="33"/>
      <c r="K5863" s="33" t="s">
        <v>10775</v>
      </c>
      <c r="L5863" s="33">
        <v>1</v>
      </c>
      <c r="M5863" t="s">
        <v>10826</v>
      </c>
    </row>
    <row r="5864" spans="1:13" x14ac:dyDescent="0.3">
      <c r="A5864" s="38">
        <v>48637208</v>
      </c>
      <c r="B5864">
        <v>114</v>
      </c>
      <c r="C5864" s="37">
        <f>VLOOKUP(G5864,Remise!$A$3:$D$17,4,FALSE)</f>
        <v>0</v>
      </c>
      <c r="D5864">
        <f t="shared" si="91"/>
        <v>114</v>
      </c>
      <c r="E5864">
        <v>1</v>
      </c>
      <c r="F5864" s="32" t="s">
        <v>5852</v>
      </c>
      <c r="G5864" s="33">
        <v>11</v>
      </c>
      <c r="H5864" s="33" t="s">
        <v>10883</v>
      </c>
      <c r="I5864" s="33">
        <v>2.56</v>
      </c>
      <c r="J5864" s="33"/>
      <c r="K5864" s="33" t="s">
        <v>10775</v>
      </c>
      <c r="L5864" s="33">
        <v>1</v>
      </c>
      <c r="M5864" t="s">
        <v>10826</v>
      </c>
    </row>
    <row r="5865" spans="1:13" x14ac:dyDescent="0.3">
      <c r="A5865" s="38">
        <v>48637209</v>
      </c>
      <c r="B5865">
        <v>187</v>
      </c>
      <c r="C5865" s="37">
        <f>VLOOKUP(G5865,Remise!$A$3:$D$17,4,FALSE)</f>
        <v>0</v>
      </c>
      <c r="D5865">
        <f t="shared" si="91"/>
        <v>187</v>
      </c>
      <c r="E5865">
        <v>1</v>
      </c>
      <c r="F5865" s="32" t="s">
        <v>5853</v>
      </c>
      <c r="G5865" s="33">
        <v>11</v>
      </c>
      <c r="H5865" s="33" t="s">
        <v>10883</v>
      </c>
      <c r="I5865" s="33">
        <v>3.6</v>
      </c>
      <c r="J5865" s="33"/>
      <c r="K5865" s="33" t="s">
        <v>10775</v>
      </c>
      <c r="L5865" s="33">
        <v>1</v>
      </c>
      <c r="M5865" t="s">
        <v>10826</v>
      </c>
    </row>
    <row r="5866" spans="1:13" x14ac:dyDescent="0.3">
      <c r="A5866" s="38">
        <v>48637210</v>
      </c>
      <c r="B5866">
        <v>339</v>
      </c>
      <c r="C5866" s="37">
        <f>VLOOKUP(G5866,Remise!$A$3:$D$17,4,FALSE)</f>
        <v>0</v>
      </c>
      <c r="D5866">
        <f t="shared" si="91"/>
        <v>339</v>
      </c>
      <c r="E5866">
        <v>1</v>
      </c>
      <c r="F5866" s="32" t="s">
        <v>5854</v>
      </c>
      <c r="G5866" s="33">
        <v>11</v>
      </c>
      <c r="H5866" s="33" t="s">
        <v>10883</v>
      </c>
      <c r="I5866" s="33">
        <v>4.8600000000000003</v>
      </c>
      <c r="J5866" s="33"/>
      <c r="K5866" s="33" t="s">
        <v>10775</v>
      </c>
      <c r="L5866" s="33">
        <v>1</v>
      </c>
      <c r="M5866" t="s">
        <v>10826</v>
      </c>
    </row>
    <row r="5867" spans="1:13" x14ac:dyDescent="0.3">
      <c r="A5867" s="38">
        <v>48637211</v>
      </c>
      <c r="B5867">
        <v>11</v>
      </c>
      <c r="C5867" s="37">
        <f>VLOOKUP(G5867,Remise!$A$3:$D$17,4,FALSE)</f>
        <v>0</v>
      </c>
      <c r="D5867">
        <f t="shared" si="91"/>
        <v>11</v>
      </c>
      <c r="E5867">
        <v>1</v>
      </c>
      <c r="F5867" s="32" t="s">
        <v>5855</v>
      </c>
      <c r="G5867" s="33">
        <v>11</v>
      </c>
      <c r="H5867" s="33" t="s">
        <v>10883</v>
      </c>
      <c r="I5867" s="33">
        <v>0.2</v>
      </c>
      <c r="J5867" s="33"/>
      <c r="K5867" s="33" t="s">
        <v>10775</v>
      </c>
      <c r="L5867" s="33">
        <v>1</v>
      </c>
      <c r="M5867" t="s">
        <v>10826</v>
      </c>
    </row>
    <row r="5868" spans="1:13" x14ac:dyDescent="0.3">
      <c r="A5868" s="38">
        <v>48637212</v>
      </c>
      <c r="B5868">
        <v>11</v>
      </c>
      <c r="C5868" s="37">
        <f>VLOOKUP(G5868,Remise!$A$3:$D$17,4,FALSE)</f>
        <v>0</v>
      </c>
      <c r="D5868">
        <f t="shared" si="91"/>
        <v>11</v>
      </c>
      <c r="E5868">
        <v>1</v>
      </c>
      <c r="F5868" s="32" t="s">
        <v>5856</v>
      </c>
      <c r="G5868" s="33">
        <v>11</v>
      </c>
      <c r="H5868" s="33" t="s">
        <v>10883</v>
      </c>
      <c r="I5868" s="33">
        <v>0.09</v>
      </c>
      <c r="J5868" s="33"/>
      <c r="K5868" s="33" t="s">
        <v>10775</v>
      </c>
      <c r="L5868" s="33">
        <v>1</v>
      </c>
      <c r="M5868" t="s">
        <v>10826</v>
      </c>
    </row>
    <row r="5869" spans="1:13" x14ac:dyDescent="0.3">
      <c r="A5869" s="38">
        <v>48637213</v>
      </c>
      <c r="B5869">
        <v>9</v>
      </c>
      <c r="C5869" s="37">
        <f>VLOOKUP(G5869,Remise!$A$3:$D$17,4,FALSE)</f>
        <v>0</v>
      </c>
      <c r="D5869">
        <f t="shared" si="91"/>
        <v>9</v>
      </c>
      <c r="E5869">
        <v>1</v>
      </c>
      <c r="F5869" s="32" t="s">
        <v>5857</v>
      </c>
      <c r="G5869" s="33">
        <v>11</v>
      </c>
      <c r="H5869" s="33" t="s">
        <v>10883</v>
      </c>
      <c r="I5869" s="33">
        <v>0.02</v>
      </c>
      <c r="J5869" s="33"/>
      <c r="K5869" s="33" t="s">
        <v>10775</v>
      </c>
      <c r="L5869" s="33">
        <v>1</v>
      </c>
      <c r="M5869" t="s">
        <v>10826</v>
      </c>
    </row>
    <row r="5870" spans="1:13" x14ac:dyDescent="0.3">
      <c r="A5870" s="38">
        <v>48637401</v>
      </c>
      <c r="B5870">
        <v>40</v>
      </c>
      <c r="C5870" s="37">
        <f>VLOOKUP(G5870,Remise!$A$3:$D$17,4,FALSE)</f>
        <v>0</v>
      </c>
      <c r="D5870">
        <f t="shared" si="91"/>
        <v>40</v>
      </c>
      <c r="E5870">
        <v>1</v>
      </c>
      <c r="F5870" s="32" t="s">
        <v>5858</v>
      </c>
      <c r="G5870" s="33">
        <v>12</v>
      </c>
      <c r="H5870" s="33" t="s">
        <v>10821</v>
      </c>
      <c r="I5870" s="33">
        <v>0.26</v>
      </c>
      <c r="J5870" s="33"/>
      <c r="K5870" s="33" t="s">
        <v>10775</v>
      </c>
      <c r="L5870" s="33">
        <v>1</v>
      </c>
      <c r="M5870" t="s">
        <v>10826</v>
      </c>
    </row>
    <row r="5871" spans="1:13" x14ac:dyDescent="0.3">
      <c r="A5871" s="38">
        <v>48637402</v>
      </c>
      <c r="B5871">
        <v>58</v>
      </c>
      <c r="C5871" s="37">
        <f>VLOOKUP(G5871,Remise!$A$3:$D$17,4,FALSE)</f>
        <v>0</v>
      </c>
      <c r="D5871">
        <f t="shared" si="91"/>
        <v>58</v>
      </c>
      <c r="E5871">
        <v>1</v>
      </c>
      <c r="F5871" s="32" t="s">
        <v>5859</v>
      </c>
      <c r="G5871" s="33">
        <v>12</v>
      </c>
      <c r="H5871" s="33" t="s">
        <v>10821</v>
      </c>
      <c r="I5871" s="33">
        <v>0.26</v>
      </c>
      <c r="J5871" s="33"/>
      <c r="K5871" s="33" t="s">
        <v>10775</v>
      </c>
      <c r="L5871" s="33">
        <v>1</v>
      </c>
      <c r="M5871" t="s">
        <v>10826</v>
      </c>
    </row>
    <row r="5872" spans="1:13" x14ac:dyDescent="0.3">
      <c r="A5872" s="38">
        <v>48637403</v>
      </c>
      <c r="B5872">
        <v>31</v>
      </c>
      <c r="C5872" s="37">
        <f>VLOOKUP(G5872,Remise!$A$3:$D$17,4,FALSE)</f>
        <v>0</v>
      </c>
      <c r="D5872">
        <f t="shared" si="91"/>
        <v>31</v>
      </c>
      <c r="E5872">
        <v>1</v>
      </c>
      <c r="F5872" s="32" t="s">
        <v>5860</v>
      </c>
      <c r="G5872" s="33">
        <v>12</v>
      </c>
      <c r="H5872" s="33" t="s">
        <v>10821</v>
      </c>
      <c r="I5872" s="33">
        <v>0.22</v>
      </c>
      <c r="J5872" s="33"/>
      <c r="K5872" s="33" t="s">
        <v>10775</v>
      </c>
      <c r="L5872" s="33">
        <v>1</v>
      </c>
      <c r="M5872" t="s">
        <v>10826</v>
      </c>
    </row>
    <row r="5873" spans="1:13" x14ac:dyDescent="0.3">
      <c r="A5873" s="38">
        <v>48637404</v>
      </c>
      <c r="B5873">
        <v>37</v>
      </c>
      <c r="C5873" s="37">
        <f>VLOOKUP(G5873,Remise!$A$3:$D$17,4,FALSE)</f>
        <v>0</v>
      </c>
      <c r="D5873">
        <f t="shared" si="91"/>
        <v>37</v>
      </c>
      <c r="E5873">
        <v>1</v>
      </c>
      <c r="F5873" s="32" t="s">
        <v>5861</v>
      </c>
      <c r="G5873" s="33">
        <v>12</v>
      </c>
      <c r="H5873" s="33" t="s">
        <v>10821</v>
      </c>
      <c r="I5873" s="33">
        <v>0.26</v>
      </c>
      <c r="J5873" s="33"/>
      <c r="K5873" s="33" t="s">
        <v>10775</v>
      </c>
      <c r="L5873" s="33">
        <v>1</v>
      </c>
      <c r="M5873" t="s">
        <v>10826</v>
      </c>
    </row>
    <row r="5874" spans="1:13" x14ac:dyDescent="0.3">
      <c r="A5874" s="38">
        <v>48637406</v>
      </c>
      <c r="B5874">
        <v>24</v>
      </c>
      <c r="C5874" s="37">
        <f>VLOOKUP(G5874,Remise!$A$3:$D$17,4,FALSE)</f>
        <v>0</v>
      </c>
      <c r="D5874">
        <f t="shared" si="91"/>
        <v>24</v>
      </c>
      <c r="E5874">
        <v>1</v>
      </c>
      <c r="F5874" s="32" t="s">
        <v>5862</v>
      </c>
      <c r="G5874" s="33">
        <v>12</v>
      </c>
      <c r="H5874" s="33" t="s">
        <v>10821</v>
      </c>
      <c r="I5874" s="33">
        <v>0.15</v>
      </c>
      <c r="J5874" s="33"/>
      <c r="K5874" s="33" t="s">
        <v>10775</v>
      </c>
      <c r="L5874" s="33">
        <v>1</v>
      </c>
      <c r="M5874" t="s">
        <v>10826</v>
      </c>
    </row>
    <row r="5875" spans="1:13" x14ac:dyDescent="0.3">
      <c r="A5875" s="38">
        <v>48637407</v>
      </c>
      <c r="B5875">
        <v>110</v>
      </c>
      <c r="C5875" s="37">
        <f>VLOOKUP(G5875,Remise!$A$3:$D$17,4,FALSE)</f>
        <v>0</v>
      </c>
      <c r="D5875">
        <f t="shared" si="91"/>
        <v>110</v>
      </c>
      <c r="E5875">
        <v>1</v>
      </c>
      <c r="F5875" s="32" t="s">
        <v>5863</v>
      </c>
      <c r="G5875" s="33">
        <v>12</v>
      </c>
      <c r="H5875" s="33" t="s">
        <v>10821</v>
      </c>
      <c r="I5875" s="33">
        <v>0.24</v>
      </c>
      <c r="J5875" s="33"/>
      <c r="K5875" s="33" t="s">
        <v>10775</v>
      </c>
      <c r="L5875" s="33">
        <v>1</v>
      </c>
      <c r="M5875" t="s">
        <v>10826</v>
      </c>
    </row>
    <row r="5876" spans="1:13" x14ac:dyDescent="0.3">
      <c r="A5876" s="38">
        <v>48638383</v>
      </c>
      <c r="B5876">
        <v>75</v>
      </c>
      <c r="C5876" s="37">
        <f>VLOOKUP(G5876,Remise!$A$3:$D$17,4,FALSE)</f>
        <v>0</v>
      </c>
      <c r="D5876">
        <f t="shared" ref="D5876:D5939" si="92">IFERROR((1-C5876)*B5876,"Nous consulter")</f>
        <v>75</v>
      </c>
      <c r="E5876">
        <v>1</v>
      </c>
      <c r="F5876" s="32" t="s">
        <v>5864</v>
      </c>
      <c r="G5876" s="33">
        <v>11</v>
      </c>
      <c r="H5876" s="33" t="s">
        <v>10883</v>
      </c>
      <c r="I5876" s="33">
        <v>1.8</v>
      </c>
      <c r="J5876" s="33"/>
      <c r="K5876" s="33" t="s">
        <v>10775</v>
      </c>
      <c r="L5876" s="33">
        <v>1</v>
      </c>
      <c r="M5876" t="s">
        <v>10826</v>
      </c>
    </row>
    <row r="5877" spans="1:13" x14ac:dyDescent="0.3">
      <c r="A5877" s="38">
        <v>48638530</v>
      </c>
      <c r="B5877">
        <v>12</v>
      </c>
      <c r="C5877" s="37">
        <f>VLOOKUP(G5877,Remise!$A$3:$D$17,4,FALSE)</f>
        <v>0</v>
      </c>
      <c r="D5877">
        <f t="shared" si="92"/>
        <v>12</v>
      </c>
      <c r="E5877">
        <v>1</v>
      </c>
      <c r="F5877" s="32" t="s">
        <v>5865</v>
      </c>
      <c r="G5877" s="33">
        <v>11</v>
      </c>
      <c r="H5877" s="33" t="s">
        <v>10883</v>
      </c>
      <c r="I5877" s="33">
        <v>0.05</v>
      </c>
      <c r="J5877" s="33"/>
      <c r="K5877" s="33" t="s">
        <v>10775</v>
      </c>
      <c r="L5877" s="33">
        <v>1</v>
      </c>
      <c r="M5877" t="s">
        <v>10826</v>
      </c>
    </row>
    <row r="5878" spans="1:13" x14ac:dyDescent="0.3">
      <c r="A5878" s="38">
        <v>48638531</v>
      </c>
      <c r="B5878">
        <v>31</v>
      </c>
      <c r="C5878" s="37">
        <f>VLOOKUP(G5878,Remise!$A$3:$D$17,4,FALSE)</f>
        <v>0</v>
      </c>
      <c r="D5878">
        <f t="shared" si="92"/>
        <v>31</v>
      </c>
      <c r="E5878">
        <v>1</v>
      </c>
      <c r="F5878" s="32" t="s">
        <v>5866</v>
      </c>
      <c r="G5878" s="33">
        <v>11</v>
      </c>
      <c r="H5878" s="33" t="s">
        <v>10883</v>
      </c>
      <c r="I5878" s="33">
        <v>0.05</v>
      </c>
      <c r="J5878" s="33"/>
      <c r="K5878" s="33" t="s">
        <v>10775</v>
      </c>
      <c r="L5878" s="33">
        <v>1</v>
      </c>
      <c r="M5878" t="s">
        <v>10826</v>
      </c>
    </row>
    <row r="5879" spans="1:13" x14ac:dyDescent="0.3">
      <c r="A5879" s="38">
        <v>48638560</v>
      </c>
      <c r="B5879">
        <v>7</v>
      </c>
      <c r="C5879" s="37">
        <f>VLOOKUP(G5879,Remise!$A$3:$D$17,4,FALSE)</f>
        <v>0</v>
      </c>
      <c r="D5879">
        <f t="shared" si="92"/>
        <v>7</v>
      </c>
      <c r="E5879">
        <v>1</v>
      </c>
      <c r="F5879" s="32" t="s">
        <v>5867</v>
      </c>
      <c r="G5879" s="33">
        <v>11</v>
      </c>
      <c r="H5879" s="33" t="s">
        <v>10883</v>
      </c>
      <c r="I5879" s="33">
        <v>0.05</v>
      </c>
      <c r="J5879" s="33"/>
      <c r="K5879" s="33" t="s">
        <v>10775</v>
      </c>
      <c r="L5879" s="33">
        <v>1</v>
      </c>
      <c r="M5879" t="s">
        <v>10826</v>
      </c>
    </row>
    <row r="5880" spans="1:13" x14ac:dyDescent="0.3">
      <c r="A5880" s="38">
        <v>48638602</v>
      </c>
      <c r="B5880">
        <v>15</v>
      </c>
      <c r="C5880" s="37">
        <f>VLOOKUP(G5880,Remise!$A$3:$D$17,4,FALSE)</f>
        <v>0</v>
      </c>
      <c r="D5880">
        <f t="shared" si="92"/>
        <v>15</v>
      </c>
      <c r="E5880">
        <v>1</v>
      </c>
      <c r="F5880" s="32" t="s">
        <v>5868</v>
      </c>
      <c r="G5880" s="33">
        <v>12</v>
      </c>
      <c r="H5880" s="33" t="s">
        <v>10821</v>
      </c>
      <c r="I5880" s="33">
        <v>0.16</v>
      </c>
      <c r="J5880" s="33"/>
      <c r="K5880" s="33" t="s">
        <v>10775</v>
      </c>
      <c r="L5880" s="33">
        <v>1</v>
      </c>
      <c r="M5880" t="s">
        <v>10826</v>
      </c>
    </row>
    <row r="5881" spans="1:13" x14ac:dyDescent="0.3">
      <c r="A5881" s="38">
        <v>48638603</v>
      </c>
      <c r="B5881">
        <v>13</v>
      </c>
      <c r="C5881" s="37">
        <f>VLOOKUP(G5881,Remise!$A$3:$D$17,4,FALSE)</f>
        <v>0</v>
      </c>
      <c r="D5881">
        <f t="shared" si="92"/>
        <v>13</v>
      </c>
      <c r="E5881">
        <v>1</v>
      </c>
      <c r="F5881" s="32" t="s">
        <v>5869</v>
      </c>
      <c r="G5881" s="33">
        <v>11</v>
      </c>
      <c r="H5881" s="33" t="s">
        <v>10883</v>
      </c>
      <c r="I5881" s="33">
        <v>0.16</v>
      </c>
      <c r="J5881" s="33"/>
      <c r="K5881" s="33" t="s">
        <v>10775</v>
      </c>
      <c r="L5881" s="33">
        <v>1</v>
      </c>
      <c r="M5881" t="s">
        <v>10826</v>
      </c>
    </row>
    <row r="5882" spans="1:13" x14ac:dyDescent="0.3">
      <c r="A5882" s="38">
        <v>48638606</v>
      </c>
      <c r="B5882">
        <v>15</v>
      </c>
      <c r="C5882" s="37">
        <f>VLOOKUP(G5882,Remise!$A$3:$D$17,4,FALSE)</f>
        <v>0</v>
      </c>
      <c r="D5882">
        <f t="shared" si="92"/>
        <v>15</v>
      </c>
      <c r="E5882">
        <v>1</v>
      </c>
      <c r="F5882" s="32" t="s">
        <v>5870</v>
      </c>
      <c r="G5882" s="33">
        <v>11</v>
      </c>
      <c r="H5882" s="33" t="s">
        <v>10883</v>
      </c>
      <c r="I5882" s="33">
        <v>0.16</v>
      </c>
      <c r="J5882" s="33"/>
      <c r="K5882" s="33" t="s">
        <v>10775</v>
      </c>
      <c r="L5882" s="33">
        <v>1</v>
      </c>
      <c r="M5882" t="s">
        <v>10826</v>
      </c>
    </row>
    <row r="5883" spans="1:13" x14ac:dyDescent="0.3">
      <c r="A5883" s="38">
        <v>48638609</v>
      </c>
      <c r="B5883">
        <v>18</v>
      </c>
      <c r="C5883" s="37">
        <f>VLOOKUP(G5883,Remise!$A$3:$D$17,4,FALSE)</f>
        <v>0</v>
      </c>
      <c r="D5883">
        <f t="shared" si="92"/>
        <v>18</v>
      </c>
      <c r="E5883">
        <v>1</v>
      </c>
      <c r="F5883" s="32" t="s">
        <v>5871</v>
      </c>
      <c r="G5883" s="33">
        <v>11</v>
      </c>
      <c r="H5883" s="33" t="s">
        <v>10883</v>
      </c>
      <c r="I5883" s="33">
        <v>0.16</v>
      </c>
      <c r="J5883" s="33"/>
      <c r="K5883" s="33" t="s">
        <v>10775</v>
      </c>
      <c r="L5883" s="33">
        <v>1</v>
      </c>
      <c r="M5883" t="s">
        <v>10826</v>
      </c>
    </row>
    <row r="5884" spans="1:13" x14ac:dyDescent="0.3">
      <c r="A5884" s="38">
        <v>48638612</v>
      </c>
      <c r="B5884">
        <v>22</v>
      </c>
      <c r="C5884" s="37">
        <f>VLOOKUP(G5884,Remise!$A$3:$D$17,4,FALSE)</f>
        <v>0</v>
      </c>
      <c r="D5884">
        <f t="shared" si="92"/>
        <v>22</v>
      </c>
      <c r="E5884">
        <v>1</v>
      </c>
      <c r="F5884" s="32" t="s">
        <v>5872</v>
      </c>
      <c r="G5884" s="33">
        <v>11</v>
      </c>
      <c r="H5884" s="33" t="s">
        <v>10883</v>
      </c>
      <c r="I5884" s="33">
        <v>0.16</v>
      </c>
      <c r="J5884" s="33"/>
      <c r="K5884" s="33" t="s">
        <v>10775</v>
      </c>
      <c r="L5884" s="33">
        <v>1</v>
      </c>
      <c r="M5884" t="s">
        <v>10826</v>
      </c>
    </row>
    <row r="5885" spans="1:13" x14ac:dyDescent="0.3">
      <c r="A5885" s="38">
        <v>48638613</v>
      </c>
      <c r="B5885">
        <v>26</v>
      </c>
      <c r="C5885" s="37">
        <f>VLOOKUP(G5885,Remise!$A$3:$D$17,4,FALSE)</f>
        <v>0</v>
      </c>
      <c r="D5885">
        <f t="shared" si="92"/>
        <v>26</v>
      </c>
      <c r="E5885">
        <v>1</v>
      </c>
      <c r="F5885" s="32" t="s">
        <v>5873</v>
      </c>
      <c r="G5885" s="33">
        <v>12</v>
      </c>
      <c r="H5885" s="33" t="s">
        <v>10821</v>
      </c>
      <c r="I5885" s="33">
        <v>0.16</v>
      </c>
      <c r="J5885" s="33"/>
      <c r="K5885" s="33" t="s">
        <v>10775</v>
      </c>
      <c r="L5885" s="33">
        <v>1</v>
      </c>
      <c r="M5885" t="s">
        <v>10826</v>
      </c>
    </row>
    <row r="5886" spans="1:13" x14ac:dyDescent="0.3">
      <c r="A5886" s="38">
        <v>48638614</v>
      </c>
      <c r="B5886">
        <v>28</v>
      </c>
      <c r="C5886" s="37">
        <f>VLOOKUP(G5886,Remise!$A$3:$D$17,4,FALSE)</f>
        <v>0</v>
      </c>
      <c r="D5886">
        <f t="shared" si="92"/>
        <v>28</v>
      </c>
      <c r="E5886">
        <v>1</v>
      </c>
      <c r="F5886" s="32" t="s">
        <v>5874</v>
      </c>
      <c r="G5886" s="33">
        <v>12</v>
      </c>
      <c r="H5886" s="33" t="s">
        <v>10821</v>
      </c>
      <c r="I5886" s="33">
        <v>0.16</v>
      </c>
      <c r="J5886" s="33"/>
      <c r="K5886" s="33" t="s">
        <v>10775</v>
      </c>
      <c r="L5886" s="33">
        <v>1</v>
      </c>
      <c r="M5886" t="s">
        <v>10826</v>
      </c>
    </row>
    <row r="5887" spans="1:13" x14ac:dyDescent="0.3">
      <c r="A5887" s="38">
        <v>48638615</v>
      </c>
      <c r="B5887">
        <v>25</v>
      </c>
      <c r="C5887" s="37">
        <f>VLOOKUP(G5887,Remise!$A$3:$D$17,4,FALSE)</f>
        <v>0</v>
      </c>
      <c r="D5887">
        <f t="shared" si="92"/>
        <v>25</v>
      </c>
      <c r="E5887">
        <v>1</v>
      </c>
      <c r="F5887" s="32" t="s">
        <v>5875</v>
      </c>
      <c r="G5887" s="33">
        <v>11</v>
      </c>
      <c r="H5887" s="33" t="s">
        <v>10883</v>
      </c>
      <c r="I5887" s="33">
        <v>0.16</v>
      </c>
      <c r="J5887" s="33"/>
      <c r="K5887" s="33" t="s">
        <v>10775</v>
      </c>
      <c r="L5887" s="33">
        <v>1</v>
      </c>
      <c r="M5887" t="s">
        <v>10826</v>
      </c>
    </row>
    <row r="5888" spans="1:13" x14ac:dyDescent="0.3">
      <c r="A5888" s="38">
        <v>48638616</v>
      </c>
      <c r="B5888">
        <v>28</v>
      </c>
      <c r="C5888" s="37">
        <f>VLOOKUP(G5888,Remise!$A$3:$D$17,4,FALSE)</f>
        <v>0</v>
      </c>
      <c r="D5888">
        <f t="shared" si="92"/>
        <v>28</v>
      </c>
      <c r="E5888">
        <v>1</v>
      </c>
      <c r="F5888" s="32" t="s">
        <v>5876</v>
      </c>
      <c r="G5888" s="33">
        <v>12</v>
      </c>
      <c r="H5888" s="33" t="s">
        <v>10821</v>
      </c>
      <c r="I5888" s="33">
        <v>0.16</v>
      </c>
      <c r="J5888" s="33"/>
      <c r="K5888" s="33" t="s">
        <v>10775</v>
      </c>
      <c r="L5888" s="33">
        <v>1</v>
      </c>
      <c r="M5888" t="s">
        <v>10826</v>
      </c>
    </row>
    <row r="5889" spans="1:13" x14ac:dyDescent="0.3">
      <c r="A5889" s="38">
        <v>48638618</v>
      </c>
      <c r="B5889">
        <v>26</v>
      </c>
      <c r="C5889" s="37">
        <f>VLOOKUP(G5889,Remise!$A$3:$D$17,4,FALSE)</f>
        <v>0</v>
      </c>
      <c r="D5889">
        <f t="shared" si="92"/>
        <v>26</v>
      </c>
      <c r="E5889">
        <v>1</v>
      </c>
      <c r="F5889" s="32" t="s">
        <v>5877</v>
      </c>
      <c r="G5889" s="33">
        <v>11</v>
      </c>
      <c r="H5889" s="33" t="s">
        <v>10883</v>
      </c>
      <c r="I5889" s="33">
        <v>0.16</v>
      </c>
      <c r="J5889" s="33"/>
      <c r="K5889" s="33" t="s">
        <v>10775</v>
      </c>
      <c r="L5889" s="33">
        <v>1</v>
      </c>
      <c r="M5889" t="s">
        <v>10826</v>
      </c>
    </row>
    <row r="5890" spans="1:13" x14ac:dyDescent="0.3">
      <c r="A5890" s="38">
        <v>48638619</v>
      </c>
      <c r="B5890">
        <v>31</v>
      </c>
      <c r="C5890" s="37">
        <f>VLOOKUP(G5890,Remise!$A$3:$D$17,4,FALSE)</f>
        <v>0</v>
      </c>
      <c r="D5890">
        <f t="shared" si="92"/>
        <v>31</v>
      </c>
      <c r="E5890">
        <v>1</v>
      </c>
      <c r="F5890" s="32" t="s">
        <v>5878</v>
      </c>
      <c r="G5890" s="33">
        <v>12</v>
      </c>
      <c r="H5890" s="33" t="s">
        <v>10821</v>
      </c>
      <c r="I5890" s="33">
        <v>0.16</v>
      </c>
      <c r="J5890" s="33"/>
      <c r="K5890" s="33" t="s">
        <v>10775</v>
      </c>
      <c r="L5890" s="33">
        <v>1</v>
      </c>
      <c r="M5890" t="s">
        <v>10826</v>
      </c>
    </row>
    <row r="5891" spans="1:13" x14ac:dyDescent="0.3">
      <c r="A5891" s="38">
        <v>48638621</v>
      </c>
      <c r="B5891">
        <v>20</v>
      </c>
      <c r="C5891" s="37">
        <f>VLOOKUP(G5891,Remise!$A$3:$D$17,4,FALSE)</f>
        <v>0</v>
      </c>
      <c r="D5891">
        <f t="shared" si="92"/>
        <v>20</v>
      </c>
      <c r="E5891">
        <v>1</v>
      </c>
      <c r="F5891" s="32" t="s">
        <v>5879</v>
      </c>
      <c r="G5891" s="33">
        <v>11</v>
      </c>
      <c r="H5891" s="33" t="s">
        <v>10883</v>
      </c>
      <c r="I5891" s="33">
        <v>0.16</v>
      </c>
      <c r="J5891" s="33"/>
      <c r="K5891" s="33" t="s">
        <v>10775</v>
      </c>
      <c r="L5891" s="33">
        <v>10</v>
      </c>
      <c r="M5891" t="s">
        <v>10826</v>
      </c>
    </row>
    <row r="5892" spans="1:13" x14ac:dyDescent="0.3">
      <c r="A5892" s="38">
        <v>48638624</v>
      </c>
      <c r="B5892">
        <v>22</v>
      </c>
      <c r="C5892" s="37">
        <f>VLOOKUP(G5892,Remise!$A$3:$D$17,4,FALSE)</f>
        <v>0</v>
      </c>
      <c r="D5892">
        <f t="shared" si="92"/>
        <v>22</v>
      </c>
      <c r="E5892">
        <v>1</v>
      </c>
      <c r="F5892" s="32" t="s">
        <v>5880</v>
      </c>
      <c r="G5892" s="33">
        <v>11</v>
      </c>
      <c r="H5892" s="33" t="s">
        <v>10883</v>
      </c>
      <c r="I5892" s="33">
        <v>0.16</v>
      </c>
      <c r="J5892" s="33"/>
      <c r="K5892" s="33" t="s">
        <v>10775</v>
      </c>
      <c r="L5892" s="33">
        <v>1</v>
      </c>
      <c r="M5892" t="s">
        <v>10826</v>
      </c>
    </row>
    <row r="5893" spans="1:13" x14ac:dyDescent="0.3">
      <c r="A5893" s="38">
        <v>48638627</v>
      </c>
      <c r="B5893">
        <v>26</v>
      </c>
      <c r="C5893" s="37">
        <f>VLOOKUP(G5893,Remise!$A$3:$D$17,4,FALSE)</f>
        <v>0</v>
      </c>
      <c r="D5893">
        <f t="shared" si="92"/>
        <v>26</v>
      </c>
      <c r="E5893">
        <v>1</v>
      </c>
      <c r="F5893" s="32" t="s">
        <v>5881</v>
      </c>
      <c r="G5893" s="33">
        <v>11</v>
      </c>
      <c r="H5893" s="33" t="s">
        <v>10883</v>
      </c>
      <c r="I5893" s="33">
        <v>0.16</v>
      </c>
      <c r="J5893" s="33"/>
      <c r="K5893" s="33" t="s">
        <v>10775</v>
      </c>
      <c r="L5893" s="33">
        <v>1</v>
      </c>
      <c r="M5893" t="s">
        <v>10826</v>
      </c>
    </row>
    <row r="5894" spans="1:13" x14ac:dyDescent="0.3">
      <c r="A5894" s="38">
        <v>48638630</v>
      </c>
      <c r="B5894">
        <v>32</v>
      </c>
      <c r="C5894" s="37">
        <f>VLOOKUP(G5894,Remise!$A$3:$D$17,4,FALSE)</f>
        <v>0</v>
      </c>
      <c r="D5894">
        <f t="shared" si="92"/>
        <v>32</v>
      </c>
      <c r="E5894">
        <v>1</v>
      </c>
      <c r="F5894" s="32" t="s">
        <v>5882</v>
      </c>
      <c r="G5894" s="33">
        <v>11</v>
      </c>
      <c r="H5894" s="33" t="s">
        <v>10883</v>
      </c>
      <c r="I5894" s="33">
        <v>0.16</v>
      </c>
      <c r="J5894" s="33"/>
      <c r="K5894" s="33" t="s">
        <v>10775</v>
      </c>
      <c r="L5894" s="33">
        <v>1</v>
      </c>
      <c r="M5894" t="s">
        <v>10826</v>
      </c>
    </row>
    <row r="5895" spans="1:13" x14ac:dyDescent="0.3">
      <c r="A5895" s="38">
        <v>48638631</v>
      </c>
      <c r="B5895">
        <v>38</v>
      </c>
      <c r="C5895" s="37">
        <f>VLOOKUP(G5895,Remise!$A$3:$D$17,4,FALSE)</f>
        <v>0</v>
      </c>
      <c r="D5895">
        <f t="shared" si="92"/>
        <v>38</v>
      </c>
      <c r="E5895">
        <v>1</v>
      </c>
      <c r="F5895" s="32" t="s">
        <v>5883</v>
      </c>
      <c r="G5895" s="33">
        <v>12</v>
      </c>
      <c r="H5895" s="33" t="s">
        <v>10821</v>
      </c>
      <c r="I5895" s="33">
        <v>0.16</v>
      </c>
      <c r="J5895" s="33"/>
      <c r="K5895" s="33" t="s">
        <v>10775</v>
      </c>
      <c r="L5895" s="33">
        <v>1</v>
      </c>
      <c r="M5895" t="s">
        <v>10826</v>
      </c>
    </row>
    <row r="5896" spans="1:13" x14ac:dyDescent="0.3">
      <c r="A5896" s="38">
        <v>48638632</v>
      </c>
      <c r="B5896">
        <v>40</v>
      </c>
      <c r="C5896" s="37">
        <f>VLOOKUP(G5896,Remise!$A$3:$D$17,4,FALSE)</f>
        <v>0</v>
      </c>
      <c r="D5896">
        <f t="shared" si="92"/>
        <v>40</v>
      </c>
      <c r="E5896">
        <v>1</v>
      </c>
      <c r="F5896" s="32" t="s">
        <v>5884</v>
      </c>
      <c r="G5896" s="33">
        <v>12</v>
      </c>
      <c r="H5896" s="33" t="s">
        <v>10821</v>
      </c>
      <c r="I5896" s="33">
        <v>0.16</v>
      </c>
      <c r="J5896" s="33"/>
      <c r="K5896" s="33" t="s">
        <v>10775</v>
      </c>
      <c r="L5896" s="33">
        <v>1</v>
      </c>
      <c r="M5896" t="s">
        <v>10826</v>
      </c>
    </row>
    <row r="5897" spans="1:13" x14ac:dyDescent="0.3">
      <c r="A5897" s="38">
        <v>48638634</v>
      </c>
      <c r="B5897">
        <v>34</v>
      </c>
      <c r="C5897" s="37">
        <f>VLOOKUP(G5897,Remise!$A$3:$D$17,4,FALSE)</f>
        <v>0</v>
      </c>
      <c r="D5897">
        <f t="shared" si="92"/>
        <v>34</v>
      </c>
      <c r="E5897">
        <v>1</v>
      </c>
      <c r="F5897" s="32" t="s">
        <v>5885</v>
      </c>
      <c r="G5897" s="33">
        <v>11</v>
      </c>
      <c r="H5897" s="33" t="s">
        <v>10883</v>
      </c>
      <c r="I5897" s="33">
        <v>0.16</v>
      </c>
      <c r="J5897" s="33"/>
      <c r="K5897" s="33" t="s">
        <v>10775</v>
      </c>
      <c r="L5897" s="33">
        <v>1</v>
      </c>
      <c r="M5897" t="s">
        <v>10826</v>
      </c>
    </row>
    <row r="5898" spans="1:13" x14ac:dyDescent="0.3">
      <c r="A5898" s="38">
        <v>48638637</v>
      </c>
      <c r="B5898">
        <v>36</v>
      </c>
      <c r="C5898" s="37">
        <f>VLOOKUP(G5898,Remise!$A$3:$D$17,4,FALSE)</f>
        <v>0</v>
      </c>
      <c r="D5898">
        <f t="shared" si="92"/>
        <v>36</v>
      </c>
      <c r="E5898">
        <v>1</v>
      </c>
      <c r="F5898" s="32" t="s">
        <v>5886</v>
      </c>
      <c r="G5898" s="33">
        <v>11</v>
      </c>
      <c r="H5898" s="33" t="s">
        <v>10883</v>
      </c>
      <c r="I5898" s="33">
        <v>0.16</v>
      </c>
      <c r="J5898" s="33"/>
      <c r="K5898" s="33" t="s">
        <v>10775</v>
      </c>
      <c r="L5898" s="33">
        <v>1</v>
      </c>
      <c r="M5898" t="s">
        <v>10826</v>
      </c>
    </row>
    <row r="5899" spans="1:13" x14ac:dyDescent="0.3">
      <c r="A5899" s="38">
        <v>48638639</v>
      </c>
      <c r="B5899">
        <v>343</v>
      </c>
      <c r="C5899" s="37">
        <f>VLOOKUP(G5899,Remise!$A$3:$D$17,4,FALSE)</f>
        <v>0</v>
      </c>
      <c r="D5899">
        <f t="shared" si="92"/>
        <v>343</v>
      </c>
      <c r="E5899">
        <v>1</v>
      </c>
      <c r="F5899" s="32" t="s">
        <v>5887</v>
      </c>
      <c r="G5899" s="33">
        <v>11</v>
      </c>
      <c r="H5899" s="33" t="s">
        <v>10883</v>
      </c>
      <c r="I5899" s="33">
        <v>1.93</v>
      </c>
      <c r="J5899" s="33"/>
      <c r="K5899" s="33" t="s">
        <v>10775</v>
      </c>
      <c r="L5899" s="33">
        <v>1</v>
      </c>
      <c r="M5899" t="s">
        <v>10826</v>
      </c>
    </row>
    <row r="5900" spans="1:13" x14ac:dyDescent="0.3">
      <c r="A5900" s="38">
        <v>48638641</v>
      </c>
      <c r="B5900">
        <v>86</v>
      </c>
      <c r="C5900" s="37">
        <f>VLOOKUP(G5900,Remise!$A$3:$D$17,4,FALSE)</f>
        <v>0</v>
      </c>
      <c r="D5900">
        <f t="shared" si="92"/>
        <v>86</v>
      </c>
      <c r="E5900">
        <v>1</v>
      </c>
      <c r="F5900" s="32" t="s">
        <v>5888</v>
      </c>
      <c r="G5900" s="33">
        <v>11</v>
      </c>
      <c r="H5900" s="33" t="s">
        <v>10883</v>
      </c>
      <c r="I5900" s="33">
        <v>0.73</v>
      </c>
      <c r="J5900" s="33"/>
      <c r="K5900" s="33" t="s">
        <v>10775</v>
      </c>
      <c r="L5900" s="33">
        <v>1</v>
      </c>
      <c r="M5900" t="s">
        <v>10826</v>
      </c>
    </row>
    <row r="5901" spans="1:13" x14ac:dyDescent="0.3">
      <c r="A5901" s="38">
        <v>48638644</v>
      </c>
      <c r="B5901">
        <v>95</v>
      </c>
      <c r="C5901" s="37">
        <f>VLOOKUP(G5901,Remise!$A$3:$D$17,4,FALSE)</f>
        <v>0</v>
      </c>
      <c r="D5901">
        <f t="shared" si="92"/>
        <v>95</v>
      </c>
      <c r="E5901">
        <v>1</v>
      </c>
      <c r="F5901" s="32" t="s">
        <v>5889</v>
      </c>
      <c r="G5901" s="33">
        <v>11</v>
      </c>
      <c r="H5901" s="33" t="s">
        <v>10883</v>
      </c>
      <c r="I5901" s="33">
        <v>0.73</v>
      </c>
      <c r="J5901" s="33"/>
      <c r="K5901" s="33" t="s">
        <v>10775</v>
      </c>
      <c r="L5901" s="33">
        <v>1</v>
      </c>
      <c r="M5901" t="s">
        <v>10826</v>
      </c>
    </row>
    <row r="5902" spans="1:13" x14ac:dyDescent="0.3">
      <c r="A5902" s="38">
        <v>48638647</v>
      </c>
      <c r="B5902">
        <v>102</v>
      </c>
      <c r="C5902" s="37">
        <f>VLOOKUP(G5902,Remise!$A$3:$D$17,4,FALSE)</f>
        <v>0</v>
      </c>
      <c r="D5902">
        <f t="shared" si="92"/>
        <v>102</v>
      </c>
      <c r="E5902">
        <v>1</v>
      </c>
      <c r="F5902" s="32" t="s">
        <v>5890</v>
      </c>
      <c r="G5902" s="33">
        <v>11</v>
      </c>
      <c r="H5902" s="33" t="s">
        <v>10883</v>
      </c>
      <c r="I5902" s="33">
        <v>0.73</v>
      </c>
      <c r="J5902" s="33"/>
      <c r="K5902" s="33" t="s">
        <v>10775</v>
      </c>
      <c r="L5902" s="33">
        <v>1</v>
      </c>
      <c r="M5902" t="s">
        <v>10826</v>
      </c>
    </row>
    <row r="5903" spans="1:13" x14ac:dyDescent="0.3">
      <c r="A5903" s="38">
        <v>48638654</v>
      </c>
      <c r="B5903">
        <v>129</v>
      </c>
      <c r="C5903" s="37">
        <f>VLOOKUP(G5903,Remise!$A$3:$D$17,4,FALSE)</f>
        <v>0</v>
      </c>
      <c r="D5903">
        <f t="shared" si="92"/>
        <v>129</v>
      </c>
      <c r="E5903">
        <v>1</v>
      </c>
      <c r="F5903" s="32" t="s">
        <v>5891</v>
      </c>
      <c r="G5903" s="33">
        <v>11</v>
      </c>
      <c r="H5903" s="33" t="s">
        <v>10883</v>
      </c>
      <c r="I5903" s="33">
        <v>0.73</v>
      </c>
      <c r="J5903" s="33"/>
      <c r="K5903" s="33" t="s">
        <v>10775</v>
      </c>
      <c r="L5903" s="33">
        <v>1</v>
      </c>
      <c r="M5903" t="s">
        <v>10826</v>
      </c>
    </row>
    <row r="5904" spans="1:13" x14ac:dyDescent="0.3">
      <c r="A5904" s="38">
        <v>48638657</v>
      </c>
      <c r="B5904">
        <v>144</v>
      </c>
      <c r="C5904" s="37">
        <f>VLOOKUP(G5904,Remise!$A$3:$D$17,4,FALSE)</f>
        <v>0</v>
      </c>
      <c r="D5904">
        <f t="shared" si="92"/>
        <v>144</v>
      </c>
      <c r="E5904">
        <v>1</v>
      </c>
      <c r="F5904" s="32" t="s">
        <v>5892</v>
      </c>
      <c r="G5904" s="33">
        <v>11</v>
      </c>
      <c r="H5904" s="33" t="s">
        <v>10883</v>
      </c>
      <c r="I5904" s="33">
        <v>0.73</v>
      </c>
      <c r="J5904" s="33"/>
      <c r="K5904" s="33" t="s">
        <v>10775</v>
      </c>
      <c r="L5904" s="33">
        <v>1</v>
      </c>
      <c r="M5904" t="s">
        <v>10826</v>
      </c>
    </row>
    <row r="5905" spans="1:13" x14ac:dyDescent="0.3">
      <c r="A5905" s="38">
        <v>48638661</v>
      </c>
      <c r="B5905">
        <v>82</v>
      </c>
      <c r="C5905" s="37">
        <f>VLOOKUP(G5905,Remise!$A$3:$D$17,4,FALSE)</f>
        <v>0</v>
      </c>
      <c r="D5905">
        <f t="shared" si="92"/>
        <v>82</v>
      </c>
      <c r="E5905">
        <v>1</v>
      </c>
      <c r="F5905" s="32" t="s">
        <v>5893</v>
      </c>
      <c r="G5905" s="33">
        <v>11</v>
      </c>
      <c r="H5905" s="33" t="s">
        <v>10883</v>
      </c>
      <c r="I5905" s="33">
        <v>0.73</v>
      </c>
      <c r="J5905" s="33"/>
      <c r="K5905" s="33" t="s">
        <v>10775</v>
      </c>
      <c r="L5905" s="33">
        <v>1</v>
      </c>
      <c r="M5905" t="s">
        <v>10826</v>
      </c>
    </row>
    <row r="5906" spans="1:13" x14ac:dyDescent="0.3">
      <c r="A5906" s="38">
        <v>48638662</v>
      </c>
      <c r="B5906">
        <v>91</v>
      </c>
      <c r="C5906" s="37">
        <f>VLOOKUP(G5906,Remise!$A$3:$D$17,4,FALSE)</f>
        <v>0</v>
      </c>
      <c r="D5906">
        <f t="shared" si="92"/>
        <v>91</v>
      </c>
      <c r="E5906">
        <v>1</v>
      </c>
      <c r="F5906" s="32" t="s">
        <v>5894</v>
      </c>
      <c r="G5906" s="33">
        <v>11</v>
      </c>
      <c r="H5906" s="33" t="s">
        <v>10883</v>
      </c>
      <c r="I5906" s="33">
        <v>0.73</v>
      </c>
      <c r="J5906" s="33"/>
      <c r="K5906" s="33" t="s">
        <v>10775</v>
      </c>
      <c r="L5906" s="33">
        <v>1</v>
      </c>
      <c r="M5906" t="s">
        <v>10826</v>
      </c>
    </row>
    <row r="5907" spans="1:13" x14ac:dyDescent="0.3">
      <c r="A5907" s="38">
        <v>48638663</v>
      </c>
      <c r="B5907">
        <v>88</v>
      </c>
      <c r="C5907" s="37">
        <f>VLOOKUP(G5907,Remise!$A$3:$D$17,4,FALSE)</f>
        <v>0</v>
      </c>
      <c r="D5907">
        <f t="shared" si="92"/>
        <v>88</v>
      </c>
      <c r="E5907">
        <v>1</v>
      </c>
      <c r="F5907" s="32" t="s">
        <v>5895</v>
      </c>
      <c r="G5907" s="33">
        <v>11</v>
      </c>
      <c r="H5907" s="33" t="s">
        <v>10883</v>
      </c>
      <c r="I5907" s="33">
        <v>0.73</v>
      </c>
      <c r="J5907" s="33"/>
      <c r="K5907" s="33" t="s">
        <v>10775</v>
      </c>
      <c r="L5907" s="33">
        <v>1</v>
      </c>
      <c r="M5907" t="s">
        <v>10826</v>
      </c>
    </row>
    <row r="5908" spans="1:13" x14ac:dyDescent="0.3">
      <c r="A5908" s="38">
        <v>48638664</v>
      </c>
      <c r="B5908">
        <v>103</v>
      </c>
      <c r="C5908" s="37">
        <f>VLOOKUP(G5908,Remise!$A$3:$D$17,4,FALSE)</f>
        <v>0</v>
      </c>
      <c r="D5908">
        <f t="shared" si="92"/>
        <v>103</v>
      </c>
      <c r="E5908">
        <v>1</v>
      </c>
      <c r="F5908" s="32" t="s">
        <v>5896</v>
      </c>
      <c r="G5908" s="33">
        <v>11</v>
      </c>
      <c r="H5908" s="33" t="s">
        <v>10883</v>
      </c>
      <c r="I5908" s="33">
        <v>0.73</v>
      </c>
      <c r="J5908" s="33"/>
      <c r="K5908" s="33" t="s">
        <v>10775</v>
      </c>
      <c r="L5908" s="33">
        <v>1</v>
      </c>
      <c r="M5908" t="s">
        <v>10826</v>
      </c>
    </row>
    <row r="5909" spans="1:13" x14ac:dyDescent="0.3">
      <c r="A5909" s="38">
        <v>48638665</v>
      </c>
      <c r="B5909">
        <v>114</v>
      </c>
      <c r="C5909" s="37">
        <f>VLOOKUP(G5909,Remise!$A$3:$D$17,4,FALSE)</f>
        <v>0</v>
      </c>
      <c r="D5909">
        <f t="shared" si="92"/>
        <v>114</v>
      </c>
      <c r="E5909">
        <v>1</v>
      </c>
      <c r="F5909" s="32" t="s">
        <v>5897</v>
      </c>
      <c r="G5909" s="33">
        <v>11</v>
      </c>
      <c r="H5909" s="33" t="s">
        <v>10883</v>
      </c>
      <c r="I5909" s="33">
        <v>0.73</v>
      </c>
      <c r="J5909" s="33"/>
      <c r="K5909" s="33" t="s">
        <v>10775</v>
      </c>
      <c r="L5909" s="33">
        <v>1</v>
      </c>
      <c r="M5909" t="s">
        <v>10826</v>
      </c>
    </row>
    <row r="5910" spans="1:13" x14ac:dyDescent="0.3">
      <c r="A5910" s="38">
        <v>48638666</v>
      </c>
      <c r="B5910">
        <v>132</v>
      </c>
      <c r="C5910" s="37">
        <f>VLOOKUP(G5910,Remise!$A$3:$D$17,4,FALSE)</f>
        <v>0</v>
      </c>
      <c r="D5910">
        <f t="shared" si="92"/>
        <v>132</v>
      </c>
      <c r="E5910">
        <v>1</v>
      </c>
      <c r="F5910" s="32" t="s">
        <v>5898</v>
      </c>
      <c r="G5910" s="33">
        <v>11</v>
      </c>
      <c r="H5910" s="33" t="s">
        <v>10883</v>
      </c>
      <c r="I5910" s="33">
        <v>1.1399999999999999</v>
      </c>
      <c r="J5910" s="33" t="s">
        <v>6777</v>
      </c>
      <c r="K5910" s="33" t="s">
        <v>10681</v>
      </c>
      <c r="L5910" s="33">
        <v>1</v>
      </c>
      <c r="M5910" t="s">
        <v>10826</v>
      </c>
    </row>
    <row r="5911" spans="1:13" x14ac:dyDescent="0.3">
      <c r="A5911" s="38">
        <v>48638667</v>
      </c>
      <c r="B5911">
        <v>20</v>
      </c>
      <c r="C5911" s="37">
        <f>VLOOKUP(G5911,Remise!$A$3:$D$17,4,FALSE)</f>
        <v>0</v>
      </c>
      <c r="D5911">
        <f t="shared" si="92"/>
        <v>20</v>
      </c>
      <c r="E5911">
        <v>1</v>
      </c>
      <c r="F5911" s="32" t="s">
        <v>5899</v>
      </c>
      <c r="G5911" s="33">
        <v>11</v>
      </c>
      <c r="H5911" s="33" t="s">
        <v>10883</v>
      </c>
      <c r="I5911" s="33">
        <v>0.45</v>
      </c>
      <c r="J5911" s="33"/>
      <c r="K5911" s="33" t="s">
        <v>10775</v>
      </c>
      <c r="L5911" s="33">
        <v>1</v>
      </c>
      <c r="M5911" t="s">
        <v>10826</v>
      </c>
    </row>
    <row r="5912" spans="1:13" x14ac:dyDescent="0.3">
      <c r="A5912" s="38">
        <v>48638668</v>
      </c>
      <c r="B5912">
        <v>28</v>
      </c>
      <c r="C5912" s="37">
        <f>VLOOKUP(G5912,Remise!$A$3:$D$17,4,FALSE)</f>
        <v>0</v>
      </c>
      <c r="D5912">
        <f t="shared" si="92"/>
        <v>28</v>
      </c>
      <c r="E5912">
        <v>1</v>
      </c>
      <c r="F5912" s="32" t="s">
        <v>5900</v>
      </c>
      <c r="G5912" s="33">
        <v>11</v>
      </c>
      <c r="H5912" s="33" t="s">
        <v>10883</v>
      </c>
      <c r="I5912" s="33">
        <v>0.39</v>
      </c>
      <c r="J5912" s="33"/>
      <c r="K5912" s="33" t="s">
        <v>10775</v>
      </c>
      <c r="L5912" s="33">
        <v>1</v>
      </c>
      <c r="M5912" t="s">
        <v>10826</v>
      </c>
    </row>
    <row r="5913" spans="1:13" x14ac:dyDescent="0.3">
      <c r="A5913" s="38">
        <v>48638669</v>
      </c>
      <c r="B5913">
        <v>26</v>
      </c>
      <c r="C5913" s="37">
        <f>VLOOKUP(G5913,Remise!$A$3:$D$17,4,FALSE)</f>
        <v>0</v>
      </c>
      <c r="D5913">
        <f t="shared" si="92"/>
        <v>26</v>
      </c>
      <c r="E5913">
        <v>1</v>
      </c>
      <c r="F5913" s="32" t="s">
        <v>5901</v>
      </c>
      <c r="G5913" s="33">
        <v>11</v>
      </c>
      <c r="H5913" s="33" t="s">
        <v>10883</v>
      </c>
      <c r="I5913" s="33">
        <v>0.35</v>
      </c>
      <c r="J5913" s="33"/>
      <c r="K5913" s="33" t="s">
        <v>10775</v>
      </c>
      <c r="L5913" s="33">
        <v>1</v>
      </c>
      <c r="M5913" t="s">
        <v>10826</v>
      </c>
    </row>
    <row r="5914" spans="1:13" x14ac:dyDescent="0.3">
      <c r="A5914" s="38">
        <v>48638670</v>
      </c>
      <c r="B5914">
        <v>20</v>
      </c>
      <c r="C5914" s="37">
        <f>VLOOKUP(G5914,Remise!$A$3:$D$17,4,FALSE)</f>
        <v>0</v>
      </c>
      <c r="D5914">
        <f t="shared" si="92"/>
        <v>20</v>
      </c>
      <c r="E5914">
        <v>1</v>
      </c>
      <c r="F5914" s="32" t="s">
        <v>5902</v>
      </c>
      <c r="G5914" s="33">
        <v>11</v>
      </c>
      <c r="H5914" s="33" t="s">
        <v>10883</v>
      </c>
      <c r="I5914" s="33">
        <v>0.1</v>
      </c>
      <c r="J5914" s="33"/>
      <c r="K5914" s="33" t="s">
        <v>10775</v>
      </c>
      <c r="L5914" s="33">
        <v>1</v>
      </c>
      <c r="M5914" t="s">
        <v>10826</v>
      </c>
    </row>
    <row r="5915" spans="1:13" x14ac:dyDescent="0.3">
      <c r="A5915" s="38">
        <v>48638671</v>
      </c>
      <c r="B5915">
        <v>31</v>
      </c>
      <c r="C5915" s="37">
        <f>VLOOKUP(G5915,Remise!$A$3:$D$17,4,FALSE)</f>
        <v>0</v>
      </c>
      <c r="D5915">
        <f t="shared" si="92"/>
        <v>31</v>
      </c>
      <c r="E5915">
        <v>1</v>
      </c>
      <c r="F5915" s="32" t="s">
        <v>5903</v>
      </c>
      <c r="G5915" s="33">
        <v>11</v>
      </c>
      <c r="H5915" s="33" t="s">
        <v>10883</v>
      </c>
      <c r="I5915" s="33">
        <v>0.1</v>
      </c>
      <c r="J5915" s="33"/>
      <c r="K5915" s="33" t="s">
        <v>10775</v>
      </c>
      <c r="L5915" s="33">
        <v>1</v>
      </c>
      <c r="M5915" t="s">
        <v>10826</v>
      </c>
    </row>
    <row r="5916" spans="1:13" x14ac:dyDescent="0.3">
      <c r="A5916" s="38">
        <v>48638672</v>
      </c>
      <c r="B5916">
        <v>133</v>
      </c>
      <c r="C5916" s="37">
        <f>VLOOKUP(G5916,Remise!$A$3:$D$17,4,FALSE)</f>
        <v>0</v>
      </c>
      <c r="D5916">
        <f t="shared" si="92"/>
        <v>133</v>
      </c>
      <c r="E5916">
        <v>1</v>
      </c>
      <c r="F5916" s="32" t="s">
        <v>5904</v>
      </c>
      <c r="G5916" s="33">
        <v>11</v>
      </c>
      <c r="H5916" s="33" t="s">
        <v>10883</v>
      </c>
      <c r="I5916" s="33">
        <v>2.2000000000000002</v>
      </c>
      <c r="J5916" s="33"/>
      <c r="K5916" s="33" t="s">
        <v>10775</v>
      </c>
      <c r="L5916" s="33">
        <v>1</v>
      </c>
      <c r="M5916" t="s">
        <v>10826</v>
      </c>
    </row>
    <row r="5917" spans="1:13" x14ac:dyDescent="0.3">
      <c r="A5917" s="38">
        <v>48638673</v>
      </c>
      <c r="B5917">
        <v>213</v>
      </c>
      <c r="C5917" s="37">
        <f>VLOOKUP(G5917,Remise!$A$3:$D$17,4,FALSE)</f>
        <v>0</v>
      </c>
      <c r="D5917">
        <f t="shared" si="92"/>
        <v>213</v>
      </c>
      <c r="E5917">
        <v>1</v>
      </c>
      <c r="F5917" s="32" t="s">
        <v>5905</v>
      </c>
      <c r="G5917" s="33">
        <v>11</v>
      </c>
      <c r="H5917" s="33" t="s">
        <v>10883</v>
      </c>
      <c r="I5917" s="33">
        <v>2.5</v>
      </c>
      <c r="J5917" s="33"/>
      <c r="K5917" s="33" t="s">
        <v>10775</v>
      </c>
      <c r="L5917" s="33">
        <v>1</v>
      </c>
      <c r="M5917" t="s">
        <v>10826</v>
      </c>
    </row>
    <row r="5918" spans="1:13" x14ac:dyDescent="0.3">
      <c r="A5918" s="38">
        <v>48638674</v>
      </c>
      <c r="B5918">
        <v>257</v>
      </c>
      <c r="C5918" s="37">
        <f>VLOOKUP(G5918,Remise!$A$3:$D$17,4,FALSE)</f>
        <v>0</v>
      </c>
      <c r="D5918">
        <f t="shared" si="92"/>
        <v>257</v>
      </c>
      <c r="E5918">
        <v>1</v>
      </c>
      <c r="F5918" s="32" t="s">
        <v>5906</v>
      </c>
      <c r="G5918" s="33">
        <v>11</v>
      </c>
      <c r="H5918" s="33" t="s">
        <v>10883</v>
      </c>
      <c r="I5918" s="33">
        <v>3.56</v>
      </c>
      <c r="J5918" s="33"/>
      <c r="K5918" s="33" t="s">
        <v>10775</v>
      </c>
      <c r="L5918" s="33">
        <v>1</v>
      </c>
      <c r="M5918" t="s">
        <v>10826</v>
      </c>
    </row>
    <row r="5919" spans="1:13" x14ac:dyDescent="0.3">
      <c r="A5919" s="38">
        <v>48638675</v>
      </c>
      <c r="B5919">
        <v>124</v>
      </c>
      <c r="C5919" s="37">
        <f>VLOOKUP(G5919,Remise!$A$3:$D$17,4,FALSE)</f>
        <v>0</v>
      </c>
      <c r="D5919">
        <f t="shared" si="92"/>
        <v>124</v>
      </c>
      <c r="E5919">
        <v>1</v>
      </c>
      <c r="F5919" s="32" t="s">
        <v>5907</v>
      </c>
      <c r="G5919" s="33">
        <v>11</v>
      </c>
      <c r="H5919" s="33" t="s">
        <v>10883</v>
      </c>
      <c r="I5919" s="33">
        <v>2.2000000000000002</v>
      </c>
      <c r="J5919" s="33"/>
      <c r="K5919" s="33" t="s">
        <v>10775</v>
      </c>
      <c r="L5919" s="33">
        <v>1</v>
      </c>
      <c r="M5919" t="s">
        <v>10826</v>
      </c>
    </row>
    <row r="5920" spans="1:13" x14ac:dyDescent="0.3">
      <c r="A5920" s="38">
        <v>48638676</v>
      </c>
      <c r="B5920">
        <v>218</v>
      </c>
      <c r="C5920" s="37">
        <f>VLOOKUP(G5920,Remise!$A$3:$D$17,4,FALSE)</f>
        <v>0</v>
      </c>
      <c r="D5920">
        <f t="shared" si="92"/>
        <v>218</v>
      </c>
      <c r="E5920">
        <v>1</v>
      </c>
      <c r="F5920" s="32" t="s">
        <v>5908</v>
      </c>
      <c r="G5920" s="33">
        <v>11</v>
      </c>
      <c r="H5920" s="33" t="s">
        <v>10883</v>
      </c>
      <c r="I5920" s="33">
        <v>2.91</v>
      </c>
      <c r="J5920" s="33"/>
      <c r="K5920" s="33" t="s">
        <v>10775</v>
      </c>
      <c r="L5920" s="33">
        <v>1</v>
      </c>
      <c r="M5920" t="s">
        <v>10826</v>
      </c>
    </row>
    <row r="5921" spans="1:13" x14ac:dyDescent="0.3">
      <c r="A5921" s="38">
        <v>48638677</v>
      </c>
      <c r="B5921">
        <v>329</v>
      </c>
      <c r="C5921" s="37">
        <f>VLOOKUP(G5921,Remise!$A$3:$D$17,4,FALSE)</f>
        <v>0</v>
      </c>
      <c r="D5921">
        <f t="shared" si="92"/>
        <v>329</v>
      </c>
      <c r="E5921">
        <v>1</v>
      </c>
      <c r="F5921" s="32" t="s">
        <v>5909</v>
      </c>
      <c r="G5921" s="33">
        <v>11</v>
      </c>
      <c r="H5921" s="33" t="s">
        <v>10883</v>
      </c>
      <c r="I5921" s="33">
        <v>3.56</v>
      </c>
      <c r="J5921" s="33"/>
      <c r="K5921" s="33" t="s">
        <v>10775</v>
      </c>
      <c r="L5921" s="33">
        <v>1</v>
      </c>
      <c r="M5921" t="s">
        <v>10826</v>
      </c>
    </row>
    <row r="5922" spans="1:13" x14ac:dyDescent="0.3">
      <c r="A5922" s="38">
        <v>48638678</v>
      </c>
      <c r="B5922">
        <v>9</v>
      </c>
      <c r="C5922" s="37">
        <f>VLOOKUP(G5922,Remise!$A$3:$D$17,4,FALSE)</f>
        <v>0</v>
      </c>
      <c r="D5922">
        <f t="shared" si="92"/>
        <v>9</v>
      </c>
      <c r="E5922">
        <v>1</v>
      </c>
      <c r="F5922" s="32" t="s">
        <v>5910</v>
      </c>
      <c r="G5922" s="33">
        <v>11</v>
      </c>
      <c r="H5922" s="33" t="s">
        <v>10883</v>
      </c>
      <c r="I5922" s="33">
        <v>0.04</v>
      </c>
      <c r="J5922" s="33"/>
      <c r="K5922" s="33" t="s">
        <v>10775</v>
      </c>
      <c r="L5922" s="33">
        <v>1</v>
      </c>
      <c r="M5922" t="s">
        <v>10826</v>
      </c>
    </row>
    <row r="5923" spans="1:13" x14ac:dyDescent="0.3">
      <c r="A5923" s="38">
        <v>48638679</v>
      </c>
      <c r="B5923">
        <v>17</v>
      </c>
      <c r="C5923" s="37">
        <f>VLOOKUP(G5923,Remise!$A$3:$D$17,4,FALSE)</f>
        <v>0</v>
      </c>
      <c r="D5923">
        <f t="shared" si="92"/>
        <v>17</v>
      </c>
      <c r="E5923">
        <v>1</v>
      </c>
      <c r="F5923" s="32" t="s">
        <v>5911</v>
      </c>
      <c r="G5923" s="33">
        <v>11</v>
      </c>
      <c r="H5923" s="33" t="s">
        <v>10883</v>
      </c>
      <c r="I5923" s="33">
        <v>0.04</v>
      </c>
      <c r="J5923" s="33"/>
      <c r="K5923" s="33" t="s">
        <v>10775</v>
      </c>
      <c r="L5923" s="33">
        <v>1</v>
      </c>
      <c r="M5923" t="s">
        <v>10826</v>
      </c>
    </row>
    <row r="5924" spans="1:13" x14ac:dyDescent="0.3">
      <c r="A5924" s="38">
        <v>48638680</v>
      </c>
      <c r="B5924">
        <v>9</v>
      </c>
      <c r="C5924" s="37">
        <f>VLOOKUP(G5924,Remise!$A$3:$D$17,4,FALSE)</f>
        <v>0</v>
      </c>
      <c r="D5924">
        <f t="shared" si="92"/>
        <v>9</v>
      </c>
      <c r="E5924">
        <v>1</v>
      </c>
      <c r="F5924" s="32" t="s">
        <v>5912</v>
      </c>
      <c r="G5924" s="33">
        <v>11</v>
      </c>
      <c r="H5924" s="33" t="s">
        <v>10883</v>
      </c>
      <c r="I5924" s="33">
        <v>0.04</v>
      </c>
      <c r="J5924" s="33"/>
      <c r="K5924" s="33" t="s">
        <v>10775</v>
      </c>
      <c r="L5924" s="33">
        <v>1</v>
      </c>
      <c r="M5924" t="s">
        <v>10826</v>
      </c>
    </row>
    <row r="5925" spans="1:13" x14ac:dyDescent="0.3">
      <c r="A5925" s="38">
        <v>48638681</v>
      </c>
      <c r="B5925">
        <v>14</v>
      </c>
      <c r="C5925" s="37">
        <f>VLOOKUP(G5925,Remise!$A$3:$D$17,4,FALSE)</f>
        <v>0</v>
      </c>
      <c r="D5925">
        <f t="shared" si="92"/>
        <v>14</v>
      </c>
      <c r="E5925">
        <v>1</v>
      </c>
      <c r="F5925" s="32" t="s">
        <v>5913</v>
      </c>
      <c r="G5925" s="33">
        <v>11</v>
      </c>
      <c r="H5925" s="33" t="s">
        <v>10883</v>
      </c>
      <c r="I5925" s="33">
        <v>7.0000000000000007E-2</v>
      </c>
      <c r="J5925" s="33"/>
      <c r="K5925" s="33" t="s">
        <v>10775</v>
      </c>
      <c r="L5925" s="33">
        <v>1</v>
      </c>
      <c r="M5925" t="s">
        <v>10826</v>
      </c>
    </row>
    <row r="5926" spans="1:13" x14ac:dyDescent="0.3">
      <c r="A5926" s="38">
        <v>48638682</v>
      </c>
      <c r="B5926">
        <v>68</v>
      </c>
      <c r="C5926" s="37">
        <f>VLOOKUP(G5926,Remise!$A$3:$D$17,4,FALSE)</f>
        <v>0</v>
      </c>
      <c r="D5926">
        <f t="shared" si="92"/>
        <v>68</v>
      </c>
      <c r="E5926">
        <v>1</v>
      </c>
      <c r="F5926" s="32" t="s">
        <v>5914</v>
      </c>
      <c r="G5926" s="33">
        <v>11</v>
      </c>
      <c r="H5926" s="33" t="s">
        <v>10883</v>
      </c>
      <c r="I5926" s="33">
        <v>1.7</v>
      </c>
      <c r="J5926" s="33"/>
      <c r="K5926" s="33" t="s">
        <v>10775</v>
      </c>
      <c r="L5926" s="33">
        <v>1</v>
      </c>
      <c r="M5926" t="s">
        <v>10826</v>
      </c>
    </row>
    <row r="5927" spans="1:13" x14ac:dyDescent="0.3">
      <c r="A5927" s="38">
        <v>48638683</v>
      </c>
      <c r="B5927">
        <v>23.3</v>
      </c>
      <c r="C5927" s="37">
        <f>VLOOKUP(G5927,Remise!$A$3:$D$17,4,FALSE)</f>
        <v>0</v>
      </c>
      <c r="D5927">
        <f t="shared" si="92"/>
        <v>23.3</v>
      </c>
      <c r="E5927">
        <v>1</v>
      </c>
      <c r="F5927" s="32" t="s">
        <v>5915</v>
      </c>
      <c r="G5927" s="33">
        <v>11</v>
      </c>
      <c r="H5927" s="33" t="s">
        <v>10883</v>
      </c>
      <c r="I5927" s="33">
        <v>0.1</v>
      </c>
      <c r="J5927" s="33"/>
      <c r="K5927" s="33" t="s">
        <v>10775</v>
      </c>
      <c r="L5927" s="33">
        <v>1</v>
      </c>
      <c r="M5927" t="s">
        <v>10826</v>
      </c>
    </row>
    <row r="5928" spans="1:13" x14ac:dyDescent="0.3">
      <c r="A5928" s="38">
        <v>48638684</v>
      </c>
      <c r="B5928">
        <v>14.2</v>
      </c>
      <c r="C5928" s="37">
        <f>VLOOKUP(G5928,Remise!$A$3:$D$17,4,FALSE)</f>
        <v>0</v>
      </c>
      <c r="D5928">
        <f t="shared" si="92"/>
        <v>14.2</v>
      </c>
      <c r="E5928">
        <v>1</v>
      </c>
      <c r="F5928" s="32" t="s">
        <v>5916</v>
      </c>
      <c r="G5928" s="33">
        <v>11</v>
      </c>
      <c r="H5928" s="33" t="s">
        <v>10883</v>
      </c>
      <c r="I5928" s="33">
        <v>0.1</v>
      </c>
      <c r="J5928" s="33"/>
      <c r="K5928" s="33" t="s">
        <v>10775</v>
      </c>
      <c r="L5928" s="33">
        <v>1</v>
      </c>
      <c r="M5928" t="s">
        <v>10826</v>
      </c>
    </row>
    <row r="5929" spans="1:13" x14ac:dyDescent="0.3">
      <c r="A5929" s="38">
        <v>48638685</v>
      </c>
      <c r="B5929">
        <v>72</v>
      </c>
      <c r="C5929" s="37">
        <f>VLOOKUP(G5929,Remise!$A$3:$D$17,4,FALSE)</f>
        <v>0</v>
      </c>
      <c r="D5929">
        <f t="shared" si="92"/>
        <v>72</v>
      </c>
      <c r="E5929">
        <v>1</v>
      </c>
      <c r="F5929" s="32" t="s">
        <v>5917</v>
      </c>
      <c r="G5929" s="33">
        <v>11</v>
      </c>
      <c r="H5929" s="33" t="s">
        <v>10883</v>
      </c>
      <c r="I5929" s="33">
        <v>1.1000000000000001</v>
      </c>
      <c r="J5929" s="33"/>
      <c r="K5929" s="33" t="s">
        <v>10775</v>
      </c>
      <c r="L5929" s="33">
        <v>1</v>
      </c>
      <c r="M5929" t="s">
        <v>10826</v>
      </c>
    </row>
    <row r="5930" spans="1:13" x14ac:dyDescent="0.3">
      <c r="A5930" s="38">
        <v>48638686</v>
      </c>
      <c r="B5930">
        <v>334</v>
      </c>
      <c r="C5930" s="37">
        <f>VLOOKUP(G5930,Remise!$A$3:$D$17,4,FALSE)</f>
        <v>0</v>
      </c>
      <c r="D5930">
        <f t="shared" si="92"/>
        <v>334</v>
      </c>
      <c r="E5930">
        <v>1</v>
      </c>
      <c r="F5930" s="32" t="s">
        <v>5918</v>
      </c>
      <c r="G5930" s="33">
        <v>12</v>
      </c>
      <c r="H5930" s="33" t="s">
        <v>10821</v>
      </c>
      <c r="I5930" s="33">
        <v>1.93</v>
      </c>
      <c r="J5930" s="33"/>
      <c r="K5930" s="33" t="s">
        <v>10775</v>
      </c>
      <c r="L5930" s="33">
        <v>1</v>
      </c>
      <c r="M5930" t="s">
        <v>10826</v>
      </c>
    </row>
    <row r="5931" spans="1:13" x14ac:dyDescent="0.3">
      <c r="A5931" s="38">
        <v>48638687</v>
      </c>
      <c r="B5931">
        <v>23</v>
      </c>
      <c r="C5931" s="37">
        <f>VLOOKUP(G5931,Remise!$A$3:$D$17,4,FALSE)</f>
        <v>0</v>
      </c>
      <c r="D5931">
        <f t="shared" si="92"/>
        <v>23</v>
      </c>
      <c r="E5931">
        <v>1</v>
      </c>
      <c r="F5931" s="32" t="s">
        <v>5919</v>
      </c>
      <c r="G5931" s="33">
        <v>11</v>
      </c>
      <c r="H5931" s="33" t="s">
        <v>10883</v>
      </c>
      <c r="I5931" s="33">
        <v>0.1</v>
      </c>
      <c r="J5931" s="33"/>
      <c r="K5931" s="33" t="s">
        <v>10775</v>
      </c>
      <c r="L5931" s="33">
        <v>1</v>
      </c>
      <c r="M5931" t="s">
        <v>10826</v>
      </c>
    </row>
    <row r="5932" spans="1:13" x14ac:dyDescent="0.3">
      <c r="A5932" s="38">
        <v>48638688</v>
      </c>
      <c r="B5932">
        <v>9</v>
      </c>
      <c r="C5932" s="37">
        <f>VLOOKUP(G5932,Remise!$A$3:$D$17,4,FALSE)</f>
        <v>0</v>
      </c>
      <c r="D5932">
        <f t="shared" si="92"/>
        <v>9</v>
      </c>
      <c r="E5932">
        <v>1</v>
      </c>
      <c r="F5932" s="32" t="s">
        <v>5920</v>
      </c>
      <c r="G5932" s="33">
        <v>11</v>
      </c>
      <c r="H5932" s="33" t="s">
        <v>10883</v>
      </c>
      <c r="I5932" s="33">
        <v>0.04</v>
      </c>
      <c r="J5932" s="33"/>
      <c r="K5932" s="33" t="s">
        <v>10775</v>
      </c>
      <c r="L5932" s="33">
        <v>1</v>
      </c>
      <c r="M5932" t="s">
        <v>10826</v>
      </c>
    </row>
    <row r="5933" spans="1:13" x14ac:dyDescent="0.3">
      <c r="A5933" s="38">
        <v>48638690</v>
      </c>
      <c r="B5933">
        <v>101</v>
      </c>
      <c r="C5933" s="37">
        <f>VLOOKUP(G5933,Remise!$A$3:$D$17,4,FALSE)</f>
        <v>0</v>
      </c>
      <c r="D5933">
        <f t="shared" si="92"/>
        <v>101</v>
      </c>
      <c r="E5933">
        <v>1</v>
      </c>
      <c r="F5933" s="32" t="s">
        <v>5921</v>
      </c>
      <c r="G5933" s="33">
        <v>11</v>
      </c>
      <c r="H5933" s="33" t="s">
        <v>10883</v>
      </c>
      <c r="I5933" s="33">
        <v>0.8</v>
      </c>
      <c r="J5933" s="33"/>
      <c r="K5933" s="33" t="s">
        <v>10775</v>
      </c>
      <c r="L5933" s="33">
        <v>1</v>
      </c>
      <c r="M5933" t="s">
        <v>10826</v>
      </c>
    </row>
    <row r="5934" spans="1:13" x14ac:dyDescent="0.3">
      <c r="A5934" s="38">
        <v>48638691</v>
      </c>
      <c r="B5934">
        <v>102</v>
      </c>
      <c r="C5934" s="37">
        <f>VLOOKUP(G5934,Remise!$A$3:$D$17,4,FALSE)</f>
        <v>0</v>
      </c>
      <c r="D5934">
        <f t="shared" si="92"/>
        <v>102</v>
      </c>
      <c r="E5934">
        <v>1</v>
      </c>
      <c r="F5934" s="32" t="s">
        <v>5922</v>
      </c>
      <c r="G5934" s="33">
        <v>11</v>
      </c>
      <c r="H5934" s="33" t="s">
        <v>10883</v>
      </c>
      <c r="I5934" s="33">
        <v>1.1000000000000001</v>
      </c>
      <c r="J5934" s="33"/>
      <c r="K5934" s="33" t="s">
        <v>10775</v>
      </c>
      <c r="L5934" s="33">
        <v>1</v>
      </c>
      <c r="M5934" t="s">
        <v>10826</v>
      </c>
    </row>
    <row r="5935" spans="1:13" x14ac:dyDescent="0.3">
      <c r="A5935" s="38">
        <v>48638694</v>
      </c>
      <c r="B5935">
        <v>48</v>
      </c>
      <c r="C5935" s="37">
        <f>VLOOKUP(G5935,Remise!$A$3:$D$17,4,FALSE)</f>
        <v>0</v>
      </c>
      <c r="D5935">
        <f t="shared" si="92"/>
        <v>48</v>
      </c>
      <c r="E5935">
        <v>1</v>
      </c>
      <c r="F5935" s="32" t="s">
        <v>5923</v>
      </c>
      <c r="G5935" s="33">
        <v>11</v>
      </c>
      <c r="H5935" s="33" t="s">
        <v>10883</v>
      </c>
      <c r="I5935" s="33">
        <v>7.0000000000000007E-2</v>
      </c>
      <c r="J5935" s="33"/>
      <c r="K5935" s="33" t="s">
        <v>10775</v>
      </c>
      <c r="L5935" s="33">
        <v>1</v>
      </c>
      <c r="M5935" t="s">
        <v>10826</v>
      </c>
    </row>
    <row r="5936" spans="1:13" x14ac:dyDescent="0.3">
      <c r="A5936" s="38">
        <v>48638699</v>
      </c>
      <c r="B5936">
        <v>0.9</v>
      </c>
      <c r="C5936" s="37">
        <f>VLOOKUP(G5936,Remise!$A$3:$D$17,4,FALSE)</f>
        <v>0</v>
      </c>
      <c r="D5936">
        <f t="shared" si="92"/>
        <v>0.9</v>
      </c>
      <c r="E5936">
        <v>1</v>
      </c>
      <c r="F5936" s="32" t="s">
        <v>5920</v>
      </c>
      <c r="G5936" s="33">
        <v>11</v>
      </c>
      <c r="H5936" s="33" t="s">
        <v>10883</v>
      </c>
      <c r="I5936" s="33">
        <v>0.04</v>
      </c>
      <c r="J5936" s="33"/>
      <c r="K5936" s="33" t="s">
        <v>10775</v>
      </c>
      <c r="L5936" s="33">
        <v>1</v>
      </c>
      <c r="M5936" t="s">
        <v>10826</v>
      </c>
    </row>
    <row r="5937" spans="1:13" x14ac:dyDescent="0.3">
      <c r="A5937" s="38">
        <v>48638700</v>
      </c>
      <c r="B5937">
        <v>49</v>
      </c>
      <c r="C5937" s="37">
        <f>VLOOKUP(G5937,Remise!$A$3:$D$17,4,FALSE)</f>
        <v>0</v>
      </c>
      <c r="D5937">
        <f t="shared" si="92"/>
        <v>49</v>
      </c>
      <c r="E5937">
        <v>1</v>
      </c>
      <c r="F5937" s="32" t="s">
        <v>5924</v>
      </c>
      <c r="G5937" s="33">
        <v>11</v>
      </c>
      <c r="H5937" s="33" t="s">
        <v>10883</v>
      </c>
      <c r="I5937" s="33">
        <v>0.04</v>
      </c>
      <c r="J5937" s="33"/>
      <c r="K5937" s="33" t="s">
        <v>10775</v>
      </c>
      <c r="L5937" s="33">
        <v>1</v>
      </c>
      <c r="M5937" t="s">
        <v>10826</v>
      </c>
    </row>
    <row r="5938" spans="1:13" x14ac:dyDescent="0.3">
      <c r="A5938" s="38">
        <v>48638701</v>
      </c>
      <c r="B5938">
        <v>2</v>
      </c>
      <c r="C5938" s="37">
        <f>VLOOKUP(G5938,Remise!$A$3:$D$17,4,FALSE)</f>
        <v>0</v>
      </c>
      <c r="D5938">
        <f t="shared" si="92"/>
        <v>2</v>
      </c>
      <c r="E5938">
        <v>1</v>
      </c>
      <c r="F5938" s="32" t="s">
        <v>5925</v>
      </c>
      <c r="G5938" s="33">
        <v>11</v>
      </c>
      <c r="H5938" s="33" t="s">
        <v>10883</v>
      </c>
      <c r="I5938" s="33">
        <v>0.04</v>
      </c>
      <c r="J5938" s="33"/>
      <c r="K5938" s="33" t="s">
        <v>10775</v>
      </c>
      <c r="L5938" s="33">
        <v>1</v>
      </c>
      <c r="M5938" t="s">
        <v>10826</v>
      </c>
    </row>
    <row r="5939" spans="1:13" x14ac:dyDescent="0.3">
      <c r="A5939" s="38">
        <v>48638702</v>
      </c>
      <c r="B5939">
        <v>96</v>
      </c>
      <c r="C5939" s="37">
        <f>VLOOKUP(G5939,Remise!$A$3:$D$17,4,FALSE)</f>
        <v>0</v>
      </c>
      <c r="D5939">
        <f t="shared" si="92"/>
        <v>96</v>
      </c>
      <c r="E5939">
        <v>1</v>
      </c>
      <c r="F5939" s="32" t="s">
        <v>5896</v>
      </c>
      <c r="G5939" s="33">
        <v>12</v>
      </c>
      <c r="H5939" s="33" t="s">
        <v>10821</v>
      </c>
      <c r="I5939" s="33">
        <v>0.73</v>
      </c>
      <c r="J5939" s="33"/>
      <c r="K5939" s="33" t="s">
        <v>10775</v>
      </c>
      <c r="L5939" s="33">
        <v>1</v>
      </c>
      <c r="M5939" t="s">
        <v>10826</v>
      </c>
    </row>
    <row r="5940" spans="1:13" x14ac:dyDescent="0.3">
      <c r="A5940" s="38">
        <v>48638711</v>
      </c>
      <c r="B5940">
        <v>81</v>
      </c>
      <c r="C5940" s="37">
        <f>VLOOKUP(G5940,Remise!$A$3:$D$17,4,FALSE)</f>
        <v>0</v>
      </c>
      <c r="D5940">
        <f t="shared" ref="D5940:D6003" si="93">IFERROR((1-C5940)*B5940,"Nous consulter")</f>
        <v>81</v>
      </c>
      <c r="E5940">
        <v>1</v>
      </c>
      <c r="F5940" s="32" t="s">
        <v>5926</v>
      </c>
      <c r="G5940" s="33">
        <v>11</v>
      </c>
      <c r="H5940" s="33" t="s">
        <v>10883</v>
      </c>
      <c r="I5940" s="33">
        <v>0.39</v>
      </c>
      <c r="J5940" s="33"/>
      <c r="K5940" s="33" t="s">
        <v>10775</v>
      </c>
      <c r="L5940" s="33">
        <v>1</v>
      </c>
      <c r="M5940" t="s">
        <v>10826</v>
      </c>
    </row>
    <row r="5941" spans="1:13" x14ac:dyDescent="0.3">
      <c r="A5941" s="38">
        <v>48638715</v>
      </c>
      <c r="B5941">
        <v>110</v>
      </c>
      <c r="C5941" s="37">
        <f>VLOOKUP(G5941,Remise!$A$3:$D$17,4,FALSE)</f>
        <v>0</v>
      </c>
      <c r="D5941">
        <f t="shared" si="93"/>
        <v>110</v>
      </c>
      <c r="E5941">
        <v>1</v>
      </c>
      <c r="F5941" s="32" t="s">
        <v>5927</v>
      </c>
      <c r="G5941" s="33">
        <v>11</v>
      </c>
      <c r="H5941" s="33" t="s">
        <v>10883</v>
      </c>
      <c r="I5941" s="33" t="s">
        <v>6706</v>
      </c>
      <c r="J5941" s="33"/>
      <c r="K5941" s="33" t="s">
        <v>6777</v>
      </c>
      <c r="L5941" s="33">
        <v>1</v>
      </c>
      <c r="M5941" t="s">
        <v>10826</v>
      </c>
    </row>
    <row r="5942" spans="1:13" x14ac:dyDescent="0.3">
      <c r="A5942" s="38">
        <v>48639000</v>
      </c>
      <c r="B5942">
        <v>834.1</v>
      </c>
      <c r="C5942" s="37">
        <f>VLOOKUP(G5942,Remise!$A$3:$D$17,4,FALSE)</f>
        <v>0</v>
      </c>
      <c r="D5942">
        <f t="shared" si="93"/>
        <v>834.1</v>
      </c>
      <c r="E5942">
        <v>1</v>
      </c>
      <c r="F5942" s="32" t="s">
        <v>5928</v>
      </c>
      <c r="G5942" s="33">
        <v>11</v>
      </c>
      <c r="H5942" s="33" t="s">
        <v>10883</v>
      </c>
      <c r="I5942" s="33">
        <v>4.45</v>
      </c>
      <c r="J5942" s="33"/>
      <c r="K5942" s="33" t="s">
        <v>10674</v>
      </c>
      <c r="L5942" s="33">
        <v>1</v>
      </c>
      <c r="M5942" t="s">
        <v>10826</v>
      </c>
    </row>
    <row r="5943" spans="1:13" x14ac:dyDescent="0.3">
      <c r="A5943" s="38">
        <v>48639004</v>
      </c>
      <c r="B5943">
        <v>1137.2</v>
      </c>
      <c r="C5943" s="37">
        <f>VLOOKUP(G5943,Remise!$A$3:$D$17,4,FALSE)</f>
        <v>0</v>
      </c>
      <c r="D5943">
        <f t="shared" si="93"/>
        <v>1137.2</v>
      </c>
      <c r="E5943">
        <v>1</v>
      </c>
      <c r="F5943" s="32" t="s">
        <v>5929</v>
      </c>
      <c r="G5943" s="33">
        <v>11</v>
      </c>
      <c r="H5943" s="33" t="s">
        <v>10883</v>
      </c>
      <c r="I5943" s="33">
        <v>4.5</v>
      </c>
      <c r="J5943" s="33"/>
      <c r="K5943" s="33" t="s">
        <v>10674</v>
      </c>
      <c r="L5943" s="33">
        <v>1</v>
      </c>
      <c r="M5943" t="s">
        <v>10826</v>
      </c>
    </row>
    <row r="5944" spans="1:13" x14ac:dyDescent="0.3">
      <c r="A5944" s="38">
        <v>48639005</v>
      </c>
      <c r="B5944">
        <v>1236.2</v>
      </c>
      <c r="C5944" s="37">
        <f>VLOOKUP(G5944,Remise!$A$3:$D$17,4,FALSE)</f>
        <v>0</v>
      </c>
      <c r="D5944">
        <f t="shared" si="93"/>
        <v>1236.2</v>
      </c>
      <c r="E5944">
        <v>1</v>
      </c>
      <c r="F5944" s="32" t="s">
        <v>5930</v>
      </c>
      <c r="G5944" s="33">
        <v>11</v>
      </c>
      <c r="H5944" s="33" t="s">
        <v>10883</v>
      </c>
      <c r="I5944" s="33">
        <v>4.8</v>
      </c>
      <c r="J5944" s="33"/>
      <c r="K5944" s="33" t="s">
        <v>10674</v>
      </c>
      <c r="L5944" s="33">
        <v>1</v>
      </c>
      <c r="M5944" t="s">
        <v>10826</v>
      </c>
    </row>
    <row r="5945" spans="1:13" x14ac:dyDescent="0.3">
      <c r="A5945" s="38">
        <v>48639006</v>
      </c>
      <c r="B5945">
        <v>1371</v>
      </c>
      <c r="C5945" s="37">
        <f>VLOOKUP(G5945,Remise!$A$3:$D$17,4,FALSE)</f>
        <v>0</v>
      </c>
      <c r="D5945">
        <f t="shared" si="93"/>
        <v>1371</v>
      </c>
      <c r="E5945">
        <v>1</v>
      </c>
      <c r="F5945" s="32" t="s">
        <v>5931</v>
      </c>
      <c r="G5945" s="33">
        <v>11</v>
      </c>
      <c r="H5945" s="33" t="s">
        <v>10883</v>
      </c>
      <c r="I5945" s="33">
        <v>4.96</v>
      </c>
      <c r="J5945" s="33"/>
      <c r="K5945" s="33" t="s">
        <v>10674</v>
      </c>
      <c r="L5945" s="33">
        <v>1</v>
      </c>
      <c r="M5945" t="s">
        <v>10826</v>
      </c>
    </row>
    <row r="5946" spans="1:13" x14ac:dyDescent="0.3">
      <c r="A5946" s="38">
        <v>48639015</v>
      </c>
      <c r="B5946">
        <v>1178.4000000000001</v>
      </c>
      <c r="C5946" s="37">
        <f>VLOOKUP(G5946,Remise!$A$3:$D$17,4,FALSE)</f>
        <v>0</v>
      </c>
      <c r="D5946">
        <f t="shared" si="93"/>
        <v>1178.4000000000001</v>
      </c>
      <c r="E5946">
        <v>1</v>
      </c>
      <c r="F5946" s="32" t="s">
        <v>5932</v>
      </c>
      <c r="G5946" s="33">
        <v>11</v>
      </c>
      <c r="H5946" s="33" t="s">
        <v>10883</v>
      </c>
      <c r="I5946" s="33">
        <v>4.5</v>
      </c>
      <c r="J5946" s="33"/>
      <c r="K5946" s="33" t="s">
        <v>10674</v>
      </c>
      <c r="L5946" s="33">
        <v>1</v>
      </c>
      <c r="M5946" t="s">
        <v>10826</v>
      </c>
    </row>
    <row r="5947" spans="1:13" x14ac:dyDescent="0.3">
      <c r="A5947" s="38">
        <v>48639016</v>
      </c>
      <c r="B5947">
        <v>1253.4000000000001</v>
      </c>
      <c r="C5947" s="37">
        <f>VLOOKUP(G5947,Remise!$A$3:$D$17,4,FALSE)</f>
        <v>0</v>
      </c>
      <c r="D5947">
        <f t="shared" si="93"/>
        <v>1253.4000000000001</v>
      </c>
      <c r="E5947">
        <v>1</v>
      </c>
      <c r="F5947" s="32" t="s">
        <v>5933</v>
      </c>
      <c r="G5947" s="33">
        <v>11</v>
      </c>
      <c r="H5947" s="33" t="s">
        <v>10883</v>
      </c>
      <c r="I5947" s="33">
        <v>4.8</v>
      </c>
      <c r="J5947" s="33"/>
      <c r="K5947" s="33" t="s">
        <v>10674</v>
      </c>
      <c r="L5947" s="33">
        <v>1</v>
      </c>
      <c r="M5947" t="s">
        <v>10826</v>
      </c>
    </row>
    <row r="5948" spans="1:13" x14ac:dyDescent="0.3">
      <c r="A5948" s="38">
        <v>48639017</v>
      </c>
      <c r="B5948">
        <v>1407.3</v>
      </c>
      <c r="C5948" s="37">
        <f>VLOOKUP(G5948,Remise!$A$3:$D$17,4,FALSE)</f>
        <v>0</v>
      </c>
      <c r="D5948">
        <f t="shared" si="93"/>
        <v>1407.3</v>
      </c>
      <c r="E5948">
        <v>1</v>
      </c>
      <c r="F5948" s="32" t="s">
        <v>5934</v>
      </c>
      <c r="G5948" s="33">
        <v>11</v>
      </c>
      <c r="H5948" s="33" t="s">
        <v>10883</v>
      </c>
      <c r="I5948" s="33">
        <v>4.96</v>
      </c>
      <c r="J5948" s="33"/>
      <c r="K5948" s="33" t="s">
        <v>10674</v>
      </c>
      <c r="L5948" s="33">
        <v>1</v>
      </c>
      <c r="M5948" t="s">
        <v>10826</v>
      </c>
    </row>
    <row r="5949" spans="1:13" x14ac:dyDescent="0.3">
      <c r="A5949" s="38">
        <v>48639018</v>
      </c>
      <c r="B5949">
        <v>1452.6</v>
      </c>
      <c r="C5949" s="37">
        <f>VLOOKUP(G5949,Remise!$A$3:$D$17,4,FALSE)</f>
        <v>0</v>
      </c>
      <c r="D5949">
        <f t="shared" si="93"/>
        <v>1452.6</v>
      </c>
      <c r="E5949">
        <v>1</v>
      </c>
      <c r="F5949" s="32" t="s">
        <v>5935</v>
      </c>
      <c r="G5949" s="33">
        <v>11</v>
      </c>
      <c r="H5949" s="33" t="s">
        <v>10883</v>
      </c>
      <c r="I5949" s="33">
        <v>4.0999999999999996</v>
      </c>
      <c r="J5949" s="33"/>
      <c r="K5949" s="33" t="s">
        <v>10674</v>
      </c>
      <c r="L5949" s="33">
        <v>1</v>
      </c>
      <c r="M5949" t="s">
        <v>10826</v>
      </c>
    </row>
    <row r="5950" spans="1:13" x14ac:dyDescent="0.3">
      <c r="A5950" s="38">
        <v>48639019</v>
      </c>
      <c r="B5950">
        <v>1472</v>
      </c>
      <c r="C5950" s="37">
        <f>VLOOKUP(G5950,Remise!$A$3:$D$17,4,FALSE)</f>
        <v>0</v>
      </c>
      <c r="D5950">
        <f t="shared" si="93"/>
        <v>1472</v>
      </c>
      <c r="E5950">
        <v>1</v>
      </c>
      <c r="F5950" s="32" t="s">
        <v>5936</v>
      </c>
      <c r="G5950" s="33">
        <v>11</v>
      </c>
      <c r="H5950" s="33" t="s">
        <v>10883</v>
      </c>
      <c r="I5950" s="33">
        <v>4.0999999999999996</v>
      </c>
      <c r="J5950" s="33"/>
      <c r="K5950" s="33" t="s">
        <v>10674</v>
      </c>
      <c r="L5950" s="33">
        <v>1</v>
      </c>
      <c r="M5950" t="s">
        <v>10826</v>
      </c>
    </row>
    <row r="5951" spans="1:13" x14ac:dyDescent="0.3">
      <c r="A5951" s="38">
        <v>48639052</v>
      </c>
      <c r="B5951">
        <v>1352.1</v>
      </c>
      <c r="C5951" s="37">
        <f>VLOOKUP(G5951,Remise!$A$3:$D$17,4,FALSE)</f>
        <v>0</v>
      </c>
      <c r="D5951">
        <f t="shared" si="93"/>
        <v>1352.1</v>
      </c>
      <c r="E5951">
        <v>1</v>
      </c>
      <c r="F5951" s="32" t="s">
        <v>5937</v>
      </c>
      <c r="G5951" s="33">
        <v>11</v>
      </c>
      <c r="H5951" s="33" t="s">
        <v>10883</v>
      </c>
      <c r="I5951" s="33">
        <v>20</v>
      </c>
      <c r="J5951" s="33"/>
      <c r="K5951" s="33" t="s">
        <v>10775</v>
      </c>
      <c r="L5951" s="33">
        <v>1</v>
      </c>
      <c r="M5951" t="s">
        <v>10826</v>
      </c>
    </row>
    <row r="5952" spans="1:13" x14ac:dyDescent="0.3">
      <c r="A5952" s="38">
        <v>48639190</v>
      </c>
      <c r="B5952">
        <v>1354.8</v>
      </c>
      <c r="C5952" s="37">
        <f>VLOOKUP(G5952,Remise!$A$3:$D$17,4,FALSE)</f>
        <v>0</v>
      </c>
      <c r="D5952">
        <f t="shared" si="93"/>
        <v>1354.8</v>
      </c>
      <c r="E5952">
        <v>1</v>
      </c>
      <c r="F5952" s="32" t="s">
        <v>5938</v>
      </c>
      <c r="G5952" s="33">
        <v>11</v>
      </c>
      <c r="H5952" s="33" t="s">
        <v>10883</v>
      </c>
      <c r="I5952" s="33">
        <v>16.5</v>
      </c>
      <c r="J5952" s="33"/>
      <c r="K5952" s="33" t="s">
        <v>10775</v>
      </c>
      <c r="L5952" s="33">
        <v>1</v>
      </c>
      <c r="M5952" t="s">
        <v>10826</v>
      </c>
    </row>
    <row r="5953" spans="1:13" x14ac:dyDescent="0.3">
      <c r="A5953" s="38">
        <v>48670041</v>
      </c>
      <c r="B5953">
        <v>2086</v>
      </c>
      <c r="C5953" s="37">
        <f>VLOOKUP(G5953,Remise!$A$3:$D$17,4,FALSE)</f>
        <v>0</v>
      </c>
      <c r="D5953">
        <f t="shared" si="93"/>
        <v>2086</v>
      </c>
      <c r="E5953">
        <v>1</v>
      </c>
      <c r="F5953" s="32" t="s">
        <v>5939</v>
      </c>
      <c r="G5953" s="33">
        <v>11</v>
      </c>
      <c r="H5953" s="33" t="s">
        <v>10883</v>
      </c>
      <c r="I5953" s="33">
        <v>40</v>
      </c>
      <c r="J5953" s="33"/>
      <c r="K5953" s="33" t="s">
        <v>10674</v>
      </c>
      <c r="L5953" s="33">
        <v>1</v>
      </c>
      <c r="M5953" t="s">
        <v>10826</v>
      </c>
    </row>
    <row r="5954" spans="1:13" x14ac:dyDescent="0.3">
      <c r="A5954" s="38">
        <v>48670706</v>
      </c>
      <c r="B5954">
        <v>397</v>
      </c>
      <c r="C5954" s="37">
        <f>VLOOKUP(G5954,Remise!$A$3:$D$17,4,FALSE)</f>
        <v>0</v>
      </c>
      <c r="D5954">
        <f t="shared" si="93"/>
        <v>397</v>
      </c>
      <c r="E5954">
        <v>1</v>
      </c>
      <c r="F5954" s="32" t="s">
        <v>5940</v>
      </c>
      <c r="G5954" s="33">
        <v>11</v>
      </c>
      <c r="H5954" s="33" t="s">
        <v>10883</v>
      </c>
      <c r="I5954" s="33">
        <v>3</v>
      </c>
      <c r="J5954" s="33"/>
      <c r="K5954" s="33" t="s">
        <v>10674</v>
      </c>
      <c r="L5954" s="33">
        <v>1</v>
      </c>
      <c r="M5954" t="s">
        <v>10826</v>
      </c>
    </row>
    <row r="5955" spans="1:13" x14ac:dyDescent="0.3">
      <c r="A5955" s="38">
        <v>48670707</v>
      </c>
      <c r="B5955">
        <v>549</v>
      </c>
      <c r="C5955" s="37">
        <f>VLOOKUP(G5955,Remise!$A$3:$D$17,4,FALSE)</f>
        <v>0</v>
      </c>
      <c r="D5955">
        <f t="shared" si="93"/>
        <v>549</v>
      </c>
      <c r="E5955">
        <v>1</v>
      </c>
      <c r="F5955" s="32" t="s">
        <v>5941</v>
      </c>
      <c r="G5955" s="33">
        <v>11</v>
      </c>
      <c r="H5955" s="33" t="s">
        <v>10883</v>
      </c>
      <c r="I5955" s="33">
        <v>9</v>
      </c>
      <c r="J5955" s="33"/>
      <c r="K5955" s="33" t="s">
        <v>10674</v>
      </c>
      <c r="L5955" s="33">
        <v>1</v>
      </c>
      <c r="M5955" t="s">
        <v>10826</v>
      </c>
    </row>
    <row r="5956" spans="1:13" x14ac:dyDescent="0.3">
      <c r="A5956" s="38">
        <v>48670708</v>
      </c>
      <c r="B5956">
        <v>891</v>
      </c>
      <c r="C5956" s="37">
        <f>VLOOKUP(G5956,Remise!$A$3:$D$17,4,FALSE)</f>
        <v>0</v>
      </c>
      <c r="D5956">
        <f t="shared" si="93"/>
        <v>891</v>
      </c>
      <c r="E5956">
        <v>1</v>
      </c>
      <c r="F5956" s="32" t="s">
        <v>5942</v>
      </c>
      <c r="G5956" s="33">
        <v>11</v>
      </c>
      <c r="H5956" s="33" t="s">
        <v>10883</v>
      </c>
      <c r="I5956" s="33">
        <v>3.5</v>
      </c>
      <c r="J5956" s="33"/>
      <c r="K5956" s="33" t="s">
        <v>10674</v>
      </c>
      <c r="L5956" s="33">
        <v>1</v>
      </c>
      <c r="M5956" t="s">
        <v>10826</v>
      </c>
    </row>
    <row r="5957" spans="1:13" x14ac:dyDescent="0.3">
      <c r="A5957" s="38">
        <v>48670709</v>
      </c>
      <c r="B5957">
        <v>1016</v>
      </c>
      <c r="C5957" s="37">
        <f>VLOOKUP(G5957,Remise!$A$3:$D$17,4,FALSE)</f>
        <v>0</v>
      </c>
      <c r="D5957">
        <f t="shared" si="93"/>
        <v>1016</v>
      </c>
      <c r="E5957">
        <v>1</v>
      </c>
      <c r="F5957" s="32" t="s">
        <v>5943</v>
      </c>
      <c r="G5957" s="33">
        <v>11</v>
      </c>
      <c r="H5957" s="33" t="s">
        <v>10883</v>
      </c>
      <c r="I5957" s="33">
        <v>10</v>
      </c>
      <c r="J5957" s="33"/>
      <c r="K5957" s="33" t="s">
        <v>10674</v>
      </c>
      <c r="L5957" s="33">
        <v>1</v>
      </c>
      <c r="M5957" t="s">
        <v>10826</v>
      </c>
    </row>
    <row r="5958" spans="1:13" x14ac:dyDescent="0.3">
      <c r="A5958" s="38">
        <v>48670710</v>
      </c>
      <c r="B5958">
        <v>1382</v>
      </c>
      <c r="C5958" s="37">
        <f>VLOOKUP(G5958,Remise!$A$3:$D$17,4,FALSE)</f>
        <v>0</v>
      </c>
      <c r="D5958">
        <f t="shared" si="93"/>
        <v>1382</v>
      </c>
      <c r="E5958">
        <v>1</v>
      </c>
      <c r="F5958" s="32" t="s">
        <v>5944</v>
      </c>
      <c r="G5958" s="33">
        <v>11</v>
      </c>
      <c r="H5958" s="33" t="s">
        <v>10883</v>
      </c>
      <c r="I5958" s="33">
        <v>13</v>
      </c>
      <c r="J5958" s="33"/>
      <c r="K5958" s="33" t="s">
        <v>10674</v>
      </c>
      <c r="L5958" s="33">
        <v>1</v>
      </c>
      <c r="M5958" t="s">
        <v>10826</v>
      </c>
    </row>
    <row r="5959" spans="1:13" x14ac:dyDescent="0.3">
      <c r="A5959" s="38">
        <v>48670711</v>
      </c>
      <c r="B5959">
        <v>1503</v>
      </c>
      <c r="C5959" s="37">
        <f>VLOOKUP(G5959,Remise!$A$3:$D$17,4,FALSE)</f>
        <v>0</v>
      </c>
      <c r="D5959">
        <f t="shared" si="93"/>
        <v>1503</v>
      </c>
      <c r="E5959">
        <v>1</v>
      </c>
      <c r="F5959" s="32" t="s">
        <v>5945</v>
      </c>
      <c r="G5959" s="33">
        <v>11</v>
      </c>
      <c r="H5959" s="33" t="s">
        <v>10883</v>
      </c>
      <c r="I5959" s="33">
        <v>15</v>
      </c>
      <c r="J5959" s="33"/>
      <c r="K5959" s="33" t="s">
        <v>10674</v>
      </c>
      <c r="L5959" s="33">
        <v>1</v>
      </c>
      <c r="M5959" t="s">
        <v>10826</v>
      </c>
    </row>
    <row r="5960" spans="1:13" x14ac:dyDescent="0.3">
      <c r="A5960" s="38">
        <v>48670712</v>
      </c>
      <c r="B5960">
        <v>308</v>
      </c>
      <c r="C5960" s="37">
        <f>VLOOKUP(G5960,Remise!$A$3:$D$17,4,FALSE)</f>
        <v>0</v>
      </c>
      <c r="D5960">
        <f t="shared" si="93"/>
        <v>308</v>
      </c>
      <c r="E5960">
        <v>1</v>
      </c>
      <c r="F5960" s="32" t="s">
        <v>5946</v>
      </c>
      <c r="G5960" s="33">
        <v>11</v>
      </c>
      <c r="H5960" s="33" t="s">
        <v>10883</v>
      </c>
      <c r="I5960" s="33">
        <v>3</v>
      </c>
      <c r="J5960" s="33"/>
      <c r="K5960" s="33" t="s">
        <v>6777</v>
      </c>
      <c r="L5960" s="33">
        <v>1</v>
      </c>
      <c r="M5960" t="s">
        <v>10826</v>
      </c>
    </row>
    <row r="5961" spans="1:13" x14ac:dyDescent="0.3">
      <c r="A5961" s="38">
        <v>48670713</v>
      </c>
      <c r="B5961">
        <v>387</v>
      </c>
      <c r="C5961" s="37">
        <f>VLOOKUP(G5961,Remise!$A$3:$D$17,4,FALSE)</f>
        <v>0</v>
      </c>
      <c r="D5961">
        <f t="shared" si="93"/>
        <v>387</v>
      </c>
      <c r="E5961">
        <v>1</v>
      </c>
      <c r="F5961" s="32" t="s">
        <v>5947</v>
      </c>
      <c r="G5961" s="33">
        <v>11</v>
      </c>
      <c r="H5961" s="33" t="s">
        <v>10883</v>
      </c>
      <c r="I5961" s="33">
        <v>9</v>
      </c>
      <c r="J5961" s="33"/>
      <c r="K5961" s="33" t="s">
        <v>6777</v>
      </c>
      <c r="L5961" s="33">
        <v>1</v>
      </c>
      <c r="M5961" t="s">
        <v>10826</v>
      </c>
    </row>
    <row r="5962" spans="1:13" x14ac:dyDescent="0.3">
      <c r="A5962" s="38">
        <v>48670714</v>
      </c>
      <c r="B5962">
        <v>989</v>
      </c>
      <c r="C5962" s="37">
        <f>VLOOKUP(G5962,Remise!$A$3:$D$17,4,FALSE)</f>
        <v>0</v>
      </c>
      <c r="D5962">
        <f t="shared" si="93"/>
        <v>989</v>
      </c>
      <c r="E5962">
        <v>1</v>
      </c>
      <c r="F5962" s="32" t="s">
        <v>5948</v>
      </c>
      <c r="G5962" s="33">
        <v>11</v>
      </c>
      <c r="H5962" s="33" t="s">
        <v>10883</v>
      </c>
      <c r="I5962" s="33">
        <v>17</v>
      </c>
      <c r="J5962" s="33"/>
      <c r="K5962" s="33" t="s">
        <v>6777</v>
      </c>
      <c r="L5962" s="33">
        <v>1</v>
      </c>
      <c r="M5962" t="s">
        <v>10826</v>
      </c>
    </row>
    <row r="5963" spans="1:13" x14ac:dyDescent="0.3">
      <c r="A5963" s="38">
        <v>48670715</v>
      </c>
      <c r="B5963">
        <v>1054</v>
      </c>
      <c r="C5963" s="37">
        <f>VLOOKUP(G5963,Remise!$A$3:$D$17,4,FALSE)</f>
        <v>0</v>
      </c>
      <c r="D5963">
        <f t="shared" si="93"/>
        <v>1054</v>
      </c>
      <c r="E5963">
        <v>1</v>
      </c>
      <c r="F5963" s="32" t="s">
        <v>5949</v>
      </c>
      <c r="G5963" s="33">
        <v>11</v>
      </c>
      <c r="H5963" s="33" t="s">
        <v>10883</v>
      </c>
      <c r="I5963" s="33">
        <v>22</v>
      </c>
      <c r="J5963" s="33"/>
      <c r="K5963" s="33" t="s">
        <v>6777</v>
      </c>
      <c r="L5963" s="33">
        <v>1</v>
      </c>
      <c r="M5963" t="s">
        <v>10826</v>
      </c>
    </row>
    <row r="5964" spans="1:13" x14ac:dyDescent="0.3">
      <c r="A5964" s="38">
        <v>48670801</v>
      </c>
      <c r="B5964">
        <v>714.6</v>
      </c>
      <c r="C5964" s="37">
        <f>VLOOKUP(G5964,Remise!$A$3:$D$17,4,FALSE)</f>
        <v>0</v>
      </c>
      <c r="D5964">
        <f t="shared" si="93"/>
        <v>714.6</v>
      </c>
      <c r="E5964">
        <v>1</v>
      </c>
      <c r="F5964" s="32" t="s">
        <v>5950</v>
      </c>
      <c r="G5964" s="33">
        <v>11</v>
      </c>
      <c r="H5964" s="33" t="s">
        <v>10883</v>
      </c>
      <c r="I5964" s="33">
        <v>6.6</v>
      </c>
      <c r="J5964" s="33" t="s">
        <v>10400</v>
      </c>
      <c r="K5964" s="33" t="s">
        <v>6777</v>
      </c>
      <c r="L5964" s="33">
        <v>1</v>
      </c>
      <c r="M5964" t="s">
        <v>10826</v>
      </c>
    </row>
    <row r="5965" spans="1:13" x14ac:dyDescent="0.3">
      <c r="A5965" s="38">
        <v>48670802</v>
      </c>
      <c r="B5965">
        <v>1065.8</v>
      </c>
      <c r="C5965" s="37">
        <f>VLOOKUP(G5965,Remise!$A$3:$D$17,4,FALSE)</f>
        <v>0</v>
      </c>
      <c r="D5965">
        <f t="shared" si="93"/>
        <v>1065.8</v>
      </c>
      <c r="E5965">
        <v>1</v>
      </c>
      <c r="F5965" s="32" t="s">
        <v>5951</v>
      </c>
      <c r="G5965" s="33">
        <v>11</v>
      </c>
      <c r="H5965" s="33" t="s">
        <v>10883</v>
      </c>
      <c r="I5965" s="33">
        <v>8.1</v>
      </c>
      <c r="J5965" s="33" t="s">
        <v>10401</v>
      </c>
      <c r="K5965" s="33" t="s">
        <v>6777</v>
      </c>
      <c r="L5965" s="33">
        <v>1</v>
      </c>
      <c r="M5965" t="s">
        <v>10826</v>
      </c>
    </row>
    <row r="5966" spans="1:13" x14ac:dyDescent="0.3">
      <c r="A5966" s="38">
        <v>48670803</v>
      </c>
      <c r="B5966">
        <v>714.6</v>
      </c>
      <c r="C5966" s="37">
        <f>VLOOKUP(G5966,Remise!$A$3:$D$17,4,FALSE)</f>
        <v>0</v>
      </c>
      <c r="D5966">
        <f t="shared" si="93"/>
        <v>714.6</v>
      </c>
      <c r="E5966">
        <v>1</v>
      </c>
      <c r="F5966" s="32" t="s">
        <v>5952</v>
      </c>
      <c r="G5966" s="33">
        <v>11</v>
      </c>
      <c r="H5966" s="33" t="s">
        <v>10883</v>
      </c>
      <c r="I5966" s="33">
        <v>7.8</v>
      </c>
      <c r="J5966" s="33" t="s">
        <v>10402</v>
      </c>
      <c r="K5966" s="33" t="s">
        <v>6777</v>
      </c>
      <c r="L5966" s="33">
        <v>1</v>
      </c>
      <c r="M5966" t="s">
        <v>10826</v>
      </c>
    </row>
    <row r="5967" spans="1:13" x14ac:dyDescent="0.3">
      <c r="A5967" s="38">
        <v>48674999</v>
      </c>
      <c r="B5967">
        <v>1803.9</v>
      </c>
      <c r="C5967" s="37">
        <f>VLOOKUP(G5967,Remise!$A$3:$D$17,4,FALSE)</f>
        <v>0</v>
      </c>
      <c r="D5967">
        <f t="shared" si="93"/>
        <v>1803.9</v>
      </c>
      <c r="E5967">
        <v>1</v>
      </c>
      <c r="F5967" s="32" t="s">
        <v>5953</v>
      </c>
      <c r="G5967" s="33">
        <v>11</v>
      </c>
      <c r="H5967" s="33" t="s">
        <v>10883</v>
      </c>
      <c r="I5967" s="33">
        <v>35</v>
      </c>
      <c r="J5967" s="33"/>
      <c r="K5967" s="33" t="s">
        <v>10674</v>
      </c>
      <c r="L5967" s="33">
        <v>1</v>
      </c>
      <c r="M5967" t="s">
        <v>10826</v>
      </c>
    </row>
    <row r="5968" spans="1:13" x14ac:dyDescent="0.3">
      <c r="A5968" s="38">
        <v>48675001</v>
      </c>
      <c r="B5968">
        <v>3062</v>
      </c>
      <c r="C5968" s="37">
        <f>VLOOKUP(G5968,Remise!$A$3:$D$17,4,FALSE)</f>
        <v>0</v>
      </c>
      <c r="D5968">
        <f t="shared" si="93"/>
        <v>3062</v>
      </c>
      <c r="E5968">
        <v>1</v>
      </c>
      <c r="F5968" s="32" t="s">
        <v>5954</v>
      </c>
      <c r="G5968" s="33">
        <v>11</v>
      </c>
      <c r="H5968" s="33" t="s">
        <v>10883</v>
      </c>
      <c r="I5968" s="33">
        <v>38</v>
      </c>
      <c r="J5968" s="33"/>
      <c r="K5968" s="33" t="s">
        <v>10674</v>
      </c>
      <c r="L5968" s="33">
        <v>1</v>
      </c>
      <c r="M5968" t="s">
        <v>10826</v>
      </c>
    </row>
    <row r="5969" spans="1:13" x14ac:dyDescent="0.3">
      <c r="A5969" s="38">
        <v>48675002</v>
      </c>
      <c r="B5969">
        <v>13019</v>
      </c>
      <c r="C5969" s="37">
        <f>VLOOKUP(G5969,Remise!$A$3:$D$17,4,FALSE)</f>
        <v>0</v>
      </c>
      <c r="D5969">
        <f t="shared" si="93"/>
        <v>13019</v>
      </c>
      <c r="E5969">
        <v>1</v>
      </c>
      <c r="F5969" s="32" t="s">
        <v>5955</v>
      </c>
      <c r="G5969" s="33">
        <v>11</v>
      </c>
      <c r="H5969" s="33" t="s">
        <v>10883</v>
      </c>
      <c r="I5969" s="33">
        <v>183</v>
      </c>
      <c r="J5969" s="33"/>
      <c r="K5969" s="33" t="s">
        <v>6777</v>
      </c>
      <c r="L5969" s="33">
        <v>1</v>
      </c>
      <c r="M5969" t="s">
        <v>10826</v>
      </c>
    </row>
    <row r="5970" spans="1:13" x14ac:dyDescent="0.3">
      <c r="A5970" s="38">
        <v>48675003</v>
      </c>
      <c r="B5970">
        <v>15916</v>
      </c>
      <c r="C5970" s="37">
        <f>VLOOKUP(G5970,Remise!$A$3:$D$17,4,FALSE)</f>
        <v>0</v>
      </c>
      <c r="D5970">
        <f t="shared" si="93"/>
        <v>15916</v>
      </c>
      <c r="E5970">
        <v>1</v>
      </c>
      <c r="F5970" s="32" t="s">
        <v>5956</v>
      </c>
      <c r="G5970" s="33">
        <v>11</v>
      </c>
      <c r="H5970" s="33" t="s">
        <v>10883</v>
      </c>
      <c r="I5970" s="33">
        <v>190</v>
      </c>
      <c r="J5970" s="33"/>
      <c r="K5970" s="33" t="s">
        <v>6777</v>
      </c>
      <c r="L5970" s="33">
        <v>1</v>
      </c>
      <c r="M5970" t="s">
        <v>10826</v>
      </c>
    </row>
    <row r="5971" spans="1:13" x14ac:dyDescent="0.3">
      <c r="A5971" s="38">
        <v>48675004</v>
      </c>
      <c r="B5971">
        <v>5164</v>
      </c>
      <c r="C5971" s="37">
        <f>VLOOKUP(G5971,Remise!$A$3:$D$17,4,FALSE)</f>
        <v>0</v>
      </c>
      <c r="D5971">
        <f t="shared" si="93"/>
        <v>5164</v>
      </c>
      <c r="E5971">
        <v>1</v>
      </c>
      <c r="F5971" s="32" t="s">
        <v>5957</v>
      </c>
      <c r="G5971" s="33">
        <v>11</v>
      </c>
      <c r="H5971" s="33" t="s">
        <v>10883</v>
      </c>
      <c r="I5971" s="33">
        <v>75</v>
      </c>
      <c r="J5971" s="33"/>
      <c r="K5971" s="33" t="s">
        <v>10674</v>
      </c>
      <c r="L5971" s="33">
        <v>1</v>
      </c>
      <c r="M5971" t="s">
        <v>10826</v>
      </c>
    </row>
    <row r="5972" spans="1:13" x14ac:dyDescent="0.3">
      <c r="A5972" s="38">
        <v>48675005</v>
      </c>
      <c r="B5972">
        <v>5906</v>
      </c>
      <c r="C5972" s="37">
        <f>VLOOKUP(G5972,Remise!$A$3:$D$17,4,FALSE)</f>
        <v>0</v>
      </c>
      <c r="D5972">
        <f t="shared" si="93"/>
        <v>5906</v>
      </c>
      <c r="E5972">
        <v>1</v>
      </c>
      <c r="F5972" s="32" t="s">
        <v>5958</v>
      </c>
      <c r="G5972" s="33">
        <v>11</v>
      </c>
      <c r="H5972" s="33" t="s">
        <v>10883</v>
      </c>
      <c r="I5972" s="33">
        <v>80</v>
      </c>
      <c r="J5972" s="33"/>
      <c r="K5972" s="33" t="s">
        <v>10674</v>
      </c>
      <c r="L5972" s="33">
        <v>1</v>
      </c>
      <c r="M5972" t="s">
        <v>10826</v>
      </c>
    </row>
    <row r="5973" spans="1:13" x14ac:dyDescent="0.3">
      <c r="A5973" s="38">
        <v>48675011</v>
      </c>
      <c r="B5973">
        <v>2970</v>
      </c>
      <c r="C5973" s="37">
        <f>VLOOKUP(G5973,Remise!$A$3:$D$17,4,FALSE)</f>
        <v>0</v>
      </c>
      <c r="D5973">
        <f t="shared" si="93"/>
        <v>2970</v>
      </c>
      <c r="E5973">
        <v>1</v>
      </c>
      <c r="F5973" s="32" t="s">
        <v>5959</v>
      </c>
      <c r="G5973" s="33">
        <v>11</v>
      </c>
      <c r="H5973" s="33" t="s">
        <v>10883</v>
      </c>
      <c r="I5973" s="33">
        <v>62</v>
      </c>
      <c r="J5973" s="33"/>
      <c r="K5973" s="33" t="s">
        <v>10674</v>
      </c>
      <c r="L5973" s="33">
        <v>1</v>
      </c>
      <c r="M5973" t="s">
        <v>10826</v>
      </c>
    </row>
    <row r="5974" spans="1:13" x14ac:dyDescent="0.3">
      <c r="A5974" s="38">
        <v>48675012</v>
      </c>
      <c r="B5974">
        <v>3774</v>
      </c>
      <c r="C5974" s="37">
        <f>VLOOKUP(G5974,Remise!$A$3:$D$17,4,FALSE)</f>
        <v>0</v>
      </c>
      <c r="D5974">
        <f t="shared" si="93"/>
        <v>3774</v>
      </c>
      <c r="E5974">
        <v>1</v>
      </c>
      <c r="F5974" s="32" t="s">
        <v>5960</v>
      </c>
      <c r="G5974" s="33">
        <v>11</v>
      </c>
      <c r="H5974" s="33" t="s">
        <v>10883</v>
      </c>
      <c r="I5974" s="33">
        <v>68</v>
      </c>
      <c r="J5974" s="33"/>
      <c r="K5974" s="33" t="s">
        <v>10674</v>
      </c>
      <c r="L5974" s="33">
        <v>1</v>
      </c>
      <c r="M5974" t="s">
        <v>10826</v>
      </c>
    </row>
    <row r="5975" spans="1:13" x14ac:dyDescent="0.3">
      <c r="A5975" s="38">
        <v>48675013</v>
      </c>
      <c r="B5975">
        <v>7904</v>
      </c>
      <c r="C5975" s="37">
        <f>VLOOKUP(G5975,Remise!$A$3:$D$17,4,FALSE)</f>
        <v>0</v>
      </c>
      <c r="D5975">
        <f t="shared" si="93"/>
        <v>7904</v>
      </c>
      <c r="E5975">
        <v>1</v>
      </c>
      <c r="F5975" s="32" t="s">
        <v>5961</v>
      </c>
      <c r="G5975" s="33">
        <v>11</v>
      </c>
      <c r="H5975" s="33" t="s">
        <v>10883</v>
      </c>
      <c r="I5975" s="33">
        <v>75</v>
      </c>
      <c r="J5975" s="33"/>
      <c r="K5975" s="33" t="s">
        <v>10674</v>
      </c>
      <c r="L5975" s="33">
        <v>1</v>
      </c>
      <c r="M5975" t="s">
        <v>10826</v>
      </c>
    </row>
    <row r="5976" spans="1:13" x14ac:dyDescent="0.3">
      <c r="A5976" s="38">
        <v>48675014</v>
      </c>
      <c r="B5976">
        <v>8870</v>
      </c>
      <c r="C5976" s="37">
        <f>VLOOKUP(G5976,Remise!$A$3:$D$17,4,FALSE)</f>
        <v>0</v>
      </c>
      <c r="D5976">
        <f t="shared" si="93"/>
        <v>8870</v>
      </c>
      <c r="E5976">
        <v>1</v>
      </c>
      <c r="F5976" s="32" t="s">
        <v>5962</v>
      </c>
      <c r="G5976" s="33">
        <v>11</v>
      </c>
      <c r="H5976" s="33" t="s">
        <v>10883</v>
      </c>
      <c r="I5976" s="33">
        <v>77</v>
      </c>
      <c r="J5976" s="33"/>
      <c r="K5976" s="33" t="s">
        <v>10674</v>
      </c>
      <c r="L5976" s="33">
        <v>1</v>
      </c>
      <c r="M5976" t="s">
        <v>10826</v>
      </c>
    </row>
    <row r="5977" spans="1:13" x14ac:dyDescent="0.3">
      <c r="A5977" s="38">
        <v>48675016</v>
      </c>
      <c r="B5977">
        <v>1943</v>
      </c>
      <c r="C5977" s="37">
        <f>VLOOKUP(G5977,Remise!$A$3:$D$17,4,FALSE)</f>
        <v>0</v>
      </c>
      <c r="D5977">
        <f t="shared" si="93"/>
        <v>1943</v>
      </c>
      <c r="E5977">
        <v>1</v>
      </c>
      <c r="F5977" s="32" t="s">
        <v>5963</v>
      </c>
      <c r="G5977" s="33">
        <v>11</v>
      </c>
      <c r="H5977" s="33" t="s">
        <v>10883</v>
      </c>
      <c r="I5977" s="33">
        <v>12.1</v>
      </c>
      <c r="J5977" s="33"/>
      <c r="K5977" s="33" t="s">
        <v>10674</v>
      </c>
      <c r="L5977" s="33">
        <v>1</v>
      </c>
      <c r="M5977" t="s">
        <v>10826</v>
      </c>
    </row>
    <row r="5978" spans="1:13" x14ac:dyDescent="0.3">
      <c r="A5978" s="38">
        <v>48675017</v>
      </c>
      <c r="B5978">
        <v>1920</v>
      </c>
      <c r="C5978" s="37">
        <f>VLOOKUP(G5978,Remise!$A$3:$D$17,4,FALSE)</f>
        <v>0</v>
      </c>
      <c r="D5978">
        <f t="shared" si="93"/>
        <v>1920</v>
      </c>
      <c r="E5978">
        <v>1</v>
      </c>
      <c r="F5978" s="32" t="s">
        <v>5964</v>
      </c>
      <c r="G5978" s="33">
        <v>11</v>
      </c>
      <c r="H5978" s="33" t="s">
        <v>10883</v>
      </c>
      <c r="I5978" s="33">
        <v>15.1</v>
      </c>
      <c r="J5978" s="33"/>
      <c r="K5978" s="33" t="s">
        <v>10674</v>
      </c>
      <c r="L5978" s="33">
        <v>1</v>
      </c>
      <c r="M5978" t="s">
        <v>10826</v>
      </c>
    </row>
    <row r="5979" spans="1:13" x14ac:dyDescent="0.3">
      <c r="A5979" s="38">
        <v>48675018</v>
      </c>
      <c r="B5979">
        <v>1549</v>
      </c>
      <c r="C5979" s="37">
        <f>VLOOKUP(G5979,Remise!$A$3:$D$17,4,FALSE)</f>
        <v>0</v>
      </c>
      <c r="D5979">
        <f t="shared" si="93"/>
        <v>1549</v>
      </c>
      <c r="E5979">
        <v>1</v>
      </c>
      <c r="F5979" s="32" t="s">
        <v>5965</v>
      </c>
      <c r="G5979" s="33">
        <v>11</v>
      </c>
      <c r="H5979" s="33" t="s">
        <v>10883</v>
      </c>
      <c r="I5979" s="33">
        <v>12.3</v>
      </c>
      <c r="J5979" s="33"/>
      <c r="K5979" s="33" t="s">
        <v>10674</v>
      </c>
      <c r="L5979" s="33">
        <v>1</v>
      </c>
      <c r="M5979" t="s">
        <v>10826</v>
      </c>
    </row>
    <row r="5980" spans="1:13" x14ac:dyDescent="0.3">
      <c r="A5980" s="38">
        <v>48675070</v>
      </c>
      <c r="B5980">
        <v>11656.4</v>
      </c>
      <c r="C5980" s="37">
        <f>VLOOKUP(G5980,Remise!$A$3:$D$17,4,FALSE)</f>
        <v>0</v>
      </c>
      <c r="D5980">
        <f t="shared" si="93"/>
        <v>11656.4</v>
      </c>
      <c r="E5980">
        <v>1</v>
      </c>
      <c r="F5980" s="32" t="s">
        <v>5966</v>
      </c>
      <c r="G5980" s="33">
        <v>11</v>
      </c>
      <c r="H5980" s="33" t="s">
        <v>10883</v>
      </c>
      <c r="I5980" s="33">
        <v>87</v>
      </c>
      <c r="J5980" s="33"/>
      <c r="K5980" s="33" t="s">
        <v>10674</v>
      </c>
      <c r="L5980" s="33">
        <v>1</v>
      </c>
      <c r="M5980" t="s">
        <v>10826</v>
      </c>
    </row>
    <row r="5981" spans="1:13" x14ac:dyDescent="0.3">
      <c r="A5981" s="38">
        <v>48675075</v>
      </c>
      <c r="B5981">
        <v>4085</v>
      </c>
      <c r="C5981" s="37">
        <f>VLOOKUP(G5981,Remise!$A$3:$D$17,4,FALSE)</f>
        <v>0</v>
      </c>
      <c r="D5981">
        <f t="shared" si="93"/>
        <v>4085</v>
      </c>
      <c r="E5981">
        <v>1</v>
      </c>
      <c r="F5981" s="32" t="s">
        <v>5967</v>
      </c>
      <c r="G5981" s="33">
        <v>11</v>
      </c>
      <c r="H5981" s="33" t="s">
        <v>10883</v>
      </c>
      <c r="I5981" s="33">
        <v>69</v>
      </c>
      <c r="J5981" s="33"/>
      <c r="K5981" s="33" t="s">
        <v>10674</v>
      </c>
      <c r="L5981" s="33">
        <v>1</v>
      </c>
      <c r="M5981" t="s">
        <v>10826</v>
      </c>
    </row>
    <row r="5982" spans="1:13" x14ac:dyDescent="0.3">
      <c r="A5982" s="38">
        <v>48675076</v>
      </c>
      <c r="B5982">
        <v>9048</v>
      </c>
      <c r="C5982" s="37">
        <f>VLOOKUP(G5982,Remise!$A$3:$D$17,4,FALSE)</f>
        <v>0</v>
      </c>
      <c r="D5982">
        <f t="shared" si="93"/>
        <v>9048</v>
      </c>
      <c r="E5982">
        <v>1</v>
      </c>
      <c r="F5982" s="32" t="s">
        <v>5968</v>
      </c>
      <c r="G5982" s="33">
        <v>11</v>
      </c>
      <c r="H5982" s="33" t="s">
        <v>10883</v>
      </c>
      <c r="I5982" s="33">
        <v>78</v>
      </c>
      <c r="J5982" s="33"/>
      <c r="K5982" s="33" t="s">
        <v>10674</v>
      </c>
      <c r="L5982" s="33">
        <v>1</v>
      </c>
      <c r="M5982" t="s">
        <v>10826</v>
      </c>
    </row>
    <row r="5983" spans="1:13" x14ac:dyDescent="0.3">
      <c r="A5983" s="38">
        <v>48675080</v>
      </c>
      <c r="B5983">
        <v>9515.6</v>
      </c>
      <c r="C5983" s="37">
        <f>VLOOKUP(G5983,Remise!$A$3:$D$17,4,FALSE)</f>
        <v>0</v>
      </c>
      <c r="D5983">
        <f t="shared" si="93"/>
        <v>9515.6</v>
      </c>
      <c r="E5983">
        <v>1</v>
      </c>
      <c r="F5983" s="32" t="s">
        <v>5969</v>
      </c>
      <c r="G5983" s="33">
        <v>11</v>
      </c>
      <c r="H5983" s="33" t="s">
        <v>10883</v>
      </c>
      <c r="I5983" s="33">
        <v>92</v>
      </c>
      <c r="J5983" s="33"/>
      <c r="K5983" s="33" t="s">
        <v>10674</v>
      </c>
      <c r="L5983" s="33">
        <v>1</v>
      </c>
      <c r="M5983" t="s">
        <v>10826</v>
      </c>
    </row>
    <row r="5984" spans="1:13" x14ac:dyDescent="0.3">
      <c r="A5984" s="38">
        <v>48675125</v>
      </c>
      <c r="B5984">
        <v>10342</v>
      </c>
      <c r="C5984" s="37">
        <f>VLOOKUP(G5984,Remise!$A$3:$D$17,4,FALSE)</f>
        <v>0</v>
      </c>
      <c r="D5984">
        <f t="shared" si="93"/>
        <v>10342</v>
      </c>
      <c r="E5984">
        <v>1</v>
      </c>
      <c r="F5984" s="32" t="s">
        <v>5970</v>
      </c>
      <c r="G5984" s="33">
        <v>11</v>
      </c>
      <c r="H5984" s="33" t="s">
        <v>10883</v>
      </c>
      <c r="I5984" s="33">
        <v>187</v>
      </c>
      <c r="J5984" s="33"/>
      <c r="K5984" s="33" t="s">
        <v>6777</v>
      </c>
      <c r="L5984" s="33">
        <v>1</v>
      </c>
      <c r="M5984" t="s">
        <v>10826</v>
      </c>
    </row>
    <row r="5985" spans="1:13" x14ac:dyDescent="0.3">
      <c r="A5985" s="38">
        <v>48675160</v>
      </c>
      <c r="B5985">
        <v>11104</v>
      </c>
      <c r="C5985" s="37">
        <f>VLOOKUP(G5985,Remise!$A$3:$D$17,4,FALSE)</f>
        <v>0</v>
      </c>
      <c r="D5985">
        <f t="shared" si="93"/>
        <v>11104</v>
      </c>
      <c r="E5985">
        <v>1</v>
      </c>
      <c r="F5985" s="32" t="s">
        <v>5971</v>
      </c>
      <c r="G5985" s="33">
        <v>11</v>
      </c>
      <c r="H5985" s="33" t="s">
        <v>10883</v>
      </c>
      <c r="I5985" s="33">
        <v>174</v>
      </c>
      <c r="J5985" s="33"/>
      <c r="K5985" s="33" t="s">
        <v>6777</v>
      </c>
      <c r="L5985" s="33">
        <v>1</v>
      </c>
      <c r="M5985" t="s">
        <v>10826</v>
      </c>
    </row>
    <row r="5986" spans="1:13" x14ac:dyDescent="0.3">
      <c r="A5986" s="38">
        <v>48675510</v>
      </c>
      <c r="B5986">
        <v>2249</v>
      </c>
      <c r="C5986" s="37">
        <f>VLOOKUP(G5986,Remise!$A$3:$D$17,4,FALSE)</f>
        <v>0</v>
      </c>
      <c r="D5986">
        <f t="shared" si="93"/>
        <v>2249</v>
      </c>
      <c r="E5986">
        <v>1</v>
      </c>
      <c r="F5986" s="32" t="s">
        <v>5972</v>
      </c>
      <c r="G5986" s="33">
        <v>11</v>
      </c>
      <c r="H5986" s="33" t="s">
        <v>10883</v>
      </c>
      <c r="I5986" s="33">
        <v>22</v>
      </c>
      <c r="J5986" s="33"/>
      <c r="K5986" s="33" t="s">
        <v>10674</v>
      </c>
      <c r="L5986" s="33">
        <v>1</v>
      </c>
      <c r="M5986" t="s">
        <v>10826</v>
      </c>
    </row>
    <row r="5987" spans="1:13" x14ac:dyDescent="0.3">
      <c r="A5987" s="38">
        <v>48675550</v>
      </c>
      <c r="B5987">
        <v>3760</v>
      </c>
      <c r="C5987" s="37">
        <f>VLOOKUP(G5987,Remise!$A$3:$D$17,4,FALSE)</f>
        <v>0</v>
      </c>
      <c r="D5987">
        <f t="shared" si="93"/>
        <v>3760</v>
      </c>
      <c r="E5987">
        <v>1</v>
      </c>
      <c r="F5987" s="32" t="s">
        <v>5973</v>
      </c>
      <c r="G5987" s="33">
        <v>11</v>
      </c>
      <c r="H5987" s="33" t="s">
        <v>10883</v>
      </c>
      <c r="I5987" s="33">
        <v>50</v>
      </c>
      <c r="J5987" s="33"/>
      <c r="K5987" s="33" t="s">
        <v>6777</v>
      </c>
      <c r="L5987" s="33">
        <v>1</v>
      </c>
      <c r="M5987" t="s">
        <v>10826</v>
      </c>
    </row>
    <row r="5988" spans="1:13" x14ac:dyDescent="0.3">
      <c r="A5988" s="38">
        <v>48675710</v>
      </c>
      <c r="B5988">
        <v>5041.2</v>
      </c>
      <c r="C5988" s="37">
        <f>VLOOKUP(G5988,Remise!$A$3:$D$17,4,FALSE)</f>
        <v>0</v>
      </c>
      <c r="D5988">
        <f t="shared" si="93"/>
        <v>5041.2</v>
      </c>
      <c r="E5988">
        <v>1</v>
      </c>
      <c r="F5988" s="32" t="s">
        <v>5974</v>
      </c>
      <c r="G5988" s="33">
        <v>11</v>
      </c>
      <c r="H5988" s="33" t="s">
        <v>10883</v>
      </c>
      <c r="I5988" s="33">
        <v>75</v>
      </c>
      <c r="J5988" s="33"/>
      <c r="K5988" s="33" t="s">
        <v>6777</v>
      </c>
      <c r="L5988" s="33">
        <v>1</v>
      </c>
      <c r="M5988" t="s">
        <v>10826</v>
      </c>
    </row>
    <row r="5989" spans="1:13" x14ac:dyDescent="0.3">
      <c r="A5989" s="38">
        <v>48675720</v>
      </c>
      <c r="B5989">
        <v>8403.0499999999993</v>
      </c>
      <c r="C5989" s="37">
        <f>VLOOKUP(G5989,Remise!$A$3:$D$17,4,FALSE)</f>
        <v>0</v>
      </c>
      <c r="D5989">
        <f t="shared" si="93"/>
        <v>8403.0499999999993</v>
      </c>
      <c r="E5989">
        <v>1</v>
      </c>
      <c r="F5989" s="32" t="s">
        <v>5975</v>
      </c>
      <c r="G5989" s="33">
        <v>11</v>
      </c>
      <c r="H5989" s="33" t="s">
        <v>10883</v>
      </c>
      <c r="I5989" s="33">
        <v>75</v>
      </c>
      <c r="J5989" s="33"/>
      <c r="K5989" s="33" t="s">
        <v>6777</v>
      </c>
      <c r="L5989" s="33">
        <v>1</v>
      </c>
      <c r="M5989" t="s">
        <v>10826</v>
      </c>
    </row>
    <row r="5990" spans="1:13" x14ac:dyDescent="0.3">
      <c r="A5990" s="38">
        <v>48675730</v>
      </c>
      <c r="B5990">
        <v>4744.3599999999997</v>
      </c>
      <c r="C5990" s="37">
        <f>VLOOKUP(G5990,Remise!$A$3:$D$17,4,FALSE)</f>
        <v>0</v>
      </c>
      <c r="D5990">
        <f t="shared" si="93"/>
        <v>4744.3599999999997</v>
      </c>
      <c r="E5990">
        <v>1</v>
      </c>
      <c r="F5990" s="32" t="s">
        <v>5976</v>
      </c>
      <c r="G5990" s="33">
        <v>11</v>
      </c>
      <c r="H5990" s="33" t="s">
        <v>10883</v>
      </c>
      <c r="I5990" s="33">
        <v>11</v>
      </c>
      <c r="J5990" s="33"/>
      <c r="K5990" s="33" t="s">
        <v>6777</v>
      </c>
      <c r="L5990" s="33">
        <v>1</v>
      </c>
      <c r="M5990" t="s">
        <v>10826</v>
      </c>
    </row>
    <row r="5991" spans="1:13" x14ac:dyDescent="0.3">
      <c r="A5991" s="38">
        <v>48675740</v>
      </c>
      <c r="B5991">
        <v>4996</v>
      </c>
      <c r="C5991" s="37">
        <f>VLOOKUP(G5991,Remise!$A$3:$D$17,4,FALSE)</f>
        <v>0</v>
      </c>
      <c r="D5991">
        <f t="shared" si="93"/>
        <v>4996</v>
      </c>
      <c r="E5991">
        <v>1</v>
      </c>
      <c r="F5991" s="32" t="s">
        <v>5977</v>
      </c>
      <c r="G5991" s="33">
        <v>11</v>
      </c>
      <c r="H5991" s="33" t="s">
        <v>10883</v>
      </c>
      <c r="I5991" s="33">
        <v>75</v>
      </c>
      <c r="J5991" s="33"/>
      <c r="K5991" s="33" t="s">
        <v>10674</v>
      </c>
      <c r="L5991" s="33">
        <v>1</v>
      </c>
      <c r="M5991" t="s">
        <v>10826</v>
      </c>
    </row>
    <row r="5992" spans="1:13" x14ac:dyDescent="0.3">
      <c r="A5992" s="38">
        <v>48675925</v>
      </c>
      <c r="B5992">
        <v>596</v>
      </c>
      <c r="C5992" s="37">
        <f>VLOOKUP(G5992,Remise!$A$3:$D$17,4,FALSE)</f>
        <v>0</v>
      </c>
      <c r="D5992">
        <f t="shared" si="93"/>
        <v>596</v>
      </c>
      <c r="E5992">
        <v>1</v>
      </c>
      <c r="F5992" s="32" t="s">
        <v>5978</v>
      </c>
      <c r="G5992" s="33">
        <v>11</v>
      </c>
      <c r="H5992" s="33" t="s">
        <v>10883</v>
      </c>
      <c r="I5992" s="33">
        <v>6</v>
      </c>
      <c r="J5992" s="33"/>
      <c r="K5992" s="33" t="s">
        <v>6777</v>
      </c>
      <c r="L5992" s="33">
        <v>1</v>
      </c>
      <c r="M5992" t="s">
        <v>10826</v>
      </c>
    </row>
    <row r="5993" spans="1:13" x14ac:dyDescent="0.3">
      <c r="A5993" s="38">
        <v>48675930</v>
      </c>
      <c r="B5993">
        <v>442.2</v>
      </c>
      <c r="C5993" s="37">
        <f>VLOOKUP(G5993,Remise!$A$3:$D$17,4,FALSE)</f>
        <v>0</v>
      </c>
      <c r="D5993">
        <f t="shared" si="93"/>
        <v>442.2</v>
      </c>
      <c r="E5993">
        <v>1</v>
      </c>
      <c r="F5993" s="32" t="s">
        <v>5979</v>
      </c>
      <c r="G5993" s="33">
        <v>11</v>
      </c>
      <c r="H5993" s="33" t="s">
        <v>10883</v>
      </c>
      <c r="I5993" s="33">
        <v>7</v>
      </c>
      <c r="J5993" s="33"/>
      <c r="K5993" s="33" t="s">
        <v>6777</v>
      </c>
      <c r="L5993" s="33">
        <v>1</v>
      </c>
      <c r="M5993" t="s">
        <v>10826</v>
      </c>
    </row>
    <row r="5994" spans="1:13" x14ac:dyDescent="0.3">
      <c r="A5994" s="38">
        <v>48675935</v>
      </c>
      <c r="B5994">
        <v>605</v>
      </c>
      <c r="C5994" s="37">
        <f>VLOOKUP(G5994,Remise!$A$3:$D$17,4,FALSE)</f>
        <v>0</v>
      </c>
      <c r="D5994">
        <f t="shared" si="93"/>
        <v>605</v>
      </c>
      <c r="E5994">
        <v>1</v>
      </c>
      <c r="F5994" s="32" t="s">
        <v>5980</v>
      </c>
      <c r="G5994" s="33">
        <v>11</v>
      </c>
      <c r="H5994" s="33" t="s">
        <v>10883</v>
      </c>
      <c r="I5994" s="33">
        <v>7</v>
      </c>
      <c r="J5994" s="33"/>
      <c r="K5994" s="33" t="s">
        <v>6777</v>
      </c>
      <c r="L5994" s="33">
        <v>1</v>
      </c>
      <c r="M5994" t="s">
        <v>10826</v>
      </c>
    </row>
    <row r="5995" spans="1:13" x14ac:dyDescent="0.3">
      <c r="A5995" s="38">
        <v>48675940</v>
      </c>
      <c r="B5995">
        <v>674</v>
      </c>
      <c r="C5995" s="37">
        <f>VLOOKUP(G5995,Remise!$A$3:$D$17,4,FALSE)</f>
        <v>0</v>
      </c>
      <c r="D5995">
        <f t="shared" si="93"/>
        <v>674</v>
      </c>
      <c r="E5995">
        <v>1</v>
      </c>
      <c r="F5995" s="32" t="s">
        <v>5981</v>
      </c>
      <c r="G5995" s="33">
        <v>11</v>
      </c>
      <c r="H5995" s="33" t="s">
        <v>10883</v>
      </c>
      <c r="I5995" s="33">
        <v>10</v>
      </c>
      <c r="J5995" s="33"/>
      <c r="K5995" s="33" t="s">
        <v>6777</v>
      </c>
      <c r="L5995" s="33">
        <v>1</v>
      </c>
      <c r="M5995" t="s">
        <v>10826</v>
      </c>
    </row>
    <row r="5996" spans="1:13" x14ac:dyDescent="0.3">
      <c r="A5996" s="38">
        <v>48678125</v>
      </c>
      <c r="B5996">
        <v>11671</v>
      </c>
      <c r="C5996" s="37">
        <f>VLOOKUP(G5996,Remise!$A$3:$D$17,4,FALSE)</f>
        <v>0</v>
      </c>
      <c r="D5996">
        <f t="shared" si="93"/>
        <v>11671</v>
      </c>
      <c r="E5996">
        <v>1</v>
      </c>
      <c r="F5996" s="32" t="s">
        <v>5982</v>
      </c>
      <c r="G5996" s="33">
        <v>11</v>
      </c>
      <c r="H5996" s="33" t="s">
        <v>10883</v>
      </c>
      <c r="I5996" s="33">
        <v>68</v>
      </c>
      <c r="J5996" s="33"/>
      <c r="K5996" s="33" t="s">
        <v>6777</v>
      </c>
      <c r="L5996" s="33">
        <v>1</v>
      </c>
      <c r="M5996" t="s">
        <v>10826</v>
      </c>
    </row>
    <row r="5997" spans="1:13" x14ac:dyDescent="0.3">
      <c r="A5997" s="38">
        <v>48678321</v>
      </c>
      <c r="B5997">
        <v>3018</v>
      </c>
      <c r="C5997" s="37">
        <f>VLOOKUP(G5997,Remise!$A$3:$D$17,4,FALSE)</f>
        <v>0</v>
      </c>
      <c r="D5997">
        <f t="shared" si="93"/>
        <v>3018</v>
      </c>
      <c r="E5997">
        <v>1</v>
      </c>
      <c r="F5997" s="32" t="s">
        <v>5983</v>
      </c>
      <c r="G5997" s="33">
        <v>11</v>
      </c>
      <c r="H5997" s="33" t="s">
        <v>10883</v>
      </c>
      <c r="I5997" s="33">
        <v>25</v>
      </c>
      <c r="J5997" s="33"/>
      <c r="K5997" s="33" t="s">
        <v>6777</v>
      </c>
      <c r="L5997" s="33">
        <v>1</v>
      </c>
      <c r="M5997" t="s">
        <v>10826</v>
      </c>
    </row>
    <row r="5998" spans="1:13" x14ac:dyDescent="0.3">
      <c r="A5998" s="38">
        <v>48678322</v>
      </c>
      <c r="B5998">
        <v>2468</v>
      </c>
      <c r="C5998" s="37">
        <f>VLOOKUP(G5998,Remise!$A$3:$D$17,4,FALSE)</f>
        <v>0</v>
      </c>
      <c r="D5998">
        <f t="shared" si="93"/>
        <v>2468</v>
      </c>
      <c r="E5998">
        <v>1</v>
      </c>
      <c r="F5998" s="32" t="s">
        <v>5984</v>
      </c>
      <c r="G5998" s="33">
        <v>11</v>
      </c>
      <c r="H5998" s="33" t="s">
        <v>10883</v>
      </c>
      <c r="I5998" s="33">
        <v>27</v>
      </c>
      <c r="J5998" s="33"/>
      <c r="K5998" s="33" t="s">
        <v>6777</v>
      </c>
      <c r="L5998" s="33">
        <v>1</v>
      </c>
      <c r="M5998" t="s">
        <v>10826</v>
      </c>
    </row>
    <row r="5999" spans="1:13" x14ac:dyDescent="0.3">
      <c r="A5999" s="38">
        <v>48678400</v>
      </c>
      <c r="B5999">
        <v>32104.7</v>
      </c>
      <c r="C5999" s="37">
        <f>VLOOKUP(G5999,Remise!$A$3:$D$17,4,FALSE)</f>
        <v>0</v>
      </c>
      <c r="D5999">
        <f t="shared" si="93"/>
        <v>32104.7</v>
      </c>
      <c r="E5999">
        <v>1</v>
      </c>
      <c r="F5999" s="32" t="s">
        <v>5985</v>
      </c>
      <c r="G5999" s="33">
        <v>11</v>
      </c>
      <c r="H5999" s="33" t="s">
        <v>10883</v>
      </c>
      <c r="I5999" s="33">
        <v>100</v>
      </c>
      <c r="J5999" s="33"/>
      <c r="K5999" s="33" t="s">
        <v>6777</v>
      </c>
      <c r="L5999" s="33">
        <v>1</v>
      </c>
      <c r="M5999" t="s">
        <v>10826</v>
      </c>
    </row>
    <row r="6000" spans="1:13" x14ac:dyDescent="0.3">
      <c r="A6000" s="38">
        <v>48678631</v>
      </c>
      <c r="B6000">
        <v>3354</v>
      </c>
      <c r="C6000" s="37">
        <f>VLOOKUP(G6000,Remise!$A$3:$D$17,4,FALSE)</f>
        <v>0</v>
      </c>
      <c r="D6000">
        <f t="shared" si="93"/>
        <v>3354</v>
      </c>
      <c r="E6000">
        <v>1</v>
      </c>
      <c r="F6000" s="32" t="s">
        <v>5986</v>
      </c>
      <c r="G6000" s="33">
        <v>11</v>
      </c>
      <c r="H6000" s="33" t="s">
        <v>10883</v>
      </c>
      <c r="I6000" s="33">
        <v>38</v>
      </c>
      <c r="J6000" s="33"/>
      <c r="K6000" s="33" t="s">
        <v>10674</v>
      </c>
      <c r="L6000" s="33">
        <v>1</v>
      </c>
      <c r="M6000" t="s">
        <v>10826</v>
      </c>
    </row>
    <row r="6001" spans="1:13" x14ac:dyDescent="0.3">
      <c r="A6001" s="32">
        <v>48804395</v>
      </c>
      <c r="B6001">
        <v>29.42</v>
      </c>
      <c r="C6001" s="37">
        <f>VLOOKUP(G6001,Remise!$A$3:$D$17,4,FALSE)</f>
        <v>0</v>
      </c>
      <c r="D6001">
        <f t="shared" si="93"/>
        <v>29.42</v>
      </c>
      <c r="E6001">
        <v>1</v>
      </c>
      <c r="F6001" s="32" t="s">
        <v>5987</v>
      </c>
      <c r="G6001" s="33">
        <v>28</v>
      </c>
      <c r="H6001" s="33" t="s">
        <v>10822</v>
      </c>
      <c r="I6001" s="33">
        <v>0.02</v>
      </c>
      <c r="J6001" s="33" t="s">
        <v>10403</v>
      </c>
      <c r="K6001" s="33" t="s">
        <v>10677</v>
      </c>
      <c r="L6001" s="33">
        <v>1</v>
      </c>
      <c r="M6001" t="s">
        <v>10826</v>
      </c>
    </row>
    <row r="6002" spans="1:13" x14ac:dyDescent="0.3">
      <c r="A6002" s="32">
        <v>48804396</v>
      </c>
      <c r="B6002">
        <v>78.34</v>
      </c>
      <c r="C6002" s="37">
        <f>VLOOKUP(G6002,Remise!$A$3:$D$17,4,FALSE)</f>
        <v>0</v>
      </c>
      <c r="D6002">
        <f t="shared" si="93"/>
        <v>78.34</v>
      </c>
      <c r="E6002">
        <v>1</v>
      </c>
      <c r="F6002" s="32" t="s">
        <v>5988</v>
      </c>
      <c r="G6002" s="33">
        <v>28</v>
      </c>
      <c r="H6002" s="33" t="s">
        <v>10822</v>
      </c>
      <c r="I6002" s="33">
        <v>0.01</v>
      </c>
      <c r="J6002" s="33" t="s">
        <v>10404</v>
      </c>
      <c r="K6002" s="33" t="s">
        <v>10796</v>
      </c>
      <c r="L6002" s="33">
        <v>1</v>
      </c>
      <c r="M6002" t="s">
        <v>10826</v>
      </c>
    </row>
    <row r="6003" spans="1:13" x14ac:dyDescent="0.3">
      <c r="A6003" s="32">
        <v>48810000</v>
      </c>
      <c r="B6003">
        <v>18.690000000000001</v>
      </c>
      <c r="C6003" s="37">
        <f>VLOOKUP(G6003,Remise!$A$3:$D$17,4,FALSE)</f>
        <v>0</v>
      </c>
      <c r="D6003">
        <f t="shared" si="93"/>
        <v>18.690000000000001</v>
      </c>
      <c r="E6003">
        <v>1</v>
      </c>
      <c r="F6003" s="32" t="s">
        <v>5989</v>
      </c>
      <c r="G6003" s="33">
        <v>28</v>
      </c>
      <c r="H6003" s="33" t="s">
        <v>10822</v>
      </c>
      <c r="I6003" s="33">
        <v>0.14000000000000001</v>
      </c>
      <c r="J6003" s="33" t="s">
        <v>10405</v>
      </c>
      <c r="K6003" s="33" t="s">
        <v>10797</v>
      </c>
      <c r="L6003" s="33">
        <v>1</v>
      </c>
      <c r="M6003" t="s">
        <v>10826</v>
      </c>
    </row>
    <row r="6004" spans="1:13" x14ac:dyDescent="0.3">
      <c r="A6004" s="32">
        <v>48810001</v>
      </c>
      <c r="B6004">
        <v>14.32</v>
      </c>
      <c r="C6004" s="37">
        <f>VLOOKUP(G6004,Remise!$A$3:$D$17,4,FALSE)</f>
        <v>0</v>
      </c>
      <c r="D6004">
        <f t="shared" ref="D6004:D6067" si="94">IFERROR((1-C6004)*B6004,"Nous consulter")</f>
        <v>14.32</v>
      </c>
      <c r="E6004">
        <v>1</v>
      </c>
      <c r="F6004" s="32" t="s">
        <v>5990</v>
      </c>
      <c r="G6004" s="33">
        <v>28</v>
      </c>
      <c r="H6004" s="33" t="s">
        <v>10822</v>
      </c>
      <c r="I6004" s="33">
        <v>0.01</v>
      </c>
      <c r="J6004" s="33" t="s">
        <v>10406</v>
      </c>
      <c r="K6004" s="33" t="s">
        <v>10798</v>
      </c>
      <c r="L6004" s="33">
        <v>1</v>
      </c>
      <c r="M6004" t="s">
        <v>10826</v>
      </c>
    </row>
    <row r="6005" spans="1:13" x14ac:dyDescent="0.3">
      <c r="A6005" s="32">
        <v>48810002</v>
      </c>
      <c r="B6005">
        <v>4.79</v>
      </c>
      <c r="C6005" s="37">
        <f>VLOOKUP(G6005,Remise!$A$3:$D$17,4,FALSE)</f>
        <v>0</v>
      </c>
      <c r="D6005">
        <f t="shared" si="94"/>
        <v>4.79</v>
      </c>
      <c r="E6005">
        <v>1</v>
      </c>
      <c r="F6005" s="32" t="s">
        <v>5991</v>
      </c>
      <c r="G6005" s="33">
        <v>28</v>
      </c>
      <c r="H6005" s="33" t="s">
        <v>10822</v>
      </c>
      <c r="I6005" s="33">
        <v>0.01</v>
      </c>
      <c r="J6005" s="33" t="s">
        <v>10407</v>
      </c>
      <c r="K6005" s="33" t="s">
        <v>10799</v>
      </c>
      <c r="L6005" s="33">
        <v>1</v>
      </c>
      <c r="M6005" t="s">
        <v>10826</v>
      </c>
    </row>
    <row r="6006" spans="1:13" x14ac:dyDescent="0.3">
      <c r="A6006" s="32">
        <v>48810003</v>
      </c>
      <c r="B6006">
        <v>7.57</v>
      </c>
      <c r="C6006" s="37">
        <f>VLOOKUP(G6006,Remise!$A$3:$D$17,4,FALSE)</f>
        <v>0</v>
      </c>
      <c r="D6006">
        <f t="shared" si="94"/>
        <v>7.57</v>
      </c>
      <c r="E6006">
        <v>1</v>
      </c>
      <c r="F6006" s="32" t="s">
        <v>5992</v>
      </c>
      <c r="G6006" s="33">
        <v>28</v>
      </c>
      <c r="H6006" s="33" t="s">
        <v>10822</v>
      </c>
      <c r="I6006" s="33">
        <v>0.02</v>
      </c>
      <c r="J6006" s="33" t="s">
        <v>10408</v>
      </c>
      <c r="K6006" s="33" t="s">
        <v>10799</v>
      </c>
      <c r="L6006" s="33">
        <v>1</v>
      </c>
      <c r="M6006" t="s">
        <v>10826</v>
      </c>
    </row>
    <row r="6007" spans="1:13" x14ac:dyDescent="0.3">
      <c r="A6007" s="32">
        <v>48811101</v>
      </c>
      <c r="B6007">
        <v>38.96</v>
      </c>
      <c r="C6007" s="37">
        <f>VLOOKUP(G6007,Remise!$A$3:$D$17,4,FALSE)</f>
        <v>0</v>
      </c>
      <c r="D6007">
        <f t="shared" si="94"/>
        <v>38.96</v>
      </c>
      <c r="E6007">
        <v>1</v>
      </c>
      <c r="F6007" s="32" t="s">
        <v>5993</v>
      </c>
      <c r="G6007" s="33">
        <v>28</v>
      </c>
      <c r="H6007" s="33" t="s">
        <v>10822</v>
      </c>
      <c r="I6007" s="33">
        <v>0.38</v>
      </c>
      <c r="J6007" s="33" t="s">
        <v>10409</v>
      </c>
      <c r="K6007" s="33" t="s">
        <v>10797</v>
      </c>
      <c r="L6007" s="33">
        <v>1</v>
      </c>
      <c r="M6007" t="s">
        <v>10826</v>
      </c>
    </row>
    <row r="6008" spans="1:13" x14ac:dyDescent="0.3">
      <c r="A6008" s="32">
        <v>48811102</v>
      </c>
      <c r="B6008">
        <v>10.58</v>
      </c>
      <c r="C6008" s="37">
        <f>VLOOKUP(G6008,Remise!$A$3:$D$17,4,FALSE)</f>
        <v>0</v>
      </c>
      <c r="D6008">
        <f t="shared" si="94"/>
        <v>10.58</v>
      </c>
      <c r="E6008">
        <v>1</v>
      </c>
      <c r="F6008" s="32" t="s">
        <v>5994</v>
      </c>
      <c r="G6008" s="33">
        <v>28</v>
      </c>
      <c r="H6008" s="33" t="s">
        <v>10822</v>
      </c>
      <c r="I6008" s="33">
        <v>0.09</v>
      </c>
      <c r="J6008" s="33" t="s">
        <v>10410</v>
      </c>
      <c r="K6008" s="33" t="s">
        <v>10799</v>
      </c>
      <c r="L6008" s="33">
        <v>1</v>
      </c>
      <c r="M6008" t="s">
        <v>10826</v>
      </c>
    </row>
    <row r="6009" spans="1:13" x14ac:dyDescent="0.3">
      <c r="A6009" s="32">
        <v>48811200</v>
      </c>
      <c r="B6009">
        <v>36.229999999999997</v>
      </c>
      <c r="C6009" s="37">
        <f>VLOOKUP(G6009,Remise!$A$3:$D$17,4,FALSE)</f>
        <v>0</v>
      </c>
      <c r="D6009">
        <f t="shared" si="94"/>
        <v>36.229999999999997</v>
      </c>
      <c r="E6009">
        <v>1</v>
      </c>
      <c r="F6009" s="32" t="s">
        <v>5995</v>
      </c>
      <c r="G6009" s="33">
        <v>28</v>
      </c>
      <c r="H6009" s="33" t="s">
        <v>10822</v>
      </c>
      <c r="I6009" s="33">
        <v>0.4</v>
      </c>
      <c r="J6009" s="33" t="s">
        <v>10411</v>
      </c>
      <c r="K6009" s="33" t="s">
        <v>10797</v>
      </c>
      <c r="L6009" s="33">
        <v>1</v>
      </c>
      <c r="M6009" t="s">
        <v>10826</v>
      </c>
    </row>
    <row r="6010" spans="1:13" x14ac:dyDescent="0.3">
      <c r="A6010" s="32">
        <v>48811805</v>
      </c>
      <c r="B6010">
        <v>4.79</v>
      </c>
      <c r="C6010" s="37">
        <f>VLOOKUP(G6010,Remise!$A$3:$D$17,4,FALSE)</f>
        <v>0</v>
      </c>
      <c r="D6010">
        <f t="shared" si="94"/>
        <v>4.79</v>
      </c>
      <c r="E6010">
        <v>1</v>
      </c>
      <c r="F6010" s="32" t="s">
        <v>5996</v>
      </c>
      <c r="G6010" s="33">
        <v>28</v>
      </c>
      <c r="H6010" s="33" t="s">
        <v>10822</v>
      </c>
      <c r="I6010" s="33">
        <v>0.01</v>
      </c>
      <c r="J6010" s="33" t="s">
        <v>10412</v>
      </c>
      <c r="K6010" s="33" t="s">
        <v>10799</v>
      </c>
      <c r="L6010" s="33">
        <v>1</v>
      </c>
      <c r="M6010" t="s">
        <v>10826</v>
      </c>
    </row>
    <row r="6011" spans="1:13" x14ac:dyDescent="0.3">
      <c r="A6011" s="32">
        <v>48811806</v>
      </c>
      <c r="B6011">
        <v>14.48</v>
      </c>
      <c r="C6011" s="37">
        <f>VLOOKUP(G6011,Remise!$A$3:$D$17,4,FALSE)</f>
        <v>0</v>
      </c>
      <c r="D6011">
        <f t="shared" si="94"/>
        <v>14.48</v>
      </c>
      <c r="E6011">
        <v>1</v>
      </c>
      <c r="F6011" s="32" t="s">
        <v>5997</v>
      </c>
      <c r="G6011" s="33">
        <v>28</v>
      </c>
      <c r="H6011" s="33" t="s">
        <v>10822</v>
      </c>
      <c r="I6011" s="33">
        <v>0.13</v>
      </c>
      <c r="J6011" s="33" t="s">
        <v>10413</v>
      </c>
      <c r="K6011" s="33" t="s">
        <v>10797</v>
      </c>
      <c r="L6011" s="33">
        <v>1</v>
      </c>
      <c r="M6011" t="s">
        <v>10826</v>
      </c>
    </row>
    <row r="6012" spans="1:13" x14ac:dyDescent="0.3">
      <c r="A6012" s="32">
        <v>48811807</v>
      </c>
      <c r="B6012">
        <v>15.91</v>
      </c>
      <c r="C6012" s="37">
        <f>VLOOKUP(G6012,Remise!$A$3:$D$17,4,FALSE)</f>
        <v>0</v>
      </c>
      <c r="D6012">
        <f t="shared" si="94"/>
        <v>15.91</v>
      </c>
      <c r="E6012">
        <v>1</v>
      </c>
      <c r="F6012" s="32" t="s">
        <v>5998</v>
      </c>
      <c r="G6012" s="33">
        <v>28</v>
      </c>
      <c r="H6012" s="33" t="s">
        <v>10822</v>
      </c>
      <c r="I6012" s="33">
        <v>0.14000000000000001</v>
      </c>
      <c r="J6012" s="33" t="s">
        <v>10414</v>
      </c>
      <c r="K6012" s="33" t="s">
        <v>10797</v>
      </c>
      <c r="L6012" s="33">
        <v>1</v>
      </c>
      <c r="M6012" t="s">
        <v>10826</v>
      </c>
    </row>
    <row r="6013" spans="1:13" x14ac:dyDescent="0.3">
      <c r="A6013" s="32">
        <v>48812901</v>
      </c>
      <c r="B6013">
        <v>72.02</v>
      </c>
      <c r="C6013" s="37">
        <f>VLOOKUP(G6013,Remise!$A$3:$D$17,4,FALSE)</f>
        <v>0</v>
      </c>
      <c r="D6013">
        <f t="shared" si="94"/>
        <v>72.02</v>
      </c>
      <c r="E6013">
        <v>1</v>
      </c>
      <c r="F6013" s="32" t="s">
        <v>5999</v>
      </c>
      <c r="G6013" s="33">
        <v>28</v>
      </c>
      <c r="H6013" s="33" t="s">
        <v>10822</v>
      </c>
      <c r="I6013" s="33">
        <v>0.25</v>
      </c>
      <c r="J6013" s="33" t="s">
        <v>10415</v>
      </c>
      <c r="K6013" s="33" t="s">
        <v>10797</v>
      </c>
      <c r="L6013" s="33">
        <v>1</v>
      </c>
      <c r="M6013" t="s">
        <v>10826</v>
      </c>
    </row>
    <row r="6014" spans="1:13" x14ac:dyDescent="0.3">
      <c r="A6014" s="32">
        <v>48812902</v>
      </c>
      <c r="B6014">
        <v>202.43</v>
      </c>
      <c r="C6014" s="37">
        <f>VLOOKUP(G6014,Remise!$A$3:$D$17,4,FALSE)</f>
        <v>0</v>
      </c>
      <c r="D6014">
        <f t="shared" si="94"/>
        <v>202.43</v>
      </c>
      <c r="E6014">
        <v>1</v>
      </c>
      <c r="F6014" s="32" t="s">
        <v>6000</v>
      </c>
      <c r="G6014" s="33">
        <v>28</v>
      </c>
      <c r="H6014" s="33" t="s">
        <v>10822</v>
      </c>
      <c r="I6014" s="33">
        <v>0.93</v>
      </c>
      <c r="J6014" s="33" t="s">
        <v>10416</v>
      </c>
      <c r="K6014" s="33" t="s">
        <v>10800</v>
      </c>
      <c r="L6014" s="33">
        <v>1</v>
      </c>
      <c r="M6014" t="s">
        <v>10826</v>
      </c>
    </row>
    <row r="6015" spans="1:13" x14ac:dyDescent="0.3">
      <c r="A6015" s="32">
        <v>48812903</v>
      </c>
      <c r="B6015">
        <v>22.28</v>
      </c>
      <c r="C6015" s="37">
        <f>VLOOKUP(G6015,Remise!$A$3:$D$17,4,FALSE)</f>
        <v>0</v>
      </c>
      <c r="D6015">
        <f t="shared" si="94"/>
        <v>22.28</v>
      </c>
      <c r="E6015">
        <v>1</v>
      </c>
      <c r="F6015" s="32" t="s">
        <v>6001</v>
      </c>
      <c r="G6015" s="33">
        <v>28</v>
      </c>
      <c r="H6015" s="33" t="s">
        <v>10822</v>
      </c>
      <c r="I6015" s="33">
        <v>0.1</v>
      </c>
      <c r="J6015" s="33" t="s">
        <v>10417</v>
      </c>
      <c r="K6015" s="33" t="s">
        <v>10799</v>
      </c>
      <c r="L6015" s="33">
        <v>1</v>
      </c>
      <c r="M6015" t="s">
        <v>10826</v>
      </c>
    </row>
    <row r="6016" spans="1:13" x14ac:dyDescent="0.3">
      <c r="A6016" s="32">
        <v>48816089</v>
      </c>
      <c r="B6016">
        <v>254.52</v>
      </c>
      <c r="C6016" s="37">
        <f>VLOOKUP(G6016,Remise!$A$3:$D$17,4,FALSE)</f>
        <v>0</v>
      </c>
      <c r="D6016">
        <f t="shared" si="94"/>
        <v>254.52</v>
      </c>
      <c r="E6016">
        <v>1</v>
      </c>
      <c r="F6016" s="32" t="s">
        <v>6003</v>
      </c>
      <c r="G6016" s="33">
        <v>28</v>
      </c>
      <c r="H6016" s="33" t="s">
        <v>10822</v>
      </c>
      <c r="I6016" s="33">
        <v>2.06</v>
      </c>
      <c r="J6016" s="33" t="s">
        <v>10418</v>
      </c>
      <c r="K6016" s="33" t="s">
        <v>10696</v>
      </c>
      <c r="L6016" s="33">
        <v>1</v>
      </c>
      <c r="M6016" t="s">
        <v>10826</v>
      </c>
    </row>
    <row r="6017" spans="1:13" x14ac:dyDescent="0.3">
      <c r="A6017" s="32">
        <v>48816091</v>
      </c>
      <c r="B6017">
        <v>62.52</v>
      </c>
      <c r="C6017" s="37">
        <f>VLOOKUP(G6017,Remise!$A$3:$D$17,4,FALSE)</f>
        <v>0</v>
      </c>
      <c r="D6017">
        <f t="shared" si="94"/>
        <v>62.52</v>
      </c>
      <c r="E6017">
        <v>1</v>
      </c>
      <c r="F6017" s="32" t="s">
        <v>6004</v>
      </c>
      <c r="G6017" s="33">
        <v>28</v>
      </c>
      <c r="H6017" s="33" t="s">
        <v>10822</v>
      </c>
      <c r="I6017" s="33">
        <v>0.55000000000000004</v>
      </c>
      <c r="J6017" s="33" t="s">
        <v>10419</v>
      </c>
      <c r="K6017" s="33" t="s">
        <v>10696</v>
      </c>
      <c r="L6017" s="33">
        <v>1</v>
      </c>
      <c r="M6017" t="s">
        <v>10826</v>
      </c>
    </row>
    <row r="6018" spans="1:13" x14ac:dyDescent="0.3">
      <c r="A6018" s="32">
        <v>48816093</v>
      </c>
      <c r="B6018">
        <v>173.99</v>
      </c>
      <c r="C6018" s="37">
        <f>VLOOKUP(G6018,Remise!$A$3:$D$17,4,FALSE)</f>
        <v>0</v>
      </c>
      <c r="D6018">
        <f t="shared" si="94"/>
        <v>173.99</v>
      </c>
      <c r="E6018">
        <v>1</v>
      </c>
      <c r="F6018" s="32" t="s">
        <v>6005</v>
      </c>
      <c r="G6018" s="33">
        <v>28</v>
      </c>
      <c r="H6018" s="33" t="s">
        <v>10822</v>
      </c>
      <c r="I6018" s="33">
        <v>1.48</v>
      </c>
      <c r="J6018" s="33" t="s">
        <v>10420</v>
      </c>
      <c r="K6018" s="33" t="s">
        <v>10696</v>
      </c>
      <c r="L6018" s="33">
        <v>1</v>
      </c>
      <c r="M6018" t="s">
        <v>10826</v>
      </c>
    </row>
    <row r="6019" spans="1:13" x14ac:dyDescent="0.3">
      <c r="A6019" s="32">
        <v>48816094</v>
      </c>
      <c r="B6019">
        <v>240.19</v>
      </c>
      <c r="C6019" s="37">
        <f>VLOOKUP(G6019,Remise!$A$3:$D$17,4,FALSE)</f>
        <v>0</v>
      </c>
      <c r="D6019">
        <f t="shared" si="94"/>
        <v>240.19</v>
      </c>
      <c r="E6019">
        <v>1</v>
      </c>
      <c r="F6019" s="32" t="s">
        <v>6006</v>
      </c>
      <c r="G6019" s="33">
        <v>28</v>
      </c>
      <c r="H6019" s="33" t="s">
        <v>10822</v>
      </c>
      <c r="I6019" s="33">
        <v>1.96</v>
      </c>
      <c r="J6019" s="33" t="s">
        <v>10421</v>
      </c>
      <c r="K6019" s="33" t="s">
        <v>10696</v>
      </c>
      <c r="L6019" s="33">
        <v>1</v>
      </c>
      <c r="M6019" t="s">
        <v>10826</v>
      </c>
    </row>
    <row r="6020" spans="1:13" x14ac:dyDescent="0.3">
      <c r="A6020" s="32">
        <v>48816095</v>
      </c>
      <c r="B6020">
        <v>263.39</v>
      </c>
      <c r="C6020" s="37">
        <f>VLOOKUP(G6020,Remise!$A$3:$D$17,4,FALSE)</f>
        <v>0</v>
      </c>
      <c r="D6020">
        <f t="shared" si="94"/>
        <v>263.39</v>
      </c>
      <c r="E6020">
        <v>1</v>
      </c>
      <c r="F6020" s="32" t="s">
        <v>6007</v>
      </c>
      <c r="G6020" s="33">
        <v>28</v>
      </c>
      <c r="H6020" s="33" t="s">
        <v>10822</v>
      </c>
      <c r="I6020" s="33">
        <v>2.4</v>
      </c>
      <c r="J6020" s="33" t="s">
        <v>10422</v>
      </c>
      <c r="K6020" s="33" t="s">
        <v>10696</v>
      </c>
      <c r="L6020" s="33">
        <v>1</v>
      </c>
      <c r="M6020" t="s">
        <v>10826</v>
      </c>
    </row>
    <row r="6021" spans="1:13" x14ac:dyDescent="0.3">
      <c r="A6021" s="32">
        <v>48816096</v>
      </c>
      <c r="B6021">
        <v>85.34</v>
      </c>
      <c r="C6021" s="37">
        <f>VLOOKUP(G6021,Remise!$A$3:$D$17,4,FALSE)</f>
        <v>0</v>
      </c>
      <c r="D6021">
        <f t="shared" si="94"/>
        <v>85.34</v>
      </c>
      <c r="E6021">
        <v>1</v>
      </c>
      <c r="F6021" s="32" t="s">
        <v>6008</v>
      </c>
      <c r="G6021" s="33">
        <v>28</v>
      </c>
      <c r="H6021" s="33" t="s">
        <v>10822</v>
      </c>
      <c r="I6021" s="33">
        <v>0.67</v>
      </c>
      <c r="J6021" s="33" t="s">
        <v>10423</v>
      </c>
      <c r="K6021" s="33" t="s">
        <v>10696</v>
      </c>
      <c r="L6021" s="33">
        <v>1</v>
      </c>
      <c r="M6021" t="s">
        <v>10826</v>
      </c>
    </row>
    <row r="6022" spans="1:13" x14ac:dyDescent="0.3">
      <c r="A6022" s="32">
        <v>48816097</v>
      </c>
      <c r="B6022">
        <v>228.15</v>
      </c>
      <c r="C6022" s="37">
        <f>VLOOKUP(G6022,Remise!$A$3:$D$17,4,FALSE)</f>
        <v>0</v>
      </c>
      <c r="D6022">
        <f t="shared" si="94"/>
        <v>228.15</v>
      </c>
      <c r="E6022">
        <v>1</v>
      </c>
      <c r="F6022" s="32" t="s">
        <v>6009</v>
      </c>
      <c r="G6022" s="33">
        <v>28</v>
      </c>
      <c r="H6022" s="33" t="s">
        <v>10822</v>
      </c>
      <c r="I6022" s="33">
        <v>1.82</v>
      </c>
      <c r="J6022" s="33" t="s">
        <v>10424</v>
      </c>
      <c r="K6022" s="33" t="s">
        <v>10696</v>
      </c>
      <c r="L6022" s="33">
        <v>1</v>
      </c>
      <c r="M6022" t="s">
        <v>10826</v>
      </c>
    </row>
    <row r="6023" spans="1:13" x14ac:dyDescent="0.3">
      <c r="A6023" s="32">
        <v>48816098</v>
      </c>
      <c r="B6023">
        <v>281.54000000000002</v>
      </c>
      <c r="C6023" s="37">
        <f>VLOOKUP(G6023,Remise!$A$3:$D$17,4,FALSE)</f>
        <v>0</v>
      </c>
      <c r="D6023">
        <f t="shared" si="94"/>
        <v>281.54000000000002</v>
      </c>
      <c r="E6023">
        <v>1</v>
      </c>
      <c r="F6023" s="32" t="s">
        <v>6010</v>
      </c>
      <c r="G6023" s="33">
        <v>28</v>
      </c>
      <c r="H6023" s="33" t="s">
        <v>10822</v>
      </c>
      <c r="I6023" s="33">
        <v>2.4</v>
      </c>
      <c r="J6023" s="33" t="s">
        <v>10425</v>
      </c>
      <c r="K6023" s="33" t="s">
        <v>10696</v>
      </c>
      <c r="L6023" s="33">
        <v>1</v>
      </c>
      <c r="M6023" t="s">
        <v>10826</v>
      </c>
    </row>
    <row r="6024" spans="1:13" x14ac:dyDescent="0.3">
      <c r="A6024" s="32">
        <v>48816099</v>
      </c>
      <c r="B6024">
        <v>340.81</v>
      </c>
      <c r="C6024" s="37">
        <f>VLOOKUP(G6024,Remise!$A$3:$D$17,4,FALSE)</f>
        <v>0</v>
      </c>
      <c r="D6024">
        <f t="shared" si="94"/>
        <v>340.81</v>
      </c>
      <c r="E6024">
        <v>1</v>
      </c>
      <c r="F6024" s="32" t="s">
        <v>6011</v>
      </c>
      <c r="G6024" s="33">
        <v>28</v>
      </c>
      <c r="H6024" s="33" t="s">
        <v>10822</v>
      </c>
      <c r="I6024" s="33">
        <v>2.95</v>
      </c>
      <c r="J6024" s="33" t="s">
        <v>10426</v>
      </c>
      <c r="K6024" s="33" t="s">
        <v>10696</v>
      </c>
      <c r="L6024" s="33">
        <v>1</v>
      </c>
      <c r="M6024" t="s">
        <v>10826</v>
      </c>
    </row>
    <row r="6025" spans="1:13" x14ac:dyDescent="0.3">
      <c r="A6025" s="32">
        <v>48816100</v>
      </c>
      <c r="B6025">
        <v>109.01</v>
      </c>
      <c r="C6025" s="37">
        <f>VLOOKUP(G6025,Remise!$A$3:$D$17,4,FALSE)</f>
        <v>0</v>
      </c>
      <c r="D6025">
        <f t="shared" si="94"/>
        <v>109.01</v>
      </c>
      <c r="E6025">
        <v>1</v>
      </c>
      <c r="F6025" s="32" t="s">
        <v>6012</v>
      </c>
      <c r="G6025" s="33">
        <v>28</v>
      </c>
      <c r="H6025" s="33" t="s">
        <v>10822</v>
      </c>
      <c r="I6025" s="33">
        <v>1</v>
      </c>
      <c r="J6025" s="33" t="s">
        <v>10427</v>
      </c>
      <c r="K6025" s="33" t="s">
        <v>10696</v>
      </c>
      <c r="L6025" s="33">
        <v>1</v>
      </c>
      <c r="M6025" t="s">
        <v>10826</v>
      </c>
    </row>
    <row r="6026" spans="1:13" x14ac:dyDescent="0.3">
      <c r="A6026" s="32">
        <v>48816101</v>
      </c>
      <c r="B6026">
        <v>279.95999999999998</v>
      </c>
      <c r="C6026" s="37">
        <f>VLOOKUP(G6026,Remise!$A$3:$D$17,4,FALSE)</f>
        <v>0</v>
      </c>
      <c r="D6026">
        <f t="shared" si="94"/>
        <v>279.95999999999998</v>
      </c>
      <c r="E6026">
        <v>1</v>
      </c>
      <c r="F6026" s="32" t="s">
        <v>6013</v>
      </c>
      <c r="G6026" s="33">
        <v>28</v>
      </c>
      <c r="H6026" s="33" t="s">
        <v>10822</v>
      </c>
      <c r="I6026" s="33">
        <v>2.81</v>
      </c>
      <c r="J6026" s="33" t="s">
        <v>10428</v>
      </c>
      <c r="K6026" s="33" t="s">
        <v>10696</v>
      </c>
      <c r="L6026" s="33">
        <v>1</v>
      </c>
      <c r="M6026" t="s">
        <v>10826</v>
      </c>
    </row>
    <row r="6027" spans="1:13" x14ac:dyDescent="0.3">
      <c r="A6027" s="32">
        <v>48816102</v>
      </c>
      <c r="B6027">
        <v>345.6</v>
      </c>
      <c r="C6027" s="37">
        <f>VLOOKUP(G6027,Remise!$A$3:$D$17,4,FALSE)</f>
        <v>0</v>
      </c>
      <c r="D6027">
        <f t="shared" si="94"/>
        <v>345.6</v>
      </c>
      <c r="E6027">
        <v>1</v>
      </c>
      <c r="F6027" s="32" t="s">
        <v>6014</v>
      </c>
      <c r="G6027" s="33">
        <v>28</v>
      </c>
      <c r="H6027" s="33" t="s">
        <v>10822</v>
      </c>
      <c r="I6027" s="33">
        <v>3.72</v>
      </c>
      <c r="J6027" s="33" t="s">
        <v>10429</v>
      </c>
      <c r="K6027" s="33" t="s">
        <v>10696</v>
      </c>
      <c r="L6027" s="33">
        <v>1</v>
      </c>
      <c r="M6027" t="s">
        <v>10826</v>
      </c>
    </row>
    <row r="6028" spans="1:13" x14ac:dyDescent="0.3">
      <c r="A6028" s="32">
        <v>48816103</v>
      </c>
      <c r="B6028">
        <v>442.63</v>
      </c>
      <c r="C6028" s="37">
        <f>VLOOKUP(G6028,Remise!$A$3:$D$17,4,FALSE)</f>
        <v>0</v>
      </c>
      <c r="D6028">
        <f t="shared" si="94"/>
        <v>442.63</v>
      </c>
      <c r="E6028">
        <v>1</v>
      </c>
      <c r="F6028" s="32" t="s">
        <v>6015</v>
      </c>
      <c r="G6028" s="33">
        <v>28</v>
      </c>
      <c r="H6028" s="33" t="s">
        <v>10822</v>
      </c>
      <c r="I6028" s="33">
        <v>4.58</v>
      </c>
      <c r="J6028" s="33" t="s">
        <v>10430</v>
      </c>
      <c r="K6028" s="33" t="s">
        <v>10696</v>
      </c>
      <c r="L6028" s="33">
        <v>1</v>
      </c>
      <c r="M6028" t="s">
        <v>10826</v>
      </c>
    </row>
    <row r="6029" spans="1:13" x14ac:dyDescent="0.3">
      <c r="A6029" s="32">
        <v>48816240</v>
      </c>
      <c r="B6029">
        <v>536.16</v>
      </c>
      <c r="C6029" s="37">
        <f>VLOOKUP(G6029,Remise!$A$3:$D$17,4,FALSE)</f>
        <v>0</v>
      </c>
      <c r="D6029">
        <f t="shared" si="94"/>
        <v>536.16</v>
      </c>
      <c r="E6029">
        <v>1</v>
      </c>
      <c r="F6029" s="32" t="s">
        <v>6016</v>
      </c>
      <c r="G6029" s="33">
        <v>28</v>
      </c>
      <c r="H6029" s="33" t="s">
        <v>10822</v>
      </c>
      <c r="I6029" s="33">
        <v>5.41</v>
      </c>
      <c r="J6029" s="33" t="s">
        <v>10431</v>
      </c>
      <c r="K6029" s="33" t="s">
        <v>10696</v>
      </c>
      <c r="L6029" s="33">
        <v>1</v>
      </c>
      <c r="M6029" t="s">
        <v>10826</v>
      </c>
    </row>
    <row r="6030" spans="1:13" x14ac:dyDescent="0.3">
      <c r="A6030" s="32">
        <v>48816241</v>
      </c>
      <c r="B6030">
        <v>721.87</v>
      </c>
      <c r="C6030" s="37">
        <f>VLOOKUP(G6030,Remise!$A$3:$D$17,4,FALSE)</f>
        <v>0</v>
      </c>
      <c r="D6030">
        <f t="shared" si="94"/>
        <v>721.87</v>
      </c>
      <c r="E6030">
        <v>1</v>
      </c>
      <c r="F6030" s="32" t="s">
        <v>6017</v>
      </c>
      <c r="G6030" s="33">
        <v>28</v>
      </c>
      <c r="H6030" s="33" t="s">
        <v>10822</v>
      </c>
      <c r="I6030" s="33">
        <v>7.2</v>
      </c>
      <c r="J6030" s="33" t="s">
        <v>10432</v>
      </c>
      <c r="K6030" s="33" t="s">
        <v>10696</v>
      </c>
      <c r="L6030" s="33">
        <v>1</v>
      </c>
      <c r="M6030" t="s">
        <v>10826</v>
      </c>
    </row>
    <row r="6031" spans="1:13" x14ac:dyDescent="0.3">
      <c r="A6031" s="32">
        <v>48816242</v>
      </c>
      <c r="B6031">
        <v>920.23</v>
      </c>
      <c r="C6031" s="37">
        <f>VLOOKUP(G6031,Remise!$A$3:$D$17,4,FALSE)</f>
        <v>0</v>
      </c>
      <c r="D6031">
        <f t="shared" si="94"/>
        <v>920.23</v>
      </c>
      <c r="E6031">
        <v>1</v>
      </c>
      <c r="F6031" s="32" t="s">
        <v>6018</v>
      </c>
      <c r="G6031" s="33">
        <v>28</v>
      </c>
      <c r="H6031" s="33" t="s">
        <v>10822</v>
      </c>
      <c r="I6031" s="33">
        <v>8.9</v>
      </c>
      <c r="J6031" s="33" t="s">
        <v>10433</v>
      </c>
      <c r="K6031" s="33" t="s">
        <v>10696</v>
      </c>
      <c r="L6031" s="33">
        <v>1</v>
      </c>
      <c r="M6031" t="s">
        <v>10826</v>
      </c>
    </row>
    <row r="6032" spans="1:13" x14ac:dyDescent="0.3">
      <c r="A6032" s="32">
        <v>48816341</v>
      </c>
      <c r="B6032">
        <v>940.68</v>
      </c>
      <c r="C6032" s="37">
        <f>VLOOKUP(G6032,Remise!$A$3:$D$17,4,FALSE)</f>
        <v>0</v>
      </c>
      <c r="D6032">
        <f t="shared" si="94"/>
        <v>940.68</v>
      </c>
      <c r="E6032">
        <v>1</v>
      </c>
      <c r="F6032" s="32" t="s">
        <v>6019</v>
      </c>
      <c r="G6032" s="33">
        <v>28</v>
      </c>
      <c r="H6032" s="33" t="s">
        <v>10822</v>
      </c>
      <c r="I6032" s="33">
        <v>11.22</v>
      </c>
      <c r="J6032" s="33" t="s">
        <v>10434</v>
      </c>
      <c r="K6032" s="33" t="s">
        <v>10696</v>
      </c>
      <c r="L6032" s="33">
        <v>1</v>
      </c>
      <c r="M6032" t="s">
        <v>10826</v>
      </c>
    </row>
    <row r="6033" spans="1:13" x14ac:dyDescent="0.3">
      <c r="A6033" s="32">
        <v>48816342</v>
      </c>
      <c r="B6033">
        <v>1312.36</v>
      </c>
      <c r="C6033" s="37">
        <f>VLOOKUP(G6033,Remise!$A$3:$D$17,4,FALSE)</f>
        <v>0</v>
      </c>
      <c r="D6033">
        <f t="shared" si="94"/>
        <v>1312.36</v>
      </c>
      <c r="E6033">
        <v>1</v>
      </c>
      <c r="F6033" s="32" t="s">
        <v>6020</v>
      </c>
      <c r="G6033" s="33">
        <v>28</v>
      </c>
      <c r="H6033" s="33" t="s">
        <v>10822</v>
      </c>
      <c r="I6033" s="33">
        <v>12.16</v>
      </c>
      <c r="J6033" s="33" t="s">
        <v>10435</v>
      </c>
      <c r="K6033" s="33" t="s">
        <v>10696</v>
      </c>
      <c r="L6033" s="33">
        <v>1</v>
      </c>
      <c r="M6033" t="s">
        <v>10826</v>
      </c>
    </row>
    <row r="6034" spans="1:13" x14ac:dyDescent="0.3">
      <c r="A6034" s="32">
        <v>48816345</v>
      </c>
      <c r="B6034">
        <v>2414.75</v>
      </c>
      <c r="C6034" s="37">
        <f>VLOOKUP(G6034,Remise!$A$3:$D$17,4,FALSE)</f>
        <v>0</v>
      </c>
      <c r="D6034">
        <f t="shared" si="94"/>
        <v>2414.75</v>
      </c>
      <c r="E6034">
        <v>1</v>
      </c>
      <c r="F6034" s="32" t="s">
        <v>6021</v>
      </c>
      <c r="G6034" s="33">
        <v>28</v>
      </c>
      <c r="H6034" s="33" t="s">
        <v>10822</v>
      </c>
      <c r="I6034" s="33">
        <v>21.39</v>
      </c>
      <c r="J6034" s="33" t="s">
        <v>10436</v>
      </c>
      <c r="K6034" s="33" t="s">
        <v>10696</v>
      </c>
      <c r="L6034" s="33">
        <v>1</v>
      </c>
      <c r="M6034" t="s">
        <v>10826</v>
      </c>
    </row>
    <row r="6035" spans="1:13" x14ac:dyDescent="0.3">
      <c r="A6035" s="32">
        <v>48816509</v>
      </c>
      <c r="B6035">
        <v>54.86</v>
      </c>
      <c r="C6035" s="37">
        <f>VLOOKUP(G6035,Remise!$A$3:$D$17,4,FALSE)</f>
        <v>0</v>
      </c>
      <c r="D6035">
        <f t="shared" si="94"/>
        <v>54.86</v>
      </c>
      <c r="E6035">
        <v>1</v>
      </c>
      <c r="F6035" s="32" t="s">
        <v>6022</v>
      </c>
      <c r="G6035" s="33">
        <v>28</v>
      </c>
      <c r="H6035" s="33" t="s">
        <v>10822</v>
      </c>
      <c r="I6035" s="33">
        <v>0.46</v>
      </c>
      <c r="J6035" s="33" t="s">
        <v>10437</v>
      </c>
      <c r="K6035" s="33" t="s">
        <v>10799</v>
      </c>
      <c r="L6035" s="33">
        <v>1</v>
      </c>
      <c r="M6035" t="s">
        <v>10826</v>
      </c>
    </row>
    <row r="6036" spans="1:13" x14ac:dyDescent="0.3">
      <c r="A6036" s="32">
        <v>48816510</v>
      </c>
      <c r="B6036">
        <v>55.29</v>
      </c>
      <c r="C6036" s="37">
        <f>VLOOKUP(G6036,Remise!$A$3:$D$17,4,FALSE)</f>
        <v>0</v>
      </c>
      <c r="D6036">
        <f t="shared" si="94"/>
        <v>55.29</v>
      </c>
      <c r="E6036">
        <v>1</v>
      </c>
      <c r="F6036" s="32" t="s">
        <v>6023</v>
      </c>
      <c r="G6036" s="33">
        <v>28</v>
      </c>
      <c r="H6036" s="33" t="s">
        <v>10822</v>
      </c>
      <c r="I6036" s="33">
        <v>0.43</v>
      </c>
      <c r="J6036" s="33" t="s">
        <v>10438</v>
      </c>
      <c r="K6036" s="33" t="s">
        <v>10799</v>
      </c>
      <c r="L6036" s="33">
        <v>1</v>
      </c>
      <c r="M6036" t="s">
        <v>10826</v>
      </c>
    </row>
    <row r="6037" spans="1:13" x14ac:dyDescent="0.3">
      <c r="A6037" s="32">
        <v>48816511</v>
      </c>
      <c r="B6037">
        <v>51.7</v>
      </c>
      <c r="C6037" s="37">
        <f>VLOOKUP(G6037,Remise!$A$3:$D$17,4,FALSE)</f>
        <v>0</v>
      </c>
      <c r="D6037">
        <f t="shared" si="94"/>
        <v>51.7</v>
      </c>
      <c r="E6037">
        <v>1</v>
      </c>
      <c r="F6037" s="32" t="s">
        <v>6024</v>
      </c>
      <c r="G6037" s="33">
        <v>28</v>
      </c>
      <c r="H6037" s="33" t="s">
        <v>10822</v>
      </c>
      <c r="I6037" s="33">
        <v>0.34</v>
      </c>
      <c r="J6037" s="33" t="s">
        <v>10439</v>
      </c>
      <c r="K6037" s="33" t="s">
        <v>10799</v>
      </c>
      <c r="L6037" s="33">
        <v>1</v>
      </c>
      <c r="M6037" t="s">
        <v>10826</v>
      </c>
    </row>
    <row r="6038" spans="1:13" x14ac:dyDescent="0.3">
      <c r="A6038" s="32">
        <v>48816512</v>
      </c>
      <c r="B6038">
        <v>44.94</v>
      </c>
      <c r="C6038" s="37">
        <f>VLOOKUP(G6038,Remise!$A$3:$D$17,4,FALSE)</f>
        <v>0</v>
      </c>
      <c r="D6038">
        <f t="shared" si="94"/>
        <v>44.94</v>
      </c>
      <c r="E6038">
        <v>1</v>
      </c>
      <c r="F6038" s="32" t="s">
        <v>6025</v>
      </c>
      <c r="G6038" s="33">
        <v>28</v>
      </c>
      <c r="H6038" s="33" t="s">
        <v>10822</v>
      </c>
      <c r="I6038" s="33">
        <v>0.14000000000000001</v>
      </c>
      <c r="J6038" s="33" t="s">
        <v>10440</v>
      </c>
      <c r="K6038" s="33" t="s">
        <v>10799</v>
      </c>
      <c r="L6038" s="33">
        <v>1</v>
      </c>
      <c r="M6038" t="s">
        <v>10826</v>
      </c>
    </row>
    <row r="6039" spans="1:13" x14ac:dyDescent="0.3">
      <c r="A6039" s="32">
        <v>48816513</v>
      </c>
      <c r="B6039">
        <v>29.03</v>
      </c>
      <c r="C6039" s="37">
        <f>VLOOKUP(G6039,Remise!$A$3:$D$17,4,FALSE)</f>
        <v>0</v>
      </c>
      <c r="D6039">
        <f t="shared" si="94"/>
        <v>29.03</v>
      </c>
      <c r="E6039">
        <v>1</v>
      </c>
      <c r="F6039" s="32" t="s">
        <v>6026</v>
      </c>
      <c r="G6039" s="33">
        <v>28</v>
      </c>
      <c r="H6039" s="33" t="s">
        <v>10822</v>
      </c>
      <c r="I6039" s="33">
        <v>0.1</v>
      </c>
      <c r="J6039" s="33" t="s">
        <v>10441</v>
      </c>
      <c r="K6039" s="33" t="s">
        <v>10799</v>
      </c>
      <c r="L6039" s="33">
        <v>1</v>
      </c>
      <c r="M6039" t="s">
        <v>10826</v>
      </c>
    </row>
    <row r="6040" spans="1:13" x14ac:dyDescent="0.3">
      <c r="A6040" s="32">
        <v>48816515</v>
      </c>
      <c r="B6040">
        <v>30.62</v>
      </c>
      <c r="C6040" s="37">
        <f>VLOOKUP(G6040,Remise!$A$3:$D$17,4,FALSE)</f>
        <v>0</v>
      </c>
      <c r="D6040">
        <f t="shared" si="94"/>
        <v>30.62</v>
      </c>
      <c r="E6040">
        <v>1</v>
      </c>
      <c r="F6040" s="32" t="s">
        <v>6027</v>
      </c>
      <c r="G6040" s="33">
        <v>28</v>
      </c>
      <c r="H6040" s="33" t="s">
        <v>10822</v>
      </c>
      <c r="I6040" s="33">
        <v>0.08</v>
      </c>
      <c r="J6040" s="33" t="s">
        <v>10442</v>
      </c>
      <c r="K6040" s="33" t="s">
        <v>10799</v>
      </c>
      <c r="L6040" s="33">
        <v>1</v>
      </c>
      <c r="M6040" t="s">
        <v>10826</v>
      </c>
    </row>
    <row r="6041" spans="1:13" x14ac:dyDescent="0.3">
      <c r="A6041" s="32">
        <v>48816996</v>
      </c>
      <c r="B6041">
        <v>50.32</v>
      </c>
      <c r="C6041" s="37">
        <f>VLOOKUP(G6041,Remise!$A$3:$D$17,4,FALSE)</f>
        <v>0</v>
      </c>
      <c r="D6041">
        <f t="shared" si="94"/>
        <v>50.32</v>
      </c>
      <c r="E6041">
        <v>1</v>
      </c>
      <c r="F6041" s="32" t="s">
        <v>6028</v>
      </c>
      <c r="G6041" s="33">
        <v>28</v>
      </c>
      <c r="H6041" s="33" t="s">
        <v>10822</v>
      </c>
      <c r="I6041" s="33">
        <v>0.23</v>
      </c>
      <c r="J6041" s="33" t="s">
        <v>10443</v>
      </c>
      <c r="K6041" s="33" t="s">
        <v>10696</v>
      </c>
      <c r="L6041" s="33">
        <v>1</v>
      </c>
      <c r="M6041" t="s">
        <v>10826</v>
      </c>
    </row>
    <row r="6042" spans="1:13" x14ac:dyDescent="0.3">
      <c r="A6042" s="32">
        <v>48816997</v>
      </c>
      <c r="B6042">
        <v>43.75</v>
      </c>
      <c r="C6042" s="37">
        <f>VLOOKUP(G6042,Remise!$A$3:$D$17,4,FALSE)</f>
        <v>0</v>
      </c>
      <c r="D6042">
        <f t="shared" si="94"/>
        <v>43.75</v>
      </c>
      <c r="E6042">
        <v>1</v>
      </c>
      <c r="F6042" s="32" t="s">
        <v>6029</v>
      </c>
      <c r="G6042" s="33">
        <v>28</v>
      </c>
      <c r="H6042" s="33" t="s">
        <v>10822</v>
      </c>
      <c r="I6042" s="33">
        <v>0.13</v>
      </c>
      <c r="J6042" s="33" t="s">
        <v>10444</v>
      </c>
      <c r="K6042" s="33" t="s">
        <v>10696</v>
      </c>
      <c r="L6042" s="33">
        <v>1</v>
      </c>
      <c r="M6042" t="s">
        <v>10826</v>
      </c>
    </row>
    <row r="6043" spans="1:13" x14ac:dyDescent="0.3">
      <c r="A6043" s="32">
        <v>48816999</v>
      </c>
      <c r="B6043">
        <v>42.55</v>
      </c>
      <c r="C6043" s="37">
        <f>VLOOKUP(G6043,Remise!$A$3:$D$17,4,FALSE)</f>
        <v>0</v>
      </c>
      <c r="D6043">
        <f t="shared" si="94"/>
        <v>42.55</v>
      </c>
      <c r="E6043">
        <v>1</v>
      </c>
      <c r="F6043" s="32" t="s">
        <v>6030</v>
      </c>
      <c r="G6043" s="33">
        <v>28</v>
      </c>
      <c r="H6043" s="33" t="s">
        <v>10822</v>
      </c>
      <c r="I6043" s="33">
        <v>0.17</v>
      </c>
      <c r="J6043" s="33" t="s">
        <v>10445</v>
      </c>
      <c r="K6043" s="33" t="s">
        <v>10696</v>
      </c>
      <c r="L6043" s="33">
        <v>1</v>
      </c>
      <c r="M6043" t="s">
        <v>10826</v>
      </c>
    </row>
    <row r="6044" spans="1:13" x14ac:dyDescent="0.3">
      <c r="A6044" s="32">
        <v>48817001</v>
      </c>
      <c r="B6044">
        <v>3.59</v>
      </c>
      <c r="C6044" s="37">
        <f>VLOOKUP(G6044,Remise!$A$3:$D$17,4,FALSE)</f>
        <v>0</v>
      </c>
      <c r="D6044">
        <f t="shared" si="94"/>
        <v>3.59</v>
      </c>
      <c r="E6044">
        <v>1</v>
      </c>
      <c r="F6044" s="32" t="s">
        <v>6031</v>
      </c>
      <c r="G6044" s="33">
        <v>28</v>
      </c>
      <c r="H6044" s="33" t="s">
        <v>10822</v>
      </c>
      <c r="I6044" s="33">
        <v>0.02</v>
      </c>
      <c r="J6044" s="33" t="s">
        <v>10446</v>
      </c>
      <c r="K6044" s="33" t="s">
        <v>10799</v>
      </c>
      <c r="L6044" s="33">
        <v>1</v>
      </c>
      <c r="M6044" t="s">
        <v>10826</v>
      </c>
    </row>
    <row r="6045" spans="1:13" x14ac:dyDescent="0.3">
      <c r="A6045" s="32">
        <v>48817002</v>
      </c>
      <c r="B6045">
        <v>20.73</v>
      </c>
      <c r="C6045" s="37">
        <f>VLOOKUP(G6045,Remise!$A$3:$D$17,4,FALSE)</f>
        <v>0</v>
      </c>
      <c r="D6045">
        <f t="shared" si="94"/>
        <v>20.73</v>
      </c>
      <c r="E6045">
        <v>1</v>
      </c>
      <c r="F6045" s="32" t="s">
        <v>6032</v>
      </c>
      <c r="G6045" s="33">
        <v>28</v>
      </c>
      <c r="H6045" s="33" t="s">
        <v>10822</v>
      </c>
      <c r="I6045" s="33">
        <v>0.19</v>
      </c>
      <c r="J6045" s="33" t="s">
        <v>10447</v>
      </c>
      <c r="K6045" s="33" t="s">
        <v>10696</v>
      </c>
      <c r="L6045" s="33">
        <v>1</v>
      </c>
      <c r="M6045" t="s">
        <v>10826</v>
      </c>
    </row>
    <row r="6046" spans="1:13" x14ac:dyDescent="0.3">
      <c r="A6046" s="32">
        <v>48817003</v>
      </c>
      <c r="B6046">
        <v>4.3600000000000003</v>
      </c>
      <c r="C6046" s="37">
        <f>VLOOKUP(G6046,Remise!$A$3:$D$17,4,FALSE)</f>
        <v>0</v>
      </c>
      <c r="D6046">
        <f t="shared" si="94"/>
        <v>4.3600000000000003</v>
      </c>
      <c r="E6046">
        <v>1</v>
      </c>
      <c r="F6046" s="32" t="s">
        <v>6033</v>
      </c>
      <c r="G6046" s="33">
        <v>28</v>
      </c>
      <c r="H6046" s="33" t="s">
        <v>10822</v>
      </c>
      <c r="I6046" s="33">
        <v>0.03</v>
      </c>
      <c r="J6046" s="33" t="s">
        <v>10448</v>
      </c>
      <c r="K6046" s="33" t="s">
        <v>10799</v>
      </c>
      <c r="L6046" s="33">
        <v>1</v>
      </c>
      <c r="M6046" t="s">
        <v>10826</v>
      </c>
    </row>
    <row r="6047" spans="1:13" x14ac:dyDescent="0.3">
      <c r="A6047" s="32">
        <v>48817004</v>
      </c>
      <c r="B6047">
        <v>22.28</v>
      </c>
      <c r="C6047" s="37">
        <f>VLOOKUP(G6047,Remise!$A$3:$D$17,4,FALSE)</f>
        <v>0</v>
      </c>
      <c r="D6047">
        <f t="shared" si="94"/>
        <v>22.28</v>
      </c>
      <c r="E6047">
        <v>1</v>
      </c>
      <c r="F6047" s="32" t="s">
        <v>6034</v>
      </c>
      <c r="G6047" s="33">
        <v>28</v>
      </c>
      <c r="H6047" s="33" t="s">
        <v>10822</v>
      </c>
      <c r="I6047" s="33">
        <v>0.15</v>
      </c>
      <c r="J6047" s="33" t="s">
        <v>10449</v>
      </c>
      <c r="K6047" s="33" t="s">
        <v>10696</v>
      </c>
      <c r="L6047" s="33">
        <v>1</v>
      </c>
      <c r="M6047" t="s">
        <v>10826</v>
      </c>
    </row>
    <row r="6048" spans="1:13" x14ac:dyDescent="0.3">
      <c r="A6048" s="32">
        <v>48819050</v>
      </c>
      <c r="B6048">
        <v>138.38</v>
      </c>
      <c r="C6048" s="37">
        <f>VLOOKUP(G6048,Remise!$A$3:$D$17,4,FALSE)</f>
        <v>0</v>
      </c>
      <c r="D6048">
        <f t="shared" si="94"/>
        <v>138.38</v>
      </c>
      <c r="E6048">
        <v>1</v>
      </c>
      <c r="F6048" s="32" t="s">
        <v>6035</v>
      </c>
      <c r="G6048" s="33">
        <v>28</v>
      </c>
      <c r="H6048" s="33" t="s">
        <v>10822</v>
      </c>
      <c r="I6048" s="33">
        <v>0.57999999999999996</v>
      </c>
      <c r="J6048" s="33" t="s">
        <v>10450</v>
      </c>
      <c r="K6048" s="33" t="s">
        <v>10800</v>
      </c>
      <c r="L6048" s="33">
        <v>1</v>
      </c>
      <c r="M6048" t="s">
        <v>10826</v>
      </c>
    </row>
    <row r="6049" spans="1:13" x14ac:dyDescent="0.3">
      <c r="A6049" s="32">
        <v>48819051</v>
      </c>
      <c r="B6049">
        <v>41.6</v>
      </c>
      <c r="C6049" s="37">
        <f>VLOOKUP(G6049,Remise!$A$3:$D$17,4,FALSE)</f>
        <v>0</v>
      </c>
      <c r="D6049">
        <f t="shared" si="94"/>
        <v>41.6</v>
      </c>
      <c r="E6049">
        <v>1</v>
      </c>
      <c r="F6049" s="32" t="s">
        <v>6036</v>
      </c>
      <c r="G6049" s="33">
        <v>28</v>
      </c>
      <c r="H6049" s="33" t="s">
        <v>10822</v>
      </c>
      <c r="I6049" s="33">
        <v>0.38</v>
      </c>
      <c r="J6049" s="33" t="s">
        <v>10451</v>
      </c>
      <c r="K6049" s="33" t="s">
        <v>10797</v>
      </c>
      <c r="L6049" s="33">
        <v>1</v>
      </c>
      <c r="M6049" t="s">
        <v>10826</v>
      </c>
    </row>
    <row r="6050" spans="1:13" x14ac:dyDescent="0.3">
      <c r="A6050" s="32">
        <v>48819052</v>
      </c>
      <c r="B6050">
        <v>7.6</v>
      </c>
      <c r="C6050" s="37">
        <f>VLOOKUP(G6050,Remise!$A$3:$D$17,4,FALSE)</f>
        <v>0</v>
      </c>
      <c r="D6050">
        <f t="shared" si="94"/>
        <v>7.6</v>
      </c>
      <c r="E6050">
        <v>1</v>
      </c>
      <c r="F6050" s="32" t="s">
        <v>6037</v>
      </c>
      <c r="G6050" s="33">
        <v>28</v>
      </c>
      <c r="H6050" s="33" t="s">
        <v>10822</v>
      </c>
      <c r="I6050" s="33">
        <v>0.05</v>
      </c>
      <c r="J6050" s="33" t="s">
        <v>10452</v>
      </c>
      <c r="K6050" s="33" t="s">
        <v>10799</v>
      </c>
      <c r="L6050" s="33">
        <v>1</v>
      </c>
      <c r="M6050" t="s">
        <v>10826</v>
      </c>
    </row>
    <row r="6051" spans="1:13" x14ac:dyDescent="0.3">
      <c r="A6051" s="32">
        <v>48831799</v>
      </c>
      <c r="B6051">
        <v>164.25</v>
      </c>
      <c r="C6051" s="37">
        <f>VLOOKUP(G6051,Remise!$A$3:$D$17,4,FALSE)</f>
        <v>0</v>
      </c>
      <c r="D6051">
        <f t="shared" si="94"/>
        <v>164.25</v>
      </c>
      <c r="E6051">
        <v>1</v>
      </c>
      <c r="F6051" s="32" t="s">
        <v>6038</v>
      </c>
      <c r="G6051" s="33">
        <v>28</v>
      </c>
      <c r="H6051" s="33" t="s">
        <v>10822</v>
      </c>
      <c r="I6051" s="33">
        <v>0.6</v>
      </c>
      <c r="J6051" s="33" t="s">
        <v>10453</v>
      </c>
      <c r="K6051" s="33" t="s">
        <v>10801</v>
      </c>
      <c r="L6051" s="33">
        <v>1</v>
      </c>
      <c r="M6051" t="s">
        <v>10826</v>
      </c>
    </row>
    <row r="6052" spans="1:13" x14ac:dyDescent="0.3">
      <c r="A6052" s="32">
        <v>48831906</v>
      </c>
      <c r="B6052">
        <v>137.47999999999999</v>
      </c>
      <c r="C6052" s="37">
        <f>VLOOKUP(G6052,Remise!$A$3:$D$17,4,FALSE)</f>
        <v>0</v>
      </c>
      <c r="D6052">
        <f t="shared" si="94"/>
        <v>137.47999999999999</v>
      </c>
      <c r="E6052">
        <v>1</v>
      </c>
      <c r="F6052" s="32" t="s">
        <v>6039</v>
      </c>
      <c r="G6052" s="33">
        <v>28</v>
      </c>
      <c r="H6052" s="33" t="s">
        <v>10822</v>
      </c>
      <c r="I6052" s="33">
        <v>1.08</v>
      </c>
      <c r="J6052" s="33" t="s">
        <v>10454</v>
      </c>
      <c r="K6052" s="33" t="s">
        <v>10797</v>
      </c>
      <c r="L6052" s="33">
        <v>1</v>
      </c>
      <c r="M6052" t="s">
        <v>10826</v>
      </c>
    </row>
    <row r="6053" spans="1:13" x14ac:dyDescent="0.3">
      <c r="A6053" s="32">
        <v>48835015</v>
      </c>
      <c r="B6053">
        <v>603.66999999999996</v>
      </c>
      <c r="C6053" s="37">
        <f>VLOOKUP(G6053,Remise!$A$3:$D$17,4,FALSE)</f>
        <v>0</v>
      </c>
      <c r="D6053">
        <f t="shared" si="94"/>
        <v>603.66999999999996</v>
      </c>
      <c r="E6053">
        <v>1</v>
      </c>
      <c r="F6053" s="32" t="s">
        <v>6040</v>
      </c>
      <c r="G6053" s="33">
        <v>28</v>
      </c>
      <c r="H6053" s="33" t="s">
        <v>10822</v>
      </c>
      <c r="I6053" s="33">
        <v>5.31</v>
      </c>
      <c r="J6053" s="33" t="s">
        <v>10455</v>
      </c>
      <c r="K6053" s="33" t="s">
        <v>10797</v>
      </c>
      <c r="L6053" s="33">
        <v>1</v>
      </c>
      <c r="M6053" t="s">
        <v>10826</v>
      </c>
    </row>
    <row r="6054" spans="1:13" x14ac:dyDescent="0.3">
      <c r="A6054" s="32">
        <v>48835016</v>
      </c>
      <c r="B6054">
        <v>1765.71</v>
      </c>
      <c r="C6054" s="37">
        <f>VLOOKUP(G6054,Remise!$A$3:$D$17,4,FALSE)</f>
        <v>0</v>
      </c>
      <c r="D6054">
        <f t="shared" si="94"/>
        <v>1765.71</v>
      </c>
      <c r="E6054">
        <v>1</v>
      </c>
      <c r="F6054" s="32" t="s">
        <v>6041</v>
      </c>
      <c r="G6054" s="33">
        <v>28</v>
      </c>
      <c r="H6054" s="33" t="s">
        <v>10822</v>
      </c>
      <c r="I6054" s="33">
        <v>15.91</v>
      </c>
      <c r="J6054" s="33" t="s">
        <v>10456</v>
      </c>
      <c r="K6054" s="33" t="s">
        <v>10797</v>
      </c>
      <c r="L6054" s="33">
        <v>1</v>
      </c>
      <c r="M6054" t="s">
        <v>10826</v>
      </c>
    </row>
    <row r="6055" spans="1:13" x14ac:dyDescent="0.3">
      <c r="A6055" s="32">
        <v>48835017</v>
      </c>
      <c r="B6055">
        <v>1863.94</v>
      </c>
      <c r="C6055" s="37">
        <f>VLOOKUP(G6055,Remise!$A$3:$D$17,4,FALSE)</f>
        <v>0</v>
      </c>
      <c r="D6055">
        <f t="shared" si="94"/>
        <v>1863.94</v>
      </c>
      <c r="E6055">
        <v>1</v>
      </c>
      <c r="F6055" s="32" t="s">
        <v>6042</v>
      </c>
      <c r="G6055" s="33">
        <v>28</v>
      </c>
      <c r="H6055" s="33" t="s">
        <v>10822</v>
      </c>
      <c r="I6055" s="33">
        <v>16.170000000000002</v>
      </c>
      <c r="J6055" s="33" t="s">
        <v>10457</v>
      </c>
      <c r="K6055" s="33" t="s">
        <v>10797</v>
      </c>
      <c r="L6055" s="33">
        <v>1</v>
      </c>
      <c r="M6055" t="s">
        <v>10826</v>
      </c>
    </row>
    <row r="6056" spans="1:13" x14ac:dyDescent="0.3">
      <c r="A6056" s="32">
        <v>48849000</v>
      </c>
      <c r="B6056">
        <v>361.89</v>
      </c>
      <c r="C6056" s="37">
        <f>VLOOKUP(G6056,Remise!$A$3:$D$17,4,FALSE)</f>
        <v>0</v>
      </c>
      <c r="D6056">
        <f t="shared" si="94"/>
        <v>361.89</v>
      </c>
      <c r="E6056">
        <v>1</v>
      </c>
      <c r="F6056" s="32" t="s">
        <v>6043</v>
      </c>
      <c r="G6056" s="33">
        <v>28</v>
      </c>
      <c r="H6056" s="33" t="s">
        <v>10822</v>
      </c>
      <c r="I6056" s="33">
        <v>4.92</v>
      </c>
      <c r="J6056" s="33" t="s">
        <v>10458</v>
      </c>
      <c r="K6056" s="33" t="s">
        <v>10797</v>
      </c>
      <c r="L6056" s="33">
        <v>1</v>
      </c>
      <c r="M6056" t="s">
        <v>10826</v>
      </c>
    </row>
    <row r="6057" spans="1:13" x14ac:dyDescent="0.3">
      <c r="A6057" s="32">
        <v>48849001</v>
      </c>
      <c r="B6057">
        <v>374.63</v>
      </c>
      <c r="C6057" s="37">
        <f>VLOOKUP(G6057,Remise!$A$3:$D$17,4,FALSE)</f>
        <v>0</v>
      </c>
      <c r="D6057">
        <f t="shared" si="94"/>
        <v>374.63</v>
      </c>
      <c r="E6057">
        <v>1</v>
      </c>
      <c r="F6057" s="32" t="s">
        <v>6044</v>
      </c>
      <c r="G6057" s="33">
        <v>28</v>
      </c>
      <c r="H6057" s="33" t="s">
        <v>10822</v>
      </c>
      <c r="I6057" s="33">
        <v>5.13</v>
      </c>
      <c r="J6057" s="33" t="s">
        <v>10459</v>
      </c>
      <c r="K6057" s="33" t="s">
        <v>10797</v>
      </c>
      <c r="L6057" s="33">
        <v>1</v>
      </c>
      <c r="M6057" t="s">
        <v>10826</v>
      </c>
    </row>
    <row r="6058" spans="1:13" x14ac:dyDescent="0.3">
      <c r="A6058" s="32">
        <v>48849003</v>
      </c>
      <c r="B6058">
        <v>244.3</v>
      </c>
      <c r="C6058" s="37">
        <f>VLOOKUP(G6058,Remise!$A$3:$D$17,4,FALSE)</f>
        <v>0</v>
      </c>
      <c r="D6058">
        <f t="shared" si="94"/>
        <v>244.3</v>
      </c>
      <c r="E6058">
        <v>1</v>
      </c>
      <c r="F6058" s="32" t="s">
        <v>6045</v>
      </c>
      <c r="G6058" s="33">
        <v>28</v>
      </c>
      <c r="H6058" s="33" t="s">
        <v>10822</v>
      </c>
      <c r="I6058" s="33">
        <v>2</v>
      </c>
      <c r="J6058" s="33" t="s">
        <v>10460</v>
      </c>
      <c r="K6058" s="33" t="s">
        <v>10797</v>
      </c>
      <c r="L6058" s="33">
        <v>1</v>
      </c>
      <c r="M6058" t="s">
        <v>10826</v>
      </c>
    </row>
    <row r="6059" spans="1:13" x14ac:dyDescent="0.3">
      <c r="A6059" s="32">
        <v>48849004</v>
      </c>
      <c r="B6059">
        <v>237.8</v>
      </c>
      <c r="C6059" s="37">
        <f>VLOOKUP(G6059,Remise!$A$3:$D$17,4,FALSE)</f>
        <v>0</v>
      </c>
      <c r="D6059">
        <f t="shared" si="94"/>
        <v>237.8</v>
      </c>
      <c r="E6059">
        <v>1</v>
      </c>
      <c r="F6059" s="32" t="s">
        <v>6046</v>
      </c>
      <c r="G6059" s="33">
        <v>28</v>
      </c>
      <c r="H6059" s="33" t="s">
        <v>10822</v>
      </c>
      <c r="I6059" s="33">
        <v>2.2000000000000002</v>
      </c>
      <c r="J6059" s="33" t="s">
        <v>10461</v>
      </c>
      <c r="K6059" s="33" t="s">
        <v>10797</v>
      </c>
      <c r="L6059" s="33">
        <v>1</v>
      </c>
      <c r="M6059" t="s">
        <v>10826</v>
      </c>
    </row>
    <row r="6060" spans="1:13" x14ac:dyDescent="0.3">
      <c r="A6060" s="38">
        <v>48849006</v>
      </c>
      <c r="B6060">
        <v>84.71</v>
      </c>
      <c r="C6060" s="37">
        <f>VLOOKUP(G6060,Remise!$A$3:$D$17,4,FALSE)</f>
        <v>0</v>
      </c>
      <c r="D6060">
        <f t="shared" si="94"/>
        <v>84.71</v>
      </c>
      <c r="E6060">
        <v>1</v>
      </c>
      <c r="F6060" s="32" t="s">
        <v>6047</v>
      </c>
      <c r="G6060" s="33">
        <v>11</v>
      </c>
      <c r="H6060" s="33" t="s">
        <v>10883</v>
      </c>
      <c r="I6060" s="33">
        <v>0.79</v>
      </c>
      <c r="J6060" s="33" t="s">
        <v>10462</v>
      </c>
      <c r="K6060" s="33" t="s">
        <v>10677</v>
      </c>
      <c r="L6060" s="33">
        <v>1</v>
      </c>
      <c r="M6060" t="s">
        <v>10826</v>
      </c>
    </row>
    <row r="6061" spans="1:13" x14ac:dyDescent="0.3">
      <c r="A6061" s="38">
        <v>48850000</v>
      </c>
      <c r="B6061">
        <v>699.88</v>
      </c>
      <c r="C6061" s="37">
        <f>VLOOKUP(G6061,Remise!$A$3:$D$17,4,FALSE)</f>
        <v>0</v>
      </c>
      <c r="D6061">
        <f t="shared" si="94"/>
        <v>699.88</v>
      </c>
      <c r="E6061">
        <v>1</v>
      </c>
      <c r="F6061" s="32" t="s">
        <v>6048</v>
      </c>
      <c r="G6061" s="33">
        <v>11</v>
      </c>
      <c r="H6061" s="33" t="s">
        <v>10883</v>
      </c>
      <c r="I6061" s="33">
        <v>17.02</v>
      </c>
      <c r="J6061" s="33" t="s">
        <v>10463</v>
      </c>
      <c r="K6061" s="33" t="s">
        <v>10681</v>
      </c>
      <c r="L6061" s="33">
        <v>1</v>
      </c>
      <c r="M6061" t="s">
        <v>10826</v>
      </c>
    </row>
    <row r="6062" spans="1:13" x14ac:dyDescent="0.3">
      <c r="A6062" s="38">
        <v>48850001</v>
      </c>
      <c r="B6062">
        <v>201.24</v>
      </c>
      <c r="C6062" s="37">
        <f>VLOOKUP(G6062,Remise!$A$3:$D$17,4,FALSE)</f>
        <v>0</v>
      </c>
      <c r="D6062">
        <f t="shared" si="94"/>
        <v>201.24</v>
      </c>
      <c r="E6062">
        <v>1</v>
      </c>
      <c r="F6062" s="32" t="s">
        <v>6049</v>
      </c>
      <c r="G6062" s="33">
        <v>11</v>
      </c>
      <c r="H6062" s="33" t="s">
        <v>10883</v>
      </c>
      <c r="I6062" s="33">
        <v>3.26</v>
      </c>
      <c r="J6062" s="33" t="s">
        <v>10464</v>
      </c>
      <c r="K6062" s="33" t="s">
        <v>10681</v>
      </c>
      <c r="L6062" s="33">
        <v>1</v>
      </c>
      <c r="M6062" t="s">
        <v>10826</v>
      </c>
    </row>
    <row r="6063" spans="1:13" x14ac:dyDescent="0.3">
      <c r="A6063" s="38">
        <v>48850002</v>
      </c>
      <c r="B6063">
        <v>2688.34</v>
      </c>
      <c r="C6063" s="37">
        <f>VLOOKUP(G6063,Remise!$A$3:$D$17,4,FALSE)</f>
        <v>0</v>
      </c>
      <c r="D6063">
        <f t="shared" si="94"/>
        <v>2688.34</v>
      </c>
      <c r="E6063">
        <v>1</v>
      </c>
      <c r="F6063" s="32" t="s">
        <v>6050</v>
      </c>
      <c r="G6063" s="33">
        <v>11</v>
      </c>
      <c r="H6063" s="33" t="s">
        <v>10883</v>
      </c>
      <c r="I6063" s="33">
        <v>40.64</v>
      </c>
      <c r="J6063" s="33" t="s">
        <v>10465</v>
      </c>
      <c r="K6063" s="33" t="s">
        <v>10681</v>
      </c>
      <c r="L6063" s="33">
        <v>1</v>
      </c>
      <c r="M6063" t="s">
        <v>10826</v>
      </c>
    </row>
    <row r="6064" spans="1:13" x14ac:dyDescent="0.3">
      <c r="A6064" s="38">
        <v>48850006</v>
      </c>
      <c r="B6064">
        <v>227.88</v>
      </c>
      <c r="C6064" s="37">
        <f>VLOOKUP(G6064,Remise!$A$3:$D$17,4,FALSE)</f>
        <v>0</v>
      </c>
      <c r="D6064">
        <f t="shared" si="94"/>
        <v>227.88</v>
      </c>
      <c r="E6064">
        <v>1</v>
      </c>
      <c r="F6064" s="32" t="s">
        <v>6051</v>
      </c>
      <c r="G6064" s="33">
        <v>11</v>
      </c>
      <c r="H6064" s="33" t="s">
        <v>10883</v>
      </c>
      <c r="I6064" s="33">
        <v>4.0999999999999996</v>
      </c>
      <c r="J6064" s="33" t="s">
        <v>10466</v>
      </c>
      <c r="K6064" s="33" t="s">
        <v>10681</v>
      </c>
      <c r="L6064" s="33">
        <v>1</v>
      </c>
      <c r="M6064" t="s">
        <v>10826</v>
      </c>
    </row>
    <row r="6065" spans="1:13" x14ac:dyDescent="0.3">
      <c r="A6065" s="38">
        <v>48850008</v>
      </c>
      <c r="B6065">
        <v>156.29</v>
      </c>
      <c r="C6065" s="37">
        <f>VLOOKUP(G6065,Remise!$A$3:$D$17,4,FALSE)</f>
        <v>0</v>
      </c>
      <c r="D6065">
        <f t="shared" si="94"/>
        <v>156.29</v>
      </c>
      <c r="E6065">
        <v>1</v>
      </c>
      <c r="F6065" s="32" t="s">
        <v>6052</v>
      </c>
      <c r="G6065" s="33">
        <v>11</v>
      </c>
      <c r="H6065" s="33" t="s">
        <v>10883</v>
      </c>
      <c r="I6065" s="33">
        <v>5.0599999999999996</v>
      </c>
      <c r="J6065" s="33" t="s">
        <v>10467</v>
      </c>
      <c r="K6065" s="33" t="s">
        <v>10681</v>
      </c>
      <c r="L6065" s="33">
        <v>1</v>
      </c>
      <c r="M6065" t="s">
        <v>10826</v>
      </c>
    </row>
    <row r="6066" spans="1:13" x14ac:dyDescent="0.3">
      <c r="A6066" s="38">
        <v>48850010</v>
      </c>
      <c r="B6066">
        <v>131.79</v>
      </c>
      <c r="C6066" s="37">
        <f>VLOOKUP(G6066,Remise!$A$3:$D$17,4,FALSE)</f>
        <v>0</v>
      </c>
      <c r="D6066">
        <f t="shared" si="94"/>
        <v>131.79</v>
      </c>
      <c r="E6066">
        <v>1</v>
      </c>
      <c r="F6066" s="32" t="s">
        <v>6053</v>
      </c>
      <c r="G6066" s="33">
        <v>11</v>
      </c>
      <c r="H6066" s="33" t="s">
        <v>10883</v>
      </c>
      <c r="I6066" s="33">
        <v>3.62</v>
      </c>
      <c r="J6066" s="33" t="s">
        <v>10468</v>
      </c>
      <c r="K6066" s="33" t="s">
        <v>10681</v>
      </c>
      <c r="L6066" s="33">
        <v>1</v>
      </c>
      <c r="M6066" t="s">
        <v>10826</v>
      </c>
    </row>
    <row r="6067" spans="1:13" x14ac:dyDescent="0.3">
      <c r="A6067" s="38">
        <v>48850011</v>
      </c>
      <c r="B6067">
        <v>776.29</v>
      </c>
      <c r="C6067" s="37">
        <f>VLOOKUP(G6067,Remise!$A$3:$D$17,4,FALSE)</f>
        <v>0</v>
      </c>
      <c r="D6067">
        <f t="shared" si="94"/>
        <v>776.29</v>
      </c>
      <c r="E6067">
        <v>1</v>
      </c>
      <c r="F6067" s="32" t="s">
        <v>6054</v>
      </c>
      <c r="G6067" s="33">
        <v>11</v>
      </c>
      <c r="H6067" s="33" t="s">
        <v>10883</v>
      </c>
      <c r="I6067" s="33">
        <v>14.11</v>
      </c>
      <c r="J6067" s="33" t="s">
        <v>10469</v>
      </c>
      <c r="K6067" s="33" t="s">
        <v>10681</v>
      </c>
      <c r="L6067" s="33">
        <v>1</v>
      </c>
      <c r="M6067" t="s">
        <v>10826</v>
      </c>
    </row>
    <row r="6068" spans="1:13" x14ac:dyDescent="0.3">
      <c r="A6068" s="38">
        <v>48850012</v>
      </c>
      <c r="B6068">
        <v>909.5</v>
      </c>
      <c r="C6068" s="37">
        <f>VLOOKUP(G6068,Remise!$A$3:$D$17,4,FALSE)</f>
        <v>0</v>
      </c>
      <c r="D6068">
        <f t="shared" ref="D6068:D6131" si="95">IFERROR((1-C6068)*B6068,"Nous consulter")</f>
        <v>909.5</v>
      </c>
      <c r="E6068">
        <v>1</v>
      </c>
      <c r="F6068" s="32" t="s">
        <v>6055</v>
      </c>
      <c r="G6068" s="33">
        <v>11</v>
      </c>
      <c r="H6068" s="33" t="s">
        <v>10883</v>
      </c>
      <c r="I6068" s="33">
        <v>16.010000000000002</v>
      </c>
      <c r="J6068" s="33" t="s">
        <v>10470</v>
      </c>
      <c r="K6068" s="33" t="s">
        <v>10681</v>
      </c>
      <c r="L6068" s="33">
        <v>1</v>
      </c>
      <c r="M6068" t="s">
        <v>10826</v>
      </c>
    </row>
    <row r="6069" spans="1:13" x14ac:dyDescent="0.3">
      <c r="A6069" s="38">
        <v>48851000</v>
      </c>
      <c r="B6069">
        <v>848.1</v>
      </c>
      <c r="C6069" s="37">
        <f>VLOOKUP(G6069,Remise!$A$3:$D$17,4,FALSE)</f>
        <v>0</v>
      </c>
      <c r="D6069">
        <f t="shared" si="95"/>
        <v>848.1</v>
      </c>
      <c r="E6069">
        <v>1</v>
      </c>
      <c r="F6069" s="32" t="s">
        <v>6056</v>
      </c>
      <c r="G6069" s="33">
        <v>11</v>
      </c>
      <c r="H6069" s="33" t="s">
        <v>10883</v>
      </c>
      <c r="I6069" s="33">
        <v>19.53</v>
      </c>
      <c r="J6069" s="33" t="s">
        <v>10471</v>
      </c>
      <c r="K6069" s="33" t="s">
        <v>10681</v>
      </c>
      <c r="L6069" s="33">
        <v>1</v>
      </c>
      <c r="M6069" t="s">
        <v>10826</v>
      </c>
    </row>
    <row r="6070" spans="1:13" x14ac:dyDescent="0.3">
      <c r="A6070" s="38">
        <v>48851001</v>
      </c>
      <c r="B6070">
        <v>223.51</v>
      </c>
      <c r="C6070" s="37">
        <f>VLOOKUP(G6070,Remise!$A$3:$D$17,4,FALSE)</f>
        <v>0</v>
      </c>
      <c r="D6070">
        <f t="shared" si="95"/>
        <v>223.51</v>
      </c>
      <c r="E6070">
        <v>1</v>
      </c>
      <c r="F6070" s="32" t="s">
        <v>6057</v>
      </c>
      <c r="G6070" s="33">
        <v>11</v>
      </c>
      <c r="H6070" s="33" t="s">
        <v>10883</v>
      </c>
      <c r="I6070" s="33">
        <v>4.34</v>
      </c>
      <c r="J6070" s="33" t="s">
        <v>10472</v>
      </c>
      <c r="K6070" s="33" t="s">
        <v>10681</v>
      </c>
      <c r="L6070" s="33">
        <v>1</v>
      </c>
      <c r="M6070" t="s">
        <v>10826</v>
      </c>
    </row>
    <row r="6071" spans="1:13" x14ac:dyDescent="0.3">
      <c r="A6071" s="38">
        <v>48851002</v>
      </c>
      <c r="B6071">
        <v>1100</v>
      </c>
      <c r="C6071" s="37">
        <f>VLOOKUP(G6071,Remise!$A$3:$D$17,4,FALSE)</f>
        <v>0</v>
      </c>
      <c r="D6071">
        <f t="shared" si="95"/>
        <v>1100</v>
      </c>
      <c r="E6071">
        <v>1</v>
      </c>
      <c r="F6071" s="32" t="s">
        <v>6058</v>
      </c>
      <c r="G6071" s="33">
        <v>11</v>
      </c>
      <c r="H6071" s="33" t="s">
        <v>10883</v>
      </c>
      <c r="I6071" s="33">
        <v>20.3</v>
      </c>
      <c r="J6071" s="33" t="s">
        <v>10473</v>
      </c>
      <c r="K6071" s="33" t="s">
        <v>10681</v>
      </c>
      <c r="L6071" s="33">
        <v>1</v>
      </c>
      <c r="M6071" t="s">
        <v>10826</v>
      </c>
    </row>
    <row r="6072" spans="1:13" x14ac:dyDescent="0.3">
      <c r="A6072" s="38">
        <v>48852000</v>
      </c>
      <c r="B6072">
        <v>918.65</v>
      </c>
      <c r="C6072" s="37">
        <f>VLOOKUP(G6072,Remise!$A$3:$D$17,4,FALSE)</f>
        <v>0</v>
      </c>
      <c r="D6072">
        <f t="shared" si="95"/>
        <v>918.65</v>
      </c>
      <c r="E6072">
        <v>1</v>
      </c>
      <c r="F6072" s="32" t="s">
        <v>6059</v>
      </c>
      <c r="G6072" s="33">
        <v>11</v>
      </c>
      <c r="H6072" s="33" t="s">
        <v>10883</v>
      </c>
      <c r="I6072" s="33">
        <v>26.03</v>
      </c>
      <c r="J6072" s="33" t="s">
        <v>10474</v>
      </c>
      <c r="K6072" s="33" t="s">
        <v>10681</v>
      </c>
      <c r="L6072" s="33">
        <v>1</v>
      </c>
      <c r="M6072" t="s">
        <v>10826</v>
      </c>
    </row>
    <row r="6073" spans="1:13" x14ac:dyDescent="0.3">
      <c r="A6073" s="38">
        <v>48853102</v>
      </c>
      <c r="B6073">
        <v>230.27</v>
      </c>
      <c r="C6073" s="37">
        <f>VLOOKUP(G6073,Remise!$A$3:$D$17,4,FALSE)</f>
        <v>0</v>
      </c>
      <c r="D6073">
        <f t="shared" si="95"/>
        <v>230.27</v>
      </c>
      <c r="E6073">
        <v>1</v>
      </c>
      <c r="F6073" s="32" t="s">
        <v>6060</v>
      </c>
      <c r="G6073" s="33">
        <v>11</v>
      </c>
      <c r="H6073" s="33" t="s">
        <v>10883</v>
      </c>
      <c r="I6073" s="33">
        <v>6.65</v>
      </c>
      <c r="J6073" s="33" t="s">
        <v>10475</v>
      </c>
      <c r="K6073" s="33" t="s">
        <v>10681</v>
      </c>
      <c r="L6073" s="33">
        <v>1</v>
      </c>
      <c r="M6073" t="s">
        <v>10826</v>
      </c>
    </row>
    <row r="6074" spans="1:13" x14ac:dyDescent="0.3">
      <c r="A6074" s="38">
        <v>48854000</v>
      </c>
      <c r="B6074">
        <v>882.47</v>
      </c>
      <c r="C6074" s="37">
        <f>VLOOKUP(G6074,Remise!$A$3:$D$17,4,FALSE)</f>
        <v>0</v>
      </c>
      <c r="D6074">
        <f t="shared" si="95"/>
        <v>882.47</v>
      </c>
      <c r="E6074">
        <v>1</v>
      </c>
      <c r="F6074" s="32" t="s">
        <v>6061</v>
      </c>
      <c r="G6074" s="33">
        <v>11</v>
      </c>
      <c r="H6074" s="33" t="s">
        <v>10883</v>
      </c>
      <c r="I6074" s="33">
        <v>17.23</v>
      </c>
      <c r="J6074" s="33" t="s">
        <v>10476</v>
      </c>
      <c r="K6074" s="33" t="s">
        <v>10681</v>
      </c>
      <c r="L6074" s="33">
        <v>1</v>
      </c>
      <c r="M6074" t="s">
        <v>10826</v>
      </c>
    </row>
    <row r="6075" spans="1:13" x14ac:dyDescent="0.3">
      <c r="A6075" s="38">
        <v>48854001</v>
      </c>
      <c r="B6075">
        <v>869</v>
      </c>
      <c r="C6075" s="37">
        <f>VLOOKUP(G6075,Remise!$A$3:$D$17,4,FALSE)</f>
        <v>0</v>
      </c>
      <c r="D6075">
        <f t="shared" si="95"/>
        <v>869</v>
      </c>
      <c r="E6075">
        <v>1</v>
      </c>
      <c r="F6075" s="32" t="s">
        <v>6062</v>
      </c>
      <c r="G6075" s="33">
        <v>11</v>
      </c>
      <c r="H6075" s="33" t="s">
        <v>10883</v>
      </c>
      <c r="I6075" s="33">
        <v>16.59</v>
      </c>
      <c r="J6075" s="33" t="s">
        <v>10477</v>
      </c>
      <c r="K6075" s="33" t="s">
        <v>10681</v>
      </c>
      <c r="L6075" s="33">
        <v>1</v>
      </c>
      <c r="M6075" t="s">
        <v>10826</v>
      </c>
    </row>
    <row r="6076" spans="1:13" x14ac:dyDescent="0.3">
      <c r="A6076" s="38">
        <v>48854002</v>
      </c>
      <c r="B6076">
        <v>790.6</v>
      </c>
      <c r="C6076" s="37">
        <f>VLOOKUP(G6076,Remise!$A$3:$D$17,4,FALSE)</f>
        <v>0</v>
      </c>
      <c r="D6076">
        <f t="shared" si="95"/>
        <v>790.6</v>
      </c>
      <c r="E6076">
        <v>1</v>
      </c>
      <c r="F6076" s="32" t="s">
        <v>6063</v>
      </c>
      <c r="G6076" s="33">
        <v>11</v>
      </c>
      <c r="H6076" s="33" t="s">
        <v>10883</v>
      </c>
      <c r="I6076" s="33">
        <v>20.99</v>
      </c>
      <c r="J6076" s="33" t="s">
        <v>10478</v>
      </c>
      <c r="K6076" s="33" t="s">
        <v>10681</v>
      </c>
      <c r="L6076" s="33">
        <v>1</v>
      </c>
      <c r="M6076" t="s">
        <v>10826</v>
      </c>
    </row>
    <row r="6077" spans="1:13" x14ac:dyDescent="0.3">
      <c r="A6077" s="38">
        <v>48856000</v>
      </c>
      <c r="B6077">
        <v>780.66</v>
      </c>
      <c r="C6077" s="37">
        <f>VLOOKUP(G6077,Remise!$A$3:$D$17,4,FALSE)</f>
        <v>0</v>
      </c>
      <c r="D6077">
        <f t="shared" si="95"/>
        <v>780.66</v>
      </c>
      <c r="E6077">
        <v>1</v>
      </c>
      <c r="F6077" s="32" t="s">
        <v>6064</v>
      </c>
      <c r="G6077" s="33">
        <v>11</v>
      </c>
      <c r="H6077" s="33" t="s">
        <v>10883</v>
      </c>
      <c r="I6077" s="33">
        <v>17.82</v>
      </c>
      <c r="J6077" s="33" t="s">
        <v>10479</v>
      </c>
      <c r="K6077" s="33" t="s">
        <v>10681</v>
      </c>
      <c r="L6077" s="33">
        <v>1</v>
      </c>
      <c r="M6077" t="s">
        <v>10826</v>
      </c>
    </row>
    <row r="6078" spans="1:13" x14ac:dyDescent="0.3">
      <c r="A6078" s="38">
        <v>48856001</v>
      </c>
      <c r="B6078">
        <v>734.52</v>
      </c>
      <c r="C6078" s="37">
        <f>VLOOKUP(G6078,Remise!$A$3:$D$17,4,FALSE)</f>
        <v>0</v>
      </c>
      <c r="D6078">
        <f t="shared" si="95"/>
        <v>734.52</v>
      </c>
      <c r="E6078">
        <v>1</v>
      </c>
      <c r="F6078" s="32" t="s">
        <v>6065</v>
      </c>
      <c r="G6078" s="33">
        <v>11</v>
      </c>
      <c r="H6078" s="33" t="s">
        <v>10883</v>
      </c>
      <c r="I6078" s="33">
        <v>20.11</v>
      </c>
      <c r="J6078" s="33" t="s">
        <v>10480</v>
      </c>
      <c r="K6078" s="33" t="s">
        <v>10681</v>
      </c>
      <c r="L6078" s="33">
        <v>1</v>
      </c>
      <c r="M6078" t="s">
        <v>10826</v>
      </c>
    </row>
    <row r="6079" spans="1:13" x14ac:dyDescent="0.3">
      <c r="A6079" s="38">
        <v>48856002</v>
      </c>
      <c r="B6079">
        <v>845.87</v>
      </c>
      <c r="C6079" s="37">
        <f>VLOOKUP(G6079,Remise!$A$3:$D$17,4,FALSE)</f>
        <v>0</v>
      </c>
      <c r="D6079">
        <f t="shared" si="95"/>
        <v>845.87</v>
      </c>
      <c r="E6079">
        <v>1</v>
      </c>
      <c r="F6079" s="32" t="s">
        <v>6066</v>
      </c>
      <c r="G6079" s="33">
        <v>11</v>
      </c>
      <c r="H6079" s="33" t="s">
        <v>10883</v>
      </c>
      <c r="I6079" s="33">
        <v>23.66</v>
      </c>
      <c r="J6079" s="33" t="s">
        <v>10481</v>
      </c>
      <c r="K6079" s="33" t="s">
        <v>10681</v>
      </c>
      <c r="L6079" s="33">
        <v>1</v>
      </c>
      <c r="M6079" t="s">
        <v>10826</v>
      </c>
    </row>
    <row r="6080" spans="1:13" x14ac:dyDescent="0.3">
      <c r="A6080" s="38">
        <v>48856003</v>
      </c>
      <c r="B6080">
        <v>1386.33</v>
      </c>
      <c r="C6080" s="37">
        <f>VLOOKUP(G6080,Remise!$A$3:$D$17,4,FALSE)</f>
        <v>0</v>
      </c>
      <c r="D6080">
        <f t="shared" si="95"/>
        <v>1386.33</v>
      </c>
      <c r="E6080">
        <v>1</v>
      </c>
      <c r="F6080" s="32" t="s">
        <v>6067</v>
      </c>
      <c r="G6080" s="33">
        <v>11</v>
      </c>
      <c r="H6080" s="33" t="s">
        <v>10883</v>
      </c>
      <c r="I6080" s="33">
        <v>33.229999999999997</v>
      </c>
      <c r="J6080" s="33" t="s">
        <v>10482</v>
      </c>
      <c r="K6080" s="33" t="s">
        <v>10681</v>
      </c>
      <c r="L6080" s="33">
        <v>1</v>
      </c>
      <c r="M6080" t="s">
        <v>10826</v>
      </c>
    </row>
    <row r="6081" spans="1:13" x14ac:dyDescent="0.3">
      <c r="A6081" s="38">
        <v>48856005</v>
      </c>
      <c r="B6081">
        <v>970.35</v>
      </c>
      <c r="C6081" s="37">
        <f>VLOOKUP(G6081,Remise!$A$3:$D$17,4,FALSE)</f>
        <v>0</v>
      </c>
      <c r="D6081">
        <f t="shared" si="95"/>
        <v>970.35</v>
      </c>
      <c r="E6081">
        <v>1</v>
      </c>
      <c r="F6081" s="32" t="s">
        <v>6068</v>
      </c>
      <c r="G6081" s="33">
        <v>11</v>
      </c>
      <c r="H6081" s="33" t="s">
        <v>10883</v>
      </c>
      <c r="I6081" s="33">
        <v>25.34</v>
      </c>
      <c r="J6081" s="33" t="s">
        <v>10483</v>
      </c>
      <c r="K6081" s="33" t="s">
        <v>10681</v>
      </c>
      <c r="L6081" s="33">
        <v>1</v>
      </c>
      <c r="M6081" t="s">
        <v>10826</v>
      </c>
    </row>
    <row r="6082" spans="1:13" x14ac:dyDescent="0.3">
      <c r="A6082" s="38">
        <v>48856006</v>
      </c>
      <c r="B6082">
        <v>1084.8599999999999</v>
      </c>
      <c r="C6082" s="37">
        <f>VLOOKUP(G6082,Remise!$A$3:$D$17,4,FALSE)</f>
        <v>0</v>
      </c>
      <c r="D6082">
        <f t="shared" si="95"/>
        <v>1084.8599999999999</v>
      </c>
      <c r="E6082">
        <v>1</v>
      </c>
      <c r="F6082" s="32" t="s">
        <v>6069</v>
      </c>
      <c r="G6082" s="33">
        <v>11</v>
      </c>
      <c r="H6082" s="33" t="s">
        <v>10883</v>
      </c>
      <c r="I6082" s="33">
        <v>29.95</v>
      </c>
      <c r="J6082" s="33" t="s">
        <v>10484</v>
      </c>
      <c r="K6082" s="33" t="s">
        <v>10681</v>
      </c>
      <c r="L6082" s="33">
        <v>1</v>
      </c>
      <c r="M6082" t="s">
        <v>10826</v>
      </c>
    </row>
    <row r="6083" spans="1:13" x14ac:dyDescent="0.3">
      <c r="A6083" s="38">
        <v>48856007</v>
      </c>
      <c r="B6083">
        <v>1432.86</v>
      </c>
      <c r="C6083" s="37">
        <f>VLOOKUP(G6083,Remise!$A$3:$D$17,4,FALSE)</f>
        <v>0</v>
      </c>
      <c r="D6083">
        <f t="shared" si="95"/>
        <v>1432.86</v>
      </c>
      <c r="E6083">
        <v>1</v>
      </c>
      <c r="F6083" s="32" t="s">
        <v>6070</v>
      </c>
      <c r="G6083" s="33">
        <v>11</v>
      </c>
      <c r="H6083" s="33" t="s">
        <v>10883</v>
      </c>
      <c r="I6083" s="33">
        <v>42.24</v>
      </c>
      <c r="J6083" s="33" t="s">
        <v>10485</v>
      </c>
      <c r="K6083" s="33" t="s">
        <v>10681</v>
      </c>
      <c r="L6083" s="33">
        <v>1</v>
      </c>
      <c r="M6083" t="s">
        <v>10826</v>
      </c>
    </row>
    <row r="6084" spans="1:13" x14ac:dyDescent="0.3">
      <c r="A6084" s="38">
        <v>48858500</v>
      </c>
      <c r="B6084">
        <v>443.74</v>
      </c>
      <c r="C6084" s="37">
        <f>VLOOKUP(G6084,Remise!$A$3:$D$17,4,FALSE)</f>
        <v>0</v>
      </c>
      <c r="D6084">
        <f t="shared" si="95"/>
        <v>443.74</v>
      </c>
      <c r="E6084">
        <v>1</v>
      </c>
      <c r="F6084" s="32" t="s">
        <v>6071</v>
      </c>
      <c r="G6084" s="33">
        <v>11</v>
      </c>
      <c r="H6084" s="33" t="s">
        <v>10883</v>
      </c>
      <c r="I6084" s="33">
        <v>14.86</v>
      </c>
      <c r="J6084" s="33" t="s">
        <v>10486</v>
      </c>
      <c r="K6084" s="33" t="s">
        <v>10681</v>
      </c>
      <c r="L6084" s="33">
        <v>1</v>
      </c>
      <c r="M6084" t="s">
        <v>10826</v>
      </c>
    </row>
    <row r="6085" spans="1:13" x14ac:dyDescent="0.3">
      <c r="A6085" s="38">
        <v>48858510</v>
      </c>
      <c r="B6085">
        <v>503.94</v>
      </c>
      <c r="C6085" s="37">
        <f>VLOOKUP(G6085,Remise!$A$3:$D$17,4,FALSE)</f>
        <v>0</v>
      </c>
      <c r="D6085">
        <f t="shared" si="95"/>
        <v>503.94</v>
      </c>
      <c r="E6085">
        <v>1</v>
      </c>
      <c r="F6085" s="32" t="s">
        <v>6072</v>
      </c>
      <c r="G6085" s="33">
        <v>11</v>
      </c>
      <c r="H6085" s="33" t="s">
        <v>10883</v>
      </c>
      <c r="I6085" s="33">
        <v>16.850000000000001</v>
      </c>
      <c r="J6085" s="33" t="s">
        <v>10487</v>
      </c>
      <c r="K6085" s="33" t="s">
        <v>10681</v>
      </c>
      <c r="L6085" s="33">
        <v>1</v>
      </c>
      <c r="M6085" t="s">
        <v>10826</v>
      </c>
    </row>
    <row r="6086" spans="1:13" x14ac:dyDescent="0.3">
      <c r="A6086" s="38">
        <v>48858520</v>
      </c>
      <c r="B6086">
        <v>612.03</v>
      </c>
      <c r="C6086" s="37">
        <f>VLOOKUP(G6086,Remise!$A$3:$D$17,4,FALSE)</f>
        <v>0</v>
      </c>
      <c r="D6086">
        <f t="shared" si="95"/>
        <v>612.03</v>
      </c>
      <c r="E6086">
        <v>1</v>
      </c>
      <c r="F6086" s="32" t="s">
        <v>6073</v>
      </c>
      <c r="G6086" s="33">
        <v>11</v>
      </c>
      <c r="H6086" s="33" t="s">
        <v>10883</v>
      </c>
      <c r="I6086" s="33">
        <v>20.46</v>
      </c>
      <c r="J6086" s="33" t="s">
        <v>10488</v>
      </c>
      <c r="K6086" s="33" t="s">
        <v>10681</v>
      </c>
      <c r="L6086" s="33">
        <v>1</v>
      </c>
      <c r="M6086" t="s">
        <v>10826</v>
      </c>
    </row>
    <row r="6087" spans="1:13" x14ac:dyDescent="0.3">
      <c r="A6087" s="38">
        <v>48858530</v>
      </c>
      <c r="B6087">
        <v>807.68</v>
      </c>
      <c r="C6087" s="37">
        <f>VLOOKUP(G6087,Remise!$A$3:$D$17,4,FALSE)</f>
        <v>0</v>
      </c>
      <c r="D6087">
        <f t="shared" si="95"/>
        <v>807.68</v>
      </c>
      <c r="E6087">
        <v>1</v>
      </c>
      <c r="F6087" s="32" t="s">
        <v>6074</v>
      </c>
      <c r="G6087" s="33">
        <v>11</v>
      </c>
      <c r="H6087" s="33" t="s">
        <v>10883</v>
      </c>
      <c r="I6087" s="33">
        <v>25.4</v>
      </c>
      <c r="J6087" s="33" t="s">
        <v>10489</v>
      </c>
      <c r="K6087" s="33" t="s">
        <v>10681</v>
      </c>
      <c r="L6087" s="33">
        <v>1</v>
      </c>
      <c r="M6087" t="s">
        <v>10826</v>
      </c>
    </row>
    <row r="6088" spans="1:13" x14ac:dyDescent="0.3">
      <c r="A6088" s="32">
        <v>48860490</v>
      </c>
      <c r="B6088">
        <v>137.99</v>
      </c>
      <c r="C6088" s="37">
        <f>VLOOKUP(G6088,Remise!$A$3:$D$17,4,FALSE)</f>
        <v>0</v>
      </c>
      <c r="D6088">
        <f t="shared" si="95"/>
        <v>137.99</v>
      </c>
      <c r="E6088">
        <v>1</v>
      </c>
      <c r="F6088" s="32" t="s">
        <v>6075</v>
      </c>
      <c r="G6088" s="33">
        <v>28</v>
      </c>
      <c r="H6088" s="33" t="s">
        <v>10822</v>
      </c>
      <c r="I6088" s="33">
        <v>0.4</v>
      </c>
      <c r="J6088" s="33" t="s">
        <v>6777</v>
      </c>
      <c r="K6088" s="33" t="s">
        <v>10677</v>
      </c>
      <c r="L6088" s="33">
        <v>1</v>
      </c>
      <c r="M6088" t="s">
        <v>10826</v>
      </c>
    </row>
    <row r="6089" spans="1:13" x14ac:dyDescent="0.3">
      <c r="A6089" s="32">
        <v>48869000</v>
      </c>
      <c r="B6089">
        <v>19.88</v>
      </c>
      <c r="C6089" s="37">
        <f>VLOOKUP(G6089,Remise!$A$3:$D$17,4,FALSE)</f>
        <v>0</v>
      </c>
      <c r="D6089">
        <f t="shared" si="95"/>
        <v>19.88</v>
      </c>
      <c r="E6089">
        <v>1</v>
      </c>
      <c r="F6089" s="32" t="s">
        <v>6076</v>
      </c>
      <c r="G6089" s="33">
        <v>28</v>
      </c>
      <c r="H6089" s="33" t="s">
        <v>10822</v>
      </c>
      <c r="I6089" s="33">
        <v>0.08</v>
      </c>
      <c r="J6089" s="33" t="s">
        <v>10490</v>
      </c>
      <c r="K6089" s="33" t="s">
        <v>10677</v>
      </c>
      <c r="L6089" s="33">
        <v>1</v>
      </c>
      <c r="M6089" t="s">
        <v>10826</v>
      </c>
    </row>
    <row r="6090" spans="1:13" x14ac:dyDescent="0.3">
      <c r="A6090" s="32">
        <v>48869001</v>
      </c>
      <c r="B6090">
        <v>25.06</v>
      </c>
      <c r="C6090" s="37">
        <f>VLOOKUP(G6090,Remise!$A$3:$D$17,4,FALSE)</f>
        <v>0</v>
      </c>
      <c r="D6090">
        <f t="shared" si="95"/>
        <v>25.06</v>
      </c>
      <c r="E6090">
        <v>1</v>
      </c>
      <c r="F6090" s="32" t="s">
        <v>6077</v>
      </c>
      <c r="G6090" s="33">
        <v>28</v>
      </c>
      <c r="H6090" s="33" t="s">
        <v>10822</v>
      </c>
      <c r="I6090" s="33">
        <v>0.17</v>
      </c>
      <c r="J6090" s="33" t="s">
        <v>10491</v>
      </c>
      <c r="K6090" s="33" t="s">
        <v>10677</v>
      </c>
      <c r="L6090" s="33">
        <v>1</v>
      </c>
      <c r="M6090" t="s">
        <v>10826</v>
      </c>
    </row>
    <row r="6091" spans="1:13" x14ac:dyDescent="0.3">
      <c r="A6091" s="32">
        <v>48869002</v>
      </c>
      <c r="B6091">
        <v>27.04</v>
      </c>
      <c r="C6091" s="37">
        <f>VLOOKUP(G6091,Remise!$A$3:$D$17,4,FALSE)</f>
        <v>0</v>
      </c>
      <c r="D6091">
        <f t="shared" si="95"/>
        <v>27.04</v>
      </c>
      <c r="E6091">
        <v>1</v>
      </c>
      <c r="F6091" s="32" t="s">
        <v>6078</v>
      </c>
      <c r="G6091" s="33">
        <v>28</v>
      </c>
      <c r="H6091" s="33" t="s">
        <v>10822</v>
      </c>
      <c r="I6091" s="33">
        <v>0.23</v>
      </c>
      <c r="J6091" s="33" t="s">
        <v>10492</v>
      </c>
      <c r="K6091" s="33" t="s">
        <v>10677</v>
      </c>
      <c r="L6091" s="33">
        <v>1</v>
      </c>
      <c r="M6091" t="s">
        <v>10826</v>
      </c>
    </row>
    <row r="6092" spans="1:13" x14ac:dyDescent="0.3">
      <c r="A6092" s="32">
        <v>48869003</v>
      </c>
      <c r="B6092">
        <v>32.630000000000003</v>
      </c>
      <c r="C6092" s="37">
        <f>VLOOKUP(G6092,Remise!$A$3:$D$17,4,FALSE)</f>
        <v>0</v>
      </c>
      <c r="D6092">
        <f t="shared" si="95"/>
        <v>32.630000000000003</v>
      </c>
      <c r="E6092">
        <v>1</v>
      </c>
      <c r="F6092" s="32" t="s">
        <v>6079</v>
      </c>
      <c r="G6092" s="33">
        <v>28</v>
      </c>
      <c r="H6092" s="33" t="s">
        <v>10822</v>
      </c>
      <c r="I6092" s="33">
        <v>0.28000000000000003</v>
      </c>
      <c r="J6092" s="33" t="s">
        <v>10493</v>
      </c>
      <c r="K6092" s="33" t="s">
        <v>10677</v>
      </c>
      <c r="L6092" s="33">
        <v>1</v>
      </c>
      <c r="M6092" t="s">
        <v>10826</v>
      </c>
    </row>
    <row r="6093" spans="1:13" x14ac:dyDescent="0.3">
      <c r="A6093" s="32">
        <v>48869016</v>
      </c>
      <c r="B6093">
        <v>239</v>
      </c>
      <c r="C6093" s="37">
        <f>VLOOKUP(G6093,Remise!$A$3:$D$17,4,FALSE)</f>
        <v>0</v>
      </c>
      <c r="D6093">
        <f t="shared" si="95"/>
        <v>239</v>
      </c>
      <c r="E6093">
        <v>1</v>
      </c>
      <c r="F6093" s="32" t="s">
        <v>6080</v>
      </c>
      <c r="G6093" s="33">
        <v>28</v>
      </c>
      <c r="H6093" s="33" t="s">
        <v>10822</v>
      </c>
      <c r="I6093" s="33">
        <v>1.85</v>
      </c>
      <c r="J6093" s="33" t="s">
        <v>10494</v>
      </c>
      <c r="K6093" s="33" t="s">
        <v>10677</v>
      </c>
      <c r="L6093" s="33">
        <v>1</v>
      </c>
      <c r="M6093" t="s">
        <v>10826</v>
      </c>
    </row>
    <row r="6094" spans="1:13" x14ac:dyDescent="0.3">
      <c r="A6094" s="38">
        <v>48888721</v>
      </c>
      <c r="B6094">
        <v>231.33</v>
      </c>
      <c r="C6094" s="37">
        <f>VLOOKUP(G6094,Remise!$A$3:$D$17,4,FALSE)</f>
        <v>0</v>
      </c>
      <c r="D6094">
        <f t="shared" si="95"/>
        <v>231.33</v>
      </c>
      <c r="E6094">
        <v>1</v>
      </c>
      <c r="F6094" s="32" t="s">
        <v>6081</v>
      </c>
      <c r="G6094" s="33">
        <v>11</v>
      </c>
      <c r="H6094" s="33" t="s">
        <v>10883</v>
      </c>
      <c r="I6094" s="33">
        <v>1.65</v>
      </c>
      <c r="J6094" s="33" t="s">
        <v>10495</v>
      </c>
      <c r="K6094" s="33" t="s">
        <v>10797</v>
      </c>
      <c r="L6094" s="33">
        <v>1</v>
      </c>
      <c r="M6094" t="s">
        <v>10826</v>
      </c>
    </row>
    <row r="6095" spans="1:13" x14ac:dyDescent="0.3">
      <c r="A6095" s="38">
        <v>48888722</v>
      </c>
      <c r="B6095">
        <v>19.13</v>
      </c>
      <c r="C6095" s="37">
        <f>VLOOKUP(G6095,Remise!$A$3:$D$17,4,FALSE)</f>
        <v>0</v>
      </c>
      <c r="D6095">
        <f t="shared" si="95"/>
        <v>19.13</v>
      </c>
      <c r="E6095">
        <v>1</v>
      </c>
      <c r="F6095" s="32" t="s">
        <v>6082</v>
      </c>
      <c r="G6095" s="33">
        <v>11</v>
      </c>
      <c r="H6095" s="33" t="s">
        <v>10883</v>
      </c>
      <c r="I6095" s="33">
        <v>0.13</v>
      </c>
      <c r="J6095" s="33" t="s">
        <v>10496</v>
      </c>
      <c r="K6095" s="33" t="s">
        <v>10799</v>
      </c>
      <c r="L6095" s="33">
        <v>1</v>
      </c>
      <c r="M6095" t="s">
        <v>10826</v>
      </c>
    </row>
    <row r="6096" spans="1:13" x14ac:dyDescent="0.3">
      <c r="A6096" s="38">
        <v>48888725</v>
      </c>
      <c r="B6096">
        <v>55.08</v>
      </c>
      <c r="C6096" s="37">
        <f>VLOOKUP(G6096,Remise!$A$3:$D$17,4,FALSE)</f>
        <v>0</v>
      </c>
      <c r="D6096">
        <f t="shared" si="95"/>
        <v>55.08</v>
      </c>
      <c r="E6096">
        <v>1</v>
      </c>
      <c r="F6096" s="32" t="s">
        <v>6083</v>
      </c>
      <c r="G6096" s="33">
        <v>11</v>
      </c>
      <c r="H6096" s="33" t="s">
        <v>10883</v>
      </c>
      <c r="I6096" s="33">
        <v>0.75</v>
      </c>
      <c r="J6096" s="33" t="s">
        <v>10497</v>
      </c>
      <c r="K6096" s="33" t="s">
        <v>10677</v>
      </c>
      <c r="L6096" s="33">
        <v>1</v>
      </c>
      <c r="M6096" t="s">
        <v>10826</v>
      </c>
    </row>
    <row r="6097" spans="1:13" x14ac:dyDescent="0.3">
      <c r="A6097" s="38">
        <v>48888747</v>
      </c>
      <c r="B6097">
        <v>28.2</v>
      </c>
      <c r="C6097" s="37">
        <f>VLOOKUP(G6097,Remise!$A$3:$D$17,4,FALSE)</f>
        <v>0</v>
      </c>
      <c r="D6097">
        <f t="shared" si="95"/>
        <v>28.2</v>
      </c>
      <c r="E6097">
        <v>1</v>
      </c>
      <c r="F6097" s="32" t="s">
        <v>6084</v>
      </c>
      <c r="G6097" s="33">
        <v>11</v>
      </c>
      <c r="H6097" s="33" t="s">
        <v>10883</v>
      </c>
      <c r="I6097" s="33">
        <v>0.34</v>
      </c>
      <c r="J6097" s="33" t="s">
        <v>10498</v>
      </c>
      <c r="K6097" s="33" t="s">
        <v>10799</v>
      </c>
      <c r="L6097" s="33">
        <v>1</v>
      </c>
      <c r="M6097" t="s">
        <v>10826</v>
      </c>
    </row>
    <row r="6098" spans="1:13" x14ac:dyDescent="0.3">
      <c r="A6098" s="38">
        <v>48888748</v>
      </c>
      <c r="B6098">
        <v>390.4</v>
      </c>
      <c r="C6098" s="37">
        <f>VLOOKUP(G6098,Remise!$A$3:$D$17,4,FALSE)</f>
        <v>0</v>
      </c>
      <c r="D6098">
        <f t="shared" si="95"/>
        <v>390.4</v>
      </c>
      <c r="E6098">
        <v>1</v>
      </c>
      <c r="F6098" s="32" t="s">
        <v>6085</v>
      </c>
      <c r="G6098" s="33">
        <v>11</v>
      </c>
      <c r="H6098" s="33" t="s">
        <v>10883</v>
      </c>
      <c r="I6098" s="33">
        <v>4.62</v>
      </c>
      <c r="J6098" s="33" t="s">
        <v>10499</v>
      </c>
      <c r="K6098" s="33" t="s">
        <v>10797</v>
      </c>
      <c r="L6098" s="33">
        <v>1</v>
      </c>
      <c r="M6098" t="s">
        <v>10826</v>
      </c>
    </row>
    <row r="6099" spans="1:13" x14ac:dyDescent="0.3">
      <c r="A6099" s="38">
        <v>48888751</v>
      </c>
      <c r="B6099">
        <v>399.91</v>
      </c>
      <c r="C6099" s="37">
        <f>VLOOKUP(G6099,Remise!$A$3:$D$17,4,FALSE)</f>
        <v>0</v>
      </c>
      <c r="D6099">
        <f t="shared" si="95"/>
        <v>399.91</v>
      </c>
      <c r="E6099">
        <v>1</v>
      </c>
      <c r="F6099" s="32" t="s">
        <v>6086</v>
      </c>
      <c r="G6099" s="33">
        <v>11</v>
      </c>
      <c r="H6099" s="33" t="s">
        <v>10883</v>
      </c>
      <c r="I6099" s="33">
        <v>4.03</v>
      </c>
      <c r="J6099" s="33" t="s">
        <v>10500</v>
      </c>
      <c r="K6099" s="33" t="s">
        <v>10797</v>
      </c>
      <c r="L6099" s="33">
        <v>1</v>
      </c>
      <c r="M6099" t="s">
        <v>10826</v>
      </c>
    </row>
    <row r="6100" spans="1:13" x14ac:dyDescent="0.3">
      <c r="A6100" s="38">
        <v>48888752</v>
      </c>
      <c r="B6100">
        <v>286.33</v>
      </c>
      <c r="C6100" s="37">
        <f>VLOOKUP(G6100,Remise!$A$3:$D$17,4,FALSE)</f>
        <v>0</v>
      </c>
      <c r="D6100">
        <f t="shared" si="95"/>
        <v>286.33</v>
      </c>
      <c r="E6100">
        <v>1</v>
      </c>
      <c r="F6100" s="32" t="s">
        <v>6087</v>
      </c>
      <c r="G6100" s="33">
        <v>11</v>
      </c>
      <c r="H6100" s="33" t="s">
        <v>10883</v>
      </c>
      <c r="I6100" s="33">
        <v>3.61</v>
      </c>
      <c r="J6100" s="33" t="s">
        <v>10501</v>
      </c>
      <c r="K6100" s="33" t="s">
        <v>10797</v>
      </c>
      <c r="L6100" s="33">
        <v>1</v>
      </c>
      <c r="M6100" t="s">
        <v>10826</v>
      </c>
    </row>
    <row r="6101" spans="1:13" x14ac:dyDescent="0.3">
      <c r="A6101" s="38">
        <v>49131514</v>
      </c>
      <c r="B6101">
        <v>118.07</v>
      </c>
      <c r="C6101" s="37">
        <f>VLOOKUP(G6101,Remise!$A$3:$D$17,4,FALSE)</f>
        <v>0</v>
      </c>
      <c r="D6101">
        <f t="shared" si="95"/>
        <v>118.07</v>
      </c>
      <c r="E6101">
        <v>1</v>
      </c>
      <c r="F6101" s="32" t="s">
        <v>6088</v>
      </c>
      <c r="G6101" s="33">
        <v>27</v>
      </c>
      <c r="H6101" s="33" t="s">
        <v>10877</v>
      </c>
      <c r="I6101" s="33">
        <v>0.55000000000000004</v>
      </c>
      <c r="J6101" s="33"/>
      <c r="K6101" s="33" t="s">
        <v>10694</v>
      </c>
      <c r="L6101" s="33">
        <v>1</v>
      </c>
      <c r="M6101" t="s">
        <v>10826</v>
      </c>
    </row>
    <row r="6102" spans="1:13" x14ac:dyDescent="0.3">
      <c r="A6102" s="38">
        <v>49131515</v>
      </c>
      <c r="B6102">
        <v>127.49</v>
      </c>
      <c r="C6102" s="37">
        <f>VLOOKUP(G6102,Remise!$A$3:$D$17,4,FALSE)</f>
        <v>0</v>
      </c>
      <c r="D6102">
        <f t="shared" si="95"/>
        <v>127.49</v>
      </c>
      <c r="E6102">
        <v>1</v>
      </c>
      <c r="F6102" s="32" t="s">
        <v>6089</v>
      </c>
      <c r="G6102" s="33">
        <v>27</v>
      </c>
      <c r="H6102" s="33" t="s">
        <v>10877</v>
      </c>
      <c r="I6102" s="33">
        <v>0.55000000000000004</v>
      </c>
      <c r="J6102" s="33"/>
      <c r="K6102" s="33" t="s">
        <v>10694</v>
      </c>
      <c r="L6102" s="33">
        <v>1</v>
      </c>
      <c r="M6102" t="s">
        <v>10826</v>
      </c>
    </row>
    <row r="6103" spans="1:13" x14ac:dyDescent="0.3">
      <c r="A6103" s="38">
        <v>49131544</v>
      </c>
      <c r="B6103">
        <v>151.12</v>
      </c>
      <c r="C6103" s="37">
        <f>VLOOKUP(G6103,Remise!$A$3:$D$17,4,FALSE)</f>
        <v>0</v>
      </c>
      <c r="D6103">
        <f t="shared" si="95"/>
        <v>151.12</v>
      </c>
      <c r="E6103">
        <v>1</v>
      </c>
      <c r="F6103" s="32" t="s">
        <v>6090</v>
      </c>
      <c r="G6103" s="33">
        <v>27</v>
      </c>
      <c r="H6103" s="33" t="s">
        <v>10877</v>
      </c>
      <c r="I6103" s="33">
        <v>0.55000000000000004</v>
      </c>
      <c r="J6103" s="33"/>
      <c r="K6103" s="33" t="s">
        <v>10694</v>
      </c>
      <c r="L6103" s="33">
        <v>1</v>
      </c>
      <c r="M6103" t="s">
        <v>10826</v>
      </c>
    </row>
    <row r="6104" spans="1:13" x14ac:dyDescent="0.3">
      <c r="A6104" s="38">
        <v>49131744</v>
      </c>
      <c r="B6104">
        <v>165.29</v>
      </c>
      <c r="C6104" s="37">
        <f>VLOOKUP(G6104,Remise!$A$3:$D$17,4,FALSE)</f>
        <v>0</v>
      </c>
      <c r="D6104">
        <f t="shared" si="95"/>
        <v>165.29</v>
      </c>
      <c r="E6104">
        <v>1</v>
      </c>
      <c r="F6104" s="32" t="s">
        <v>6091</v>
      </c>
      <c r="G6104" s="33">
        <v>27</v>
      </c>
      <c r="H6104" s="33" t="s">
        <v>10877</v>
      </c>
      <c r="I6104" s="33">
        <v>0.55000000000000004</v>
      </c>
      <c r="J6104" s="33"/>
      <c r="K6104" s="33" t="s">
        <v>10694</v>
      </c>
      <c r="L6104" s="33">
        <v>1</v>
      </c>
      <c r="M6104" t="s">
        <v>10826</v>
      </c>
    </row>
    <row r="6105" spans="1:13" x14ac:dyDescent="0.3">
      <c r="A6105" s="38">
        <v>49177054</v>
      </c>
      <c r="B6105">
        <v>2.86</v>
      </c>
      <c r="C6105" s="37">
        <f>VLOOKUP(G6105,Remise!$A$3:$D$17,4,FALSE)</f>
        <v>0</v>
      </c>
      <c r="D6105">
        <f t="shared" si="95"/>
        <v>2.86</v>
      </c>
      <c r="E6105">
        <v>1</v>
      </c>
      <c r="F6105" s="32" t="s">
        <v>6092</v>
      </c>
      <c r="G6105" s="33">
        <v>14</v>
      </c>
      <c r="H6105" s="33" t="s">
        <v>10820</v>
      </c>
      <c r="I6105" s="33">
        <v>0.1</v>
      </c>
      <c r="J6105" s="33"/>
      <c r="K6105" s="33" t="s">
        <v>10696</v>
      </c>
      <c r="L6105" s="33">
        <v>1</v>
      </c>
      <c r="M6105" t="s">
        <v>10826</v>
      </c>
    </row>
    <row r="6106" spans="1:13" x14ac:dyDescent="0.3">
      <c r="A6106" s="38">
        <v>49177055</v>
      </c>
      <c r="B6106">
        <v>3.98</v>
      </c>
      <c r="C6106" s="37">
        <f>VLOOKUP(G6106,Remise!$A$3:$D$17,4,FALSE)</f>
        <v>0</v>
      </c>
      <c r="D6106">
        <f t="shared" si="95"/>
        <v>3.98</v>
      </c>
      <c r="E6106">
        <v>1</v>
      </c>
      <c r="F6106" s="32" t="s">
        <v>6093</v>
      </c>
      <c r="G6106" s="33">
        <v>14</v>
      </c>
      <c r="H6106" s="33" t="s">
        <v>10820</v>
      </c>
      <c r="I6106" s="33">
        <v>0.1</v>
      </c>
      <c r="J6106" s="33"/>
      <c r="K6106" s="33" t="s">
        <v>10696</v>
      </c>
      <c r="L6106" s="33">
        <v>1</v>
      </c>
      <c r="M6106" t="s">
        <v>10826</v>
      </c>
    </row>
    <row r="6107" spans="1:13" x14ac:dyDescent="0.3">
      <c r="A6107" s="38">
        <v>49177056</v>
      </c>
      <c r="B6107">
        <v>12</v>
      </c>
      <c r="C6107" s="37">
        <f>VLOOKUP(G6107,Remise!$A$3:$D$17,4,FALSE)</f>
        <v>0</v>
      </c>
      <c r="D6107">
        <f t="shared" si="95"/>
        <v>12</v>
      </c>
      <c r="E6107">
        <v>1</v>
      </c>
      <c r="F6107" s="32" t="s">
        <v>6094</v>
      </c>
      <c r="G6107" s="33">
        <v>14</v>
      </c>
      <c r="H6107" s="33" t="s">
        <v>10820</v>
      </c>
      <c r="I6107" s="33">
        <v>0.1</v>
      </c>
      <c r="J6107" s="33"/>
      <c r="K6107" s="33" t="s">
        <v>10696</v>
      </c>
      <c r="L6107" s="33">
        <v>1</v>
      </c>
      <c r="M6107" t="s">
        <v>10826</v>
      </c>
    </row>
    <row r="6108" spans="1:13" x14ac:dyDescent="0.3">
      <c r="A6108" s="38">
        <v>49234000</v>
      </c>
      <c r="B6108">
        <v>772.3</v>
      </c>
      <c r="C6108" s="37">
        <f>VLOOKUP(G6108,Remise!$A$3:$D$17,4,FALSE)</f>
        <v>0</v>
      </c>
      <c r="D6108">
        <f t="shared" si="95"/>
        <v>772.3</v>
      </c>
      <c r="E6108">
        <v>1</v>
      </c>
      <c r="F6108" s="32" t="s">
        <v>6095</v>
      </c>
      <c r="G6108" s="33">
        <v>26</v>
      </c>
      <c r="H6108" s="33" t="s">
        <v>10824</v>
      </c>
      <c r="I6108" s="33">
        <v>10.5</v>
      </c>
      <c r="J6108" s="33" t="s">
        <v>10502</v>
      </c>
      <c r="K6108" s="33" t="s">
        <v>10802</v>
      </c>
      <c r="L6108" s="33">
        <v>1</v>
      </c>
      <c r="M6108" t="s">
        <v>10827</v>
      </c>
    </row>
    <row r="6109" spans="1:13" x14ac:dyDescent="0.3">
      <c r="A6109" s="38">
        <v>49234001</v>
      </c>
      <c r="B6109">
        <v>1096</v>
      </c>
      <c r="C6109" s="37">
        <f>VLOOKUP(G6109,Remise!$A$3:$D$17,4,FALSE)</f>
        <v>0</v>
      </c>
      <c r="D6109">
        <f t="shared" si="95"/>
        <v>1096</v>
      </c>
      <c r="E6109">
        <v>1</v>
      </c>
      <c r="F6109" s="32" t="s">
        <v>6096</v>
      </c>
      <c r="G6109" s="33">
        <v>26</v>
      </c>
      <c r="H6109" s="33" t="s">
        <v>10824</v>
      </c>
      <c r="I6109" s="33">
        <v>16.36</v>
      </c>
      <c r="J6109" s="33" t="s">
        <v>10503</v>
      </c>
      <c r="K6109" s="33" t="s">
        <v>10802</v>
      </c>
      <c r="L6109" s="33">
        <v>1</v>
      </c>
      <c r="M6109" t="s">
        <v>10827</v>
      </c>
    </row>
    <row r="6110" spans="1:13" x14ac:dyDescent="0.3">
      <c r="A6110" s="38">
        <v>49234002</v>
      </c>
      <c r="B6110">
        <v>1254.7</v>
      </c>
      <c r="C6110" s="37">
        <f>VLOOKUP(G6110,Remise!$A$3:$D$17,4,FALSE)</f>
        <v>0</v>
      </c>
      <c r="D6110">
        <f t="shared" si="95"/>
        <v>1254.7</v>
      </c>
      <c r="E6110">
        <v>1</v>
      </c>
      <c r="F6110" s="32" t="s">
        <v>6097</v>
      </c>
      <c r="G6110" s="33">
        <v>26</v>
      </c>
      <c r="H6110" s="33" t="s">
        <v>10824</v>
      </c>
      <c r="I6110" s="33">
        <v>20.9</v>
      </c>
      <c r="J6110" s="33" t="s">
        <v>10504</v>
      </c>
      <c r="K6110" s="33" t="s">
        <v>10802</v>
      </c>
      <c r="L6110" s="33">
        <v>1</v>
      </c>
      <c r="M6110" t="s">
        <v>10827</v>
      </c>
    </row>
    <row r="6111" spans="1:13" x14ac:dyDescent="0.3">
      <c r="A6111" s="38">
        <v>49234003</v>
      </c>
      <c r="B6111">
        <v>1862.7</v>
      </c>
      <c r="C6111" s="37">
        <f>VLOOKUP(G6111,Remise!$A$3:$D$17,4,FALSE)</f>
        <v>0</v>
      </c>
      <c r="D6111">
        <f t="shared" si="95"/>
        <v>1862.7</v>
      </c>
      <c r="E6111">
        <v>1</v>
      </c>
      <c r="F6111" s="32" t="s">
        <v>6098</v>
      </c>
      <c r="G6111" s="33">
        <v>26</v>
      </c>
      <c r="H6111" s="33" t="s">
        <v>10824</v>
      </c>
      <c r="I6111" s="33">
        <v>27.7</v>
      </c>
      <c r="J6111" s="33" t="s">
        <v>10505</v>
      </c>
      <c r="K6111" s="33" t="s">
        <v>10802</v>
      </c>
      <c r="L6111" s="33">
        <v>1</v>
      </c>
      <c r="M6111" t="s">
        <v>10827</v>
      </c>
    </row>
    <row r="6112" spans="1:13" x14ac:dyDescent="0.3">
      <c r="A6112" s="38">
        <v>49234008</v>
      </c>
      <c r="B6112">
        <v>637.9</v>
      </c>
      <c r="C6112" s="37">
        <f>VLOOKUP(G6112,Remise!$A$3:$D$17,4,FALSE)</f>
        <v>0</v>
      </c>
      <c r="D6112">
        <f t="shared" si="95"/>
        <v>637.9</v>
      </c>
      <c r="E6112">
        <v>1</v>
      </c>
      <c r="F6112" s="32" t="s">
        <v>6099</v>
      </c>
      <c r="G6112" s="33">
        <v>26</v>
      </c>
      <c r="H6112" s="33" t="s">
        <v>10824</v>
      </c>
      <c r="I6112" s="33">
        <v>9.1999999999999993</v>
      </c>
      <c r="J6112" s="33" t="s">
        <v>10506</v>
      </c>
      <c r="K6112" s="33" t="s">
        <v>10802</v>
      </c>
      <c r="L6112" s="33">
        <v>1</v>
      </c>
      <c r="M6112" t="s">
        <v>10827</v>
      </c>
    </row>
    <row r="6113" spans="1:13" x14ac:dyDescent="0.3">
      <c r="A6113" s="38">
        <v>49234009</v>
      </c>
      <c r="B6113">
        <v>832</v>
      </c>
      <c r="C6113" s="37">
        <f>VLOOKUP(G6113,Remise!$A$3:$D$17,4,FALSE)</f>
        <v>0</v>
      </c>
      <c r="D6113">
        <f t="shared" si="95"/>
        <v>832</v>
      </c>
      <c r="E6113">
        <v>1</v>
      </c>
      <c r="F6113" s="32" t="s">
        <v>6100</v>
      </c>
      <c r="G6113" s="33">
        <v>26</v>
      </c>
      <c r="H6113" s="33" t="s">
        <v>10824</v>
      </c>
      <c r="I6113" s="33">
        <v>13.7</v>
      </c>
      <c r="J6113" s="33" t="s">
        <v>10507</v>
      </c>
      <c r="K6113" s="33" t="s">
        <v>10802</v>
      </c>
      <c r="L6113" s="33">
        <v>1</v>
      </c>
      <c r="M6113" t="s">
        <v>10827</v>
      </c>
    </row>
    <row r="6114" spans="1:13" x14ac:dyDescent="0.3">
      <c r="A6114" s="38">
        <v>49234010</v>
      </c>
      <c r="B6114">
        <v>970.3</v>
      </c>
      <c r="C6114" s="37">
        <f>VLOOKUP(G6114,Remise!$A$3:$D$17,4,FALSE)</f>
        <v>0</v>
      </c>
      <c r="D6114">
        <f t="shared" si="95"/>
        <v>970.3</v>
      </c>
      <c r="E6114">
        <v>1</v>
      </c>
      <c r="F6114" s="32" t="s">
        <v>6101</v>
      </c>
      <c r="G6114" s="33">
        <v>26</v>
      </c>
      <c r="H6114" s="33" t="s">
        <v>10824</v>
      </c>
      <c r="I6114" s="33">
        <v>16.600000000000001</v>
      </c>
      <c r="J6114" s="33" t="s">
        <v>10508</v>
      </c>
      <c r="K6114" s="33" t="s">
        <v>10802</v>
      </c>
      <c r="L6114" s="33">
        <v>1</v>
      </c>
      <c r="M6114" t="s">
        <v>10827</v>
      </c>
    </row>
    <row r="6115" spans="1:13" x14ac:dyDescent="0.3">
      <c r="A6115" s="38">
        <v>49234011</v>
      </c>
      <c r="B6115">
        <v>737.7</v>
      </c>
      <c r="C6115" s="37">
        <f>VLOOKUP(G6115,Remise!$A$3:$D$17,4,FALSE)</f>
        <v>0</v>
      </c>
      <c r="D6115">
        <f t="shared" si="95"/>
        <v>737.7</v>
      </c>
      <c r="E6115">
        <v>1</v>
      </c>
      <c r="F6115" s="32" t="s">
        <v>6102</v>
      </c>
      <c r="G6115" s="33">
        <v>26</v>
      </c>
      <c r="H6115" s="33" t="s">
        <v>10824</v>
      </c>
      <c r="I6115" s="33">
        <v>11</v>
      </c>
      <c r="J6115" s="33" t="s">
        <v>10509</v>
      </c>
      <c r="K6115" s="33" t="s">
        <v>10802</v>
      </c>
      <c r="L6115" s="33">
        <v>1</v>
      </c>
      <c r="M6115" t="s">
        <v>10827</v>
      </c>
    </row>
    <row r="6116" spans="1:13" x14ac:dyDescent="0.3">
      <c r="A6116" s="38">
        <v>49234012</v>
      </c>
      <c r="B6116">
        <v>1009.3</v>
      </c>
      <c r="C6116" s="37">
        <f>VLOOKUP(G6116,Remise!$A$3:$D$17,4,FALSE)</f>
        <v>0</v>
      </c>
      <c r="D6116">
        <f t="shared" si="95"/>
        <v>1009.3</v>
      </c>
      <c r="E6116">
        <v>1</v>
      </c>
      <c r="F6116" s="32" t="s">
        <v>6103</v>
      </c>
      <c r="G6116" s="33">
        <v>26</v>
      </c>
      <c r="H6116" s="33" t="s">
        <v>10824</v>
      </c>
      <c r="I6116" s="33">
        <v>16</v>
      </c>
      <c r="J6116" s="33" t="s">
        <v>10510</v>
      </c>
      <c r="K6116" s="33" t="s">
        <v>10802</v>
      </c>
      <c r="L6116" s="33">
        <v>1</v>
      </c>
      <c r="M6116" t="s">
        <v>10827</v>
      </c>
    </row>
    <row r="6117" spans="1:13" x14ac:dyDescent="0.3">
      <c r="A6117" s="38">
        <v>49234013</v>
      </c>
      <c r="B6117">
        <v>1275.4000000000001</v>
      </c>
      <c r="C6117" s="37">
        <f>VLOOKUP(G6117,Remise!$A$3:$D$17,4,FALSE)</f>
        <v>0</v>
      </c>
      <c r="D6117">
        <f t="shared" si="95"/>
        <v>1275.4000000000001</v>
      </c>
      <c r="E6117">
        <v>1</v>
      </c>
      <c r="F6117" s="32" t="s">
        <v>6104</v>
      </c>
      <c r="G6117" s="33">
        <v>26</v>
      </c>
      <c r="H6117" s="33" t="s">
        <v>10824</v>
      </c>
      <c r="I6117" s="33">
        <v>19.600000000000001</v>
      </c>
      <c r="J6117" s="33" t="s">
        <v>10511</v>
      </c>
      <c r="K6117" s="33" t="s">
        <v>10802</v>
      </c>
      <c r="L6117" s="33">
        <v>1</v>
      </c>
      <c r="M6117" t="s">
        <v>10827</v>
      </c>
    </row>
    <row r="6118" spans="1:13" x14ac:dyDescent="0.3">
      <c r="A6118" s="38">
        <v>49234014</v>
      </c>
      <c r="B6118">
        <v>1089.7</v>
      </c>
      <c r="C6118" s="37">
        <f>VLOOKUP(G6118,Remise!$A$3:$D$17,4,FALSE)</f>
        <v>0</v>
      </c>
      <c r="D6118">
        <f t="shared" si="95"/>
        <v>1089.7</v>
      </c>
      <c r="E6118">
        <v>1</v>
      </c>
      <c r="F6118" s="32" t="s">
        <v>6105</v>
      </c>
      <c r="G6118" s="33">
        <v>26</v>
      </c>
      <c r="H6118" s="33" t="s">
        <v>10824</v>
      </c>
      <c r="I6118" s="33">
        <v>13.4</v>
      </c>
      <c r="J6118" s="33" t="s">
        <v>10512</v>
      </c>
      <c r="K6118" s="33" t="s">
        <v>10802</v>
      </c>
      <c r="L6118" s="33">
        <v>1</v>
      </c>
      <c r="M6118" t="s">
        <v>10827</v>
      </c>
    </row>
    <row r="6119" spans="1:13" x14ac:dyDescent="0.3">
      <c r="A6119" s="38">
        <v>49234015</v>
      </c>
      <c r="B6119">
        <v>1502.8</v>
      </c>
      <c r="C6119" s="37">
        <f>VLOOKUP(G6119,Remise!$A$3:$D$17,4,FALSE)</f>
        <v>0</v>
      </c>
      <c r="D6119">
        <f t="shared" si="95"/>
        <v>1502.8</v>
      </c>
      <c r="E6119">
        <v>1</v>
      </c>
      <c r="F6119" s="32" t="s">
        <v>6106</v>
      </c>
      <c r="G6119" s="33">
        <v>26</v>
      </c>
      <c r="H6119" s="33" t="s">
        <v>10824</v>
      </c>
      <c r="I6119" s="33">
        <v>22.4</v>
      </c>
      <c r="J6119" s="33" t="s">
        <v>10513</v>
      </c>
      <c r="K6119" s="33" t="s">
        <v>10802</v>
      </c>
      <c r="L6119" s="33">
        <v>1</v>
      </c>
      <c r="M6119" t="s">
        <v>10827</v>
      </c>
    </row>
    <row r="6120" spans="1:13" x14ac:dyDescent="0.3">
      <c r="A6120" s="38">
        <v>49234020</v>
      </c>
      <c r="B6120">
        <v>985</v>
      </c>
      <c r="C6120" s="37">
        <f>VLOOKUP(G6120,Remise!$A$3:$D$17,4,FALSE)</f>
        <v>0</v>
      </c>
      <c r="D6120">
        <f t="shared" si="95"/>
        <v>985</v>
      </c>
      <c r="E6120">
        <v>1</v>
      </c>
      <c r="F6120" s="32" t="s">
        <v>6107</v>
      </c>
      <c r="G6120" s="33">
        <v>26</v>
      </c>
      <c r="H6120" s="33" t="s">
        <v>10824</v>
      </c>
      <c r="I6120" s="33">
        <v>3</v>
      </c>
      <c r="J6120" s="33" t="s">
        <v>10514</v>
      </c>
      <c r="K6120" s="33" t="s">
        <v>10803</v>
      </c>
      <c r="L6120" s="33">
        <v>1</v>
      </c>
      <c r="M6120" t="s">
        <v>10827</v>
      </c>
    </row>
    <row r="6121" spans="1:13" x14ac:dyDescent="0.3">
      <c r="A6121" s="38">
        <v>49234021</v>
      </c>
      <c r="B6121">
        <v>1017</v>
      </c>
      <c r="C6121" s="37">
        <f>VLOOKUP(G6121,Remise!$A$3:$D$17,4,FALSE)</f>
        <v>0</v>
      </c>
      <c r="D6121">
        <f t="shared" si="95"/>
        <v>1017</v>
      </c>
      <c r="E6121">
        <v>1</v>
      </c>
      <c r="F6121" s="32" t="s">
        <v>6108</v>
      </c>
      <c r="G6121" s="33">
        <v>26</v>
      </c>
      <c r="H6121" s="33" t="s">
        <v>10824</v>
      </c>
      <c r="I6121" s="33">
        <v>3.3</v>
      </c>
      <c r="J6121" s="33" t="s">
        <v>10515</v>
      </c>
      <c r="K6121" s="33" t="s">
        <v>10803</v>
      </c>
      <c r="L6121" s="33">
        <v>1</v>
      </c>
      <c r="M6121" t="s">
        <v>10827</v>
      </c>
    </row>
    <row r="6122" spans="1:13" x14ac:dyDescent="0.3">
      <c r="A6122" s="38">
        <v>49234022</v>
      </c>
      <c r="B6122">
        <v>985</v>
      </c>
      <c r="C6122" s="37">
        <f>VLOOKUP(G6122,Remise!$A$3:$D$17,4,FALSE)</f>
        <v>0</v>
      </c>
      <c r="D6122">
        <f t="shared" si="95"/>
        <v>985</v>
      </c>
      <c r="E6122">
        <v>1</v>
      </c>
      <c r="F6122" s="32" t="s">
        <v>6109</v>
      </c>
      <c r="G6122" s="33">
        <v>26</v>
      </c>
      <c r="H6122" s="33" t="s">
        <v>10824</v>
      </c>
      <c r="I6122" s="33">
        <v>3</v>
      </c>
      <c r="J6122" s="33" t="s">
        <v>10516</v>
      </c>
      <c r="K6122" s="33" t="s">
        <v>10803</v>
      </c>
      <c r="L6122" s="33">
        <v>1</v>
      </c>
      <c r="M6122" t="s">
        <v>10827</v>
      </c>
    </row>
    <row r="6123" spans="1:13" x14ac:dyDescent="0.3">
      <c r="A6123" s="38">
        <v>49234023</v>
      </c>
      <c r="B6123">
        <v>1017</v>
      </c>
      <c r="C6123" s="37">
        <f>VLOOKUP(G6123,Remise!$A$3:$D$17,4,FALSE)</f>
        <v>0</v>
      </c>
      <c r="D6123">
        <f t="shared" si="95"/>
        <v>1017</v>
      </c>
      <c r="E6123">
        <v>1</v>
      </c>
      <c r="F6123" s="32" t="s">
        <v>6110</v>
      </c>
      <c r="G6123" s="33">
        <v>26</v>
      </c>
      <c r="H6123" s="33" t="s">
        <v>10824</v>
      </c>
      <c r="I6123" s="33">
        <v>3.3</v>
      </c>
      <c r="J6123" s="33" t="s">
        <v>10517</v>
      </c>
      <c r="K6123" s="33" t="s">
        <v>10803</v>
      </c>
      <c r="L6123" s="33">
        <v>1</v>
      </c>
      <c r="M6123" t="s">
        <v>10827</v>
      </c>
    </row>
    <row r="6124" spans="1:13" x14ac:dyDescent="0.3">
      <c r="A6124" s="38">
        <v>49234024</v>
      </c>
      <c r="B6124">
        <v>1219</v>
      </c>
      <c r="C6124" s="37">
        <f>VLOOKUP(G6124,Remise!$A$3:$D$17,4,FALSE)</f>
        <v>0</v>
      </c>
      <c r="D6124">
        <f t="shared" si="95"/>
        <v>1219</v>
      </c>
      <c r="E6124">
        <v>1</v>
      </c>
      <c r="F6124" s="32" t="s">
        <v>6111</v>
      </c>
      <c r="G6124" s="33">
        <v>26</v>
      </c>
      <c r="H6124" s="33" t="s">
        <v>10824</v>
      </c>
      <c r="I6124" s="33">
        <v>5.0999999999999996</v>
      </c>
      <c r="J6124" s="33" t="s">
        <v>10518</v>
      </c>
      <c r="K6124" s="33" t="s">
        <v>10803</v>
      </c>
      <c r="L6124" s="33">
        <v>1</v>
      </c>
      <c r="M6124" t="s">
        <v>10827</v>
      </c>
    </row>
    <row r="6125" spans="1:13" x14ac:dyDescent="0.3">
      <c r="A6125" s="38">
        <v>49234025</v>
      </c>
      <c r="B6125">
        <v>1251</v>
      </c>
      <c r="C6125" s="37">
        <f>VLOOKUP(G6125,Remise!$A$3:$D$17,4,FALSE)</f>
        <v>0</v>
      </c>
      <c r="D6125">
        <f t="shared" si="95"/>
        <v>1251</v>
      </c>
      <c r="E6125">
        <v>1</v>
      </c>
      <c r="F6125" s="32" t="s">
        <v>6112</v>
      </c>
      <c r="G6125" s="33">
        <v>26</v>
      </c>
      <c r="H6125" s="33" t="s">
        <v>10824</v>
      </c>
      <c r="I6125" s="33">
        <v>5.5</v>
      </c>
      <c r="J6125" s="33" t="s">
        <v>10519</v>
      </c>
      <c r="K6125" s="33" t="s">
        <v>10803</v>
      </c>
      <c r="L6125" s="33">
        <v>1</v>
      </c>
      <c r="M6125" t="s">
        <v>10827</v>
      </c>
    </row>
    <row r="6126" spans="1:13" x14ac:dyDescent="0.3">
      <c r="A6126" s="38">
        <v>49234026</v>
      </c>
      <c r="B6126">
        <v>1219</v>
      </c>
      <c r="C6126" s="37">
        <f>VLOOKUP(G6126,Remise!$A$3:$D$17,4,FALSE)</f>
        <v>0</v>
      </c>
      <c r="D6126">
        <f t="shared" si="95"/>
        <v>1219</v>
      </c>
      <c r="E6126">
        <v>1</v>
      </c>
      <c r="F6126" s="32" t="s">
        <v>6113</v>
      </c>
      <c r="G6126" s="33">
        <v>26</v>
      </c>
      <c r="H6126" s="33" t="s">
        <v>10824</v>
      </c>
      <c r="I6126" s="33">
        <v>5.0999999999999996</v>
      </c>
      <c r="J6126" s="33" t="s">
        <v>10520</v>
      </c>
      <c r="K6126" s="33" t="s">
        <v>10803</v>
      </c>
      <c r="L6126" s="33">
        <v>1</v>
      </c>
      <c r="M6126" t="s">
        <v>10827</v>
      </c>
    </row>
    <row r="6127" spans="1:13" x14ac:dyDescent="0.3">
      <c r="A6127" s="38">
        <v>49234027</v>
      </c>
      <c r="B6127">
        <v>1251</v>
      </c>
      <c r="C6127" s="37">
        <f>VLOOKUP(G6127,Remise!$A$3:$D$17,4,FALSE)</f>
        <v>0</v>
      </c>
      <c r="D6127">
        <f t="shared" si="95"/>
        <v>1251</v>
      </c>
      <c r="E6127">
        <v>1</v>
      </c>
      <c r="F6127" s="32" t="s">
        <v>6114</v>
      </c>
      <c r="G6127" s="33">
        <v>26</v>
      </c>
      <c r="H6127" s="33" t="s">
        <v>10824</v>
      </c>
      <c r="I6127" s="33">
        <v>5.5</v>
      </c>
      <c r="J6127" s="33" t="s">
        <v>10521</v>
      </c>
      <c r="K6127" s="33" t="s">
        <v>10803</v>
      </c>
      <c r="L6127" s="33">
        <v>1</v>
      </c>
      <c r="M6127" t="s">
        <v>10827</v>
      </c>
    </row>
    <row r="6128" spans="1:13" x14ac:dyDescent="0.3">
      <c r="A6128" s="38">
        <v>49234028</v>
      </c>
      <c r="B6128">
        <v>1993</v>
      </c>
      <c r="C6128" s="37">
        <f>VLOOKUP(G6128,Remise!$A$3:$D$17,4,FALSE)</f>
        <v>0</v>
      </c>
      <c r="D6128">
        <f t="shared" si="95"/>
        <v>1993</v>
      </c>
      <c r="E6128">
        <v>1</v>
      </c>
      <c r="F6128" s="32" t="s">
        <v>6115</v>
      </c>
      <c r="G6128" s="33">
        <v>26</v>
      </c>
      <c r="H6128" s="33" t="s">
        <v>10824</v>
      </c>
      <c r="I6128" s="33">
        <v>6.9</v>
      </c>
      <c r="J6128" s="33" t="s">
        <v>10522</v>
      </c>
      <c r="K6128" s="33" t="s">
        <v>10803</v>
      </c>
      <c r="L6128" s="33">
        <v>1</v>
      </c>
      <c r="M6128" t="s">
        <v>10827</v>
      </c>
    </row>
    <row r="6129" spans="1:13" x14ac:dyDescent="0.3">
      <c r="A6129" s="38">
        <v>49234029</v>
      </c>
      <c r="B6129">
        <v>2022</v>
      </c>
      <c r="C6129" s="37">
        <f>VLOOKUP(G6129,Remise!$A$3:$D$17,4,FALSE)</f>
        <v>0</v>
      </c>
      <c r="D6129">
        <f t="shared" si="95"/>
        <v>2022</v>
      </c>
      <c r="E6129">
        <v>1</v>
      </c>
      <c r="F6129" s="32" t="s">
        <v>6116</v>
      </c>
      <c r="G6129" s="33">
        <v>26</v>
      </c>
      <c r="H6129" s="33" t="s">
        <v>10824</v>
      </c>
      <c r="I6129" s="33">
        <v>7.4</v>
      </c>
      <c r="J6129" s="33" t="s">
        <v>6777</v>
      </c>
      <c r="K6129" s="33" t="s">
        <v>10803</v>
      </c>
      <c r="L6129" s="33">
        <v>1</v>
      </c>
      <c r="M6129" t="s">
        <v>10827</v>
      </c>
    </row>
    <row r="6130" spans="1:13" x14ac:dyDescent="0.3">
      <c r="A6130" s="38">
        <v>49234030</v>
      </c>
      <c r="B6130">
        <v>1993</v>
      </c>
      <c r="C6130" s="37">
        <f>VLOOKUP(G6130,Remise!$A$3:$D$17,4,FALSE)</f>
        <v>0</v>
      </c>
      <c r="D6130">
        <f t="shared" si="95"/>
        <v>1993</v>
      </c>
      <c r="E6130">
        <v>1</v>
      </c>
      <c r="F6130" s="32" t="s">
        <v>6117</v>
      </c>
      <c r="G6130" s="33">
        <v>26</v>
      </c>
      <c r="H6130" s="33" t="s">
        <v>10824</v>
      </c>
      <c r="I6130" s="33">
        <v>6.9</v>
      </c>
      <c r="J6130" s="33" t="s">
        <v>10523</v>
      </c>
      <c r="K6130" s="33" t="s">
        <v>10803</v>
      </c>
      <c r="L6130" s="33">
        <v>1</v>
      </c>
      <c r="M6130" t="s">
        <v>10827</v>
      </c>
    </row>
    <row r="6131" spans="1:13" x14ac:dyDescent="0.3">
      <c r="A6131" s="38">
        <v>49234031</v>
      </c>
      <c r="B6131">
        <v>2022</v>
      </c>
      <c r="C6131" s="37">
        <f>VLOOKUP(G6131,Remise!$A$3:$D$17,4,FALSE)</f>
        <v>0</v>
      </c>
      <c r="D6131">
        <f t="shared" si="95"/>
        <v>2022</v>
      </c>
      <c r="E6131">
        <v>1</v>
      </c>
      <c r="F6131" s="32" t="s">
        <v>6118</v>
      </c>
      <c r="G6131" s="33">
        <v>26</v>
      </c>
      <c r="H6131" s="33" t="s">
        <v>10824</v>
      </c>
      <c r="I6131" s="33">
        <v>7.4</v>
      </c>
      <c r="J6131" s="33" t="s">
        <v>10524</v>
      </c>
      <c r="K6131" s="33" t="s">
        <v>10803</v>
      </c>
      <c r="L6131" s="33">
        <v>1</v>
      </c>
      <c r="M6131" t="s">
        <v>10827</v>
      </c>
    </row>
    <row r="6132" spans="1:13" x14ac:dyDescent="0.3">
      <c r="A6132" s="38">
        <v>49234032</v>
      </c>
      <c r="B6132">
        <v>1999</v>
      </c>
      <c r="C6132" s="37">
        <f>VLOOKUP(G6132,Remise!$A$3:$D$17,4,FALSE)</f>
        <v>0</v>
      </c>
      <c r="D6132">
        <f t="shared" ref="D6132:D6195" si="96">IFERROR((1-C6132)*B6132,"Nous consulter")</f>
        <v>1999</v>
      </c>
      <c r="E6132">
        <v>1</v>
      </c>
      <c r="F6132" s="32" t="s">
        <v>6119</v>
      </c>
      <c r="G6132" s="33">
        <v>26</v>
      </c>
      <c r="H6132" s="33" t="s">
        <v>10824</v>
      </c>
      <c r="I6132" s="33">
        <v>6.9</v>
      </c>
      <c r="J6132" s="33" t="s">
        <v>10525</v>
      </c>
      <c r="K6132" s="33" t="s">
        <v>10803</v>
      </c>
      <c r="L6132" s="33">
        <v>1</v>
      </c>
      <c r="M6132" t="s">
        <v>10827</v>
      </c>
    </row>
    <row r="6133" spans="1:13" x14ac:dyDescent="0.3">
      <c r="A6133" s="38">
        <v>49234033</v>
      </c>
      <c r="B6133">
        <v>2028</v>
      </c>
      <c r="C6133" s="37">
        <f>VLOOKUP(G6133,Remise!$A$3:$D$17,4,FALSE)</f>
        <v>0</v>
      </c>
      <c r="D6133">
        <f t="shared" si="96"/>
        <v>2028</v>
      </c>
      <c r="E6133">
        <v>1</v>
      </c>
      <c r="F6133" s="32" t="s">
        <v>6120</v>
      </c>
      <c r="G6133" s="33">
        <v>26</v>
      </c>
      <c r="H6133" s="33" t="s">
        <v>10824</v>
      </c>
      <c r="I6133" s="33">
        <v>7.4</v>
      </c>
      <c r="J6133" s="33" t="s">
        <v>6777</v>
      </c>
      <c r="K6133" s="33" t="s">
        <v>10803</v>
      </c>
      <c r="L6133" s="33">
        <v>1</v>
      </c>
      <c r="M6133" t="s">
        <v>10827</v>
      </c>
    </row>
    <row r="6134" spans="1:13" x14ac:dyDescent="0.3">
      <c r="A6134" s="38">
        <v>49234034</v>
      </c>
      <c r="B6134">
        <v>1999</v>
      </c>
      <c r="C6134" s="37">
        <f>VLOOKUP(G6134,Remise!$A$3:$D$17,4,FALSE)</f>
        <v>0</v>
      </c>
      <c r="D6134">
        <f t="shared" si="96"/>
        <v>1999</v>
      </c>
      <c r="E6134">
        <v>1</v>
      </c>
      <c r="F6134" s="32" t="s">
        <v>6121</v>
      </c>
      <c r="G6134" s="33">
        <v>26</v>
      </c>
      <c r="H6134" s="33" t="s">
        <v>10824</v>
      </c>
      <c r="I6134" s="33">
        <v>6.9</v>
      </c>
      <c r="J6134" s="33" t="s">
        <v>10526</v>
      </c>
      <c r="K6134" s="33" t="s">
        <v>10803</v>
      </c>
      <c r="L6134" s="33">
        <v>1</v>
      </c>
      <c r="M6134" t="s">
        <v>10827</v>
      </c>
    </row>
    <row r="6135" spans="1:13" x14ac:dyDescent="0.3">
      <c r="A6135" s="38">
        <v>49234035</v>
      </c>
      <c r="B6135">
        <v>2028</v>
      </c>
      <c r="C6135" s="37">
        <f>VLOOKUP(G6135,Remise!$A$3:$D$17,4,FALSE)</f>
        <v>0</v>
      </c>
      <c r="D6135">
        <f t="shared" si="96"/>
        <v>2028</v>
      </c>
      <c r="E6135">
        <v>1</v>
      </c>
      <c r="F6135" s="32" t="s">
        <v>6122</v>
      </c>
      <c r="G6135" s="33">
        <v>26</v>
      </c>
      <c r="H6135" s="33" t="s">
        <v>10824</v>
      </c>
      <c r="I6135" s="33">
        <v>7.4</v>
      </c>
      <c r="J6135" s="33" t="s">
        <v>10527</v>
      </c>
      <c r="K6135" s="33" t="s">
        <v>10803</v>
      </c>
      <c r="L6135" s="33">
        <v>1</v>
      </c>
      <c r="M6135" t="s">
        <v>10827</v>
      </c>
    </row>
    <row r="6136" spans="1:13" x14ac:dyDescent="0.3">
      <c r="A6136" s="38">
        <v>49234084</v>
      </c>
      <c r="B6136">
        <v>1554.1</v>
      </c>
      <c r="C6136" s="37">
        <f>VLOOKUP(G6136,Remise!$A$3:$D$17,4,FALSE)</f>
        <v>0</v>
      </c>
      <c r="D6136">
        <f t="shared" si="96"/>
        <v>1554.1</v>
      </c>
      <c r="E6136">
        <v>1</v>
      </c>
      <c r="F6136" s="32" t="s">
        <v>6123</v>
      </c>
      <c r="G6136" s="33">
        <v>26</v>
      </c>
      <c r="H6136" s="33" t="s">
        <v>10824</v>
      </c>
      <c r="I6136" s="33">
        <v>7.8</v>
      </c>
      <c r="J6136" s="33" t="s">
        <v>10528</v>
      </c>
      <c r="K6136" s="33" t="s">
        <v>10802</v>
      </c>
      <c r="L6136" s="33">
        <v>1</v>
      </c>
      <c r="M6136" t="s">
        <v>10827</v>
      </c>
    </row>
    <row r="6137" spans="1:13" x14ac:dyDescent="0.3">
      <c r="A6137" s="38">
        <v>49234085</v>
      </c>
      <c r="B6137">
        <v>2254.5</v>
      </c>
      <c r="C6137" s="37">
        <f>VLOOKUP(G6137,Remise!$A$3:$D$17,4,FALSE)</f>
        <v>0</v>
      </c>
      <c r="D6137">
        <f t="shared" si="96"/>
        <v>2254.5</v>
      </c>
      <c r="E6137">
        <v>1</v>
      </c>
      <c r="F6137" s="32" t="s">
        <v>6124</v>
      </c>
      <c r="G6137" s="33">
        <v>26</v>
      </c>
      <c r="H6137" s="33" t="s">
        <v>10824</v>
      </c>
      <c r="I6137" s="33">
        <v>7.8</v>
      </c>
      <c r="J6137" s="33" t="s">
        <v>10529</v>
      </c>
      <c r="K6137" s="33" t="s">
        <v>10802</v>
      </c>
      <c r="L6137" s="33">
        <v>1</v>
      </c>
      <c r="M6137" t="s">
        <v>10827</v>
      </c>
    </row>
    <row r="6138" spans="1:13" x14ac:dyDescent="0.3">
      <c r="A6138" s="38">
        <v>49234086</v>
      </c>
      <c r="B6138">
        <v>1879.8</v>
      </c>
      <c r="C6138" s="37">
        <f>VLOOKUP(G6138,Remise!$A$3:$D$17,4,FALSE)</f>
        <v>0</v>
      </c>
      <c r="D6138">
        <f t="shared" si="96"/>
        <v>1879.8</v>
      </c>
      <c r="E6138">
        <v>1</v>
      </c>
      <c r="F6138" s="32" t="s">
        <v>6125</v>
      </c>
      <c r="G6138" s="33">
        <v>26</v>
      </c>
      <c r="H6138" s="33" t="s">
        <v>10824</v>
      </c>
      <c r="I6138" s="33">
        <v>7.8</v>
      </c>
      <c r="J6138" s="33" t="s">
        <v>10530</v>
      </c>
      <c r="K6138" s="33" t="s">
        <v>10802</v>
      </c>
      <c r="L6138" s="33">
        <v>1</v>
      </c>
      <c r="M6138" t="s">
        <v>10827</v>
      </c>
    </row>
    <row r="6139" spans="1:13" x14ac:dyDescent="0.3">
      <c r="A6139" s="38">
        <v>49234087</v>
      </c>
      <c r="B6139">
        <v>3152.8</v>
      </c>
      <c r="C6139" s="37">
        <f>VLOOKUP(G6139,Remise!$A$3:$D$17,4,FALSE)</f>
        <v>0</v>
      </c>
      <c r="D6139">
        <f t="shared" si="96"/>
        <v>3152.8</v>
      </c>
      <c r="E6139">
        <v>1</v>
      </c>
      <c r="F6139" s="32" t="s">
        <v>6126</v>
      </c>
      <c r="G6139" s="33">
        <v>26</v>
      </c>
      <c r="H6139" s="33" t="s">
        <v>10824</v>
      </c>
      <c r="I6139" s="33">
        <v>7.8</v>
      </c>
      <c r="J6139" s="33" t="s">
        <v>10531</v>
      </c>
      <c r="K6139" s="33" t="s">
        <v>10802</v>
      </c>
      <c r="L6139" s="33">
        <v>1</v>
      </c>
      <c r="M6139" t="s">
        <v>10827</v>
      </c>
    </row>
    <row r="6140" spans="1:13" x14ac:dyDescent="0.3">
      <c r="A6140" s="38">
        <v>49234088</v>
      </c>
      <c r="B6140">
        <v>1608.2</v>
      </c>
      <c r="C6140" s="37">
        <f>VLOOKUP(G6140,Remise!$A$3:$D$17,4,FALSE)</f>
        <v>0</v>
      </c>
      <c r="D6140">
        <f t="shared" si="96"/>
        <v>1608.2</v>
      </c>
      <c r="E6140">
        <v>1</v>
      </c>
      <c r="F6140" s="32" t="s">
        <v>6127</v>
      </c>
      <c r="G6140" s="33">
        <v>26</v>
      </c>
      <c r="H6140" s="33" t="s">
        <v>10824</v>
      </c>
      <c r="I6140" s="33">
        <v>7.76</v>
      </c>
      <c r="J6140" s="33" t="s">
        <v>10532</v>
      </c>
      <c r="K6140" s="33" t="s">
        <v>10802</v>
      </c>
      <c r="L6140" s="33">
        <v>1</v>
      </c>
      <c r="M6140" t="s">
        <v>10827</v>
      </c>
    </row>
    <row r="6141" spans="1:13" x14ac:dyDescent="0.3">
      <c r="A6141" s="38">
        <v>49234089</v>
      </c>
      <c r="B6141">
        <v>1659.9</v>
      </c>
      <c r="C6141" s="37">
        <f>VLOOKUP(G6141,Remise!$A$3:$D$17,4,FALSE)</f>
        <v>0</v>
      </c>
      <c r="D6141">
        <f t="shared" si="96"/>
        <v>1659.9</v>
      </c>
      <c r="E6141">
        <v>1</v>
      </c>
      <c r="F6141" s="32" t="s">
        <v>6128</v>
      </c>
      <c r="G6141" s="33">
        <v>26</v>
      </c>
      <c r="H6141" s="33" t="s">
        <v>10824</v>
      </c>
      <c r="I6141" s="33">
        <v>7.86</v>
      </c>
      <c r="J6141" s="33" t="s">
        <v>10533</v>
      </c>
      <c r="K6141" s="33" t="s">
        <v>10802</v>
      </c>
      <c r="L6141" s="33">
        <v>1</v>
      </c>
      <c r="M6141" t="s">
        <v>10827</v>
      </c>
    </row>
    <row r="6142" spans="1:13" x14ac:dyDescent="0.3">
      <c r="A6142" s="38">
        <v>49234090</v>
      </c>
      <c r="B6142">
        <v>2293.4</v>
      </c>
      <c r="C6142" s="37">
        <f>VLOOKUP(G6142,Remise!$A$3:$D$17,4,FALSE)</f>
        <v>0</v>
      </c>
      <c r="D6142">
        <f t="shared" si="96"/>
        <v>2293.4</v>
      </c>
      <c r="E6142">
        <v>1</v>
      </c>
      <c r="F6142" s="32" t="s">
        <v>6129</v>
      </c>
      <c r="G6142" s="33">
        <v>26</v>
      </c>
      <c r="H6142" s="33" t="s">
        <v>10824</v>
      </c>
      <c r="I6142" s="33">
        <v>7.76</v>
      </c>
      <c r="J6142" s="33" t="s">
        <v>10534</v>
      </c>
      <c r="K6142" s="33" t="s">
        <v>10802</v>
      </c>
      <c r="L6142" s="33">
        <v>1</v>
      </c>
      <c r="M6142" t="s">
        <v>10827</v>
      </c>
    </row>
    <row r="6143" spans="1:13" x14ac:dyDescent="0.3">
      <c r="A6143" s="38">
        <v>49234091</v>
      </c>
      <c r="B6143">
        <v>2351.5</v>
      </c>
      <c r="C6143" s="37">
        <f>VLOOKUP(G6143,Remise!$A$3:$D$17,4,FALSE)</f>
        <v>0</v>
      </c>
      <c r="D6143">
        <f t="shared" si="96"/>
        <v>2351.5</v>
      </c>
      <c r="E6143">
        <v>1</v>
      </c>
      <c r="F6143" s="32" t="s">
        <v>6130</v>
      </c>
      <c r="G6143" s="33">
        <v>26</v>
      </c>
      <c r="H6143" s="33" t="s">
        <v>10824</v>
      </c>
      <c r="I6143" s="33">
        <v>7.86</v>
      </c>
      <c r="J6143" s="33" t="s">
        <v>10535</v>
      </c>
      <c r="K6143" s="33" t="s">
        <v>10802</v>
      </c>
      <c r="L6143" s="33">
        <v>1</v>
      </c>
      <c r="M6143" t="s">
        <v>10827</v>
      </c>
    </row>
    <row r="6144" spans="1:13" x14ac:dyDescent="0.3">
      <c r="A6144" s="38">
        <v>49234092</v>
      </c>
      <c r="B6144">
        <v>1934.3</v>
      </c>
      <c r="C6144" s="37">
        <f>VLOOKUP(G6144,Remise!$A$3:$D$17,4,FALSE)</f>
        <v>0</v>
      </c>
      <c r="D6144">
        <f t="shared" si="96"/>
        <v>1934.3</v>
      </c>
      <c r="E6144">
        <v>1</v>
      </c>
      <c r="F6144" s="32" t="s">
        <v>6131</v>
      </c>
      <c r="G6144" s="33">
        <v>26</v>
      </c>
      <c r="H6144" s="33" t="s">
        <v>10824</v>
      </c>
      <c r="I6144" s="33">
        <v>15.12</v>
      </c>
      <c r="J6144" s="33" t="s">
        <v>10536</v>
      </c>
      <c r="K6144" s="33" t="s">
        <v>10802</v>
      </c>
      <c r="L6144" s="33">
        <v>1</v>
      </c>
      <c r="M6144" t="s">
        <v>10827</v>
      </c>
    </row>
    <row r="6145" spans="1:13" x14ac:dyDescent="0.3">
      <c r="A6145" s="38">
        <v>49234093</v>
      </c>
      <c r="B6145">
        <v>1989.6</v>
      </c>
      <c r="C6145" s="37">
        <f>VLOOKUP(G6145,Remise!$A$3:$D$17,4,FALSE)</f>
        <v>0</v>
      </c>
      <c r="D6145">
        <f t="shared" si="96"/>
        <v>1989.6</v>
      </c>
      <c r="E6145">
        <v>1</v>
      </c>
      <c r="F6145" s="32" t="s">
        <v>6132</v>
      </c>
      <c r="G6145" s="33">
        <v>26</v>
      </c>
      <c r="H6145" s="33" t="s">
        <v>10824</v>
      </c>
      <c r="I6145" s="33">
        <v>15.22</v>
      </c>
      <c r="J6145" s="33" t="s">
        <v>10537</v>
      </c>
      <c r="K6145" s="33" t="s">
        <v>10802</v>
      </c>
      <c r="L6145" s="33">
        <v>1</v>
      </c>
      <c r="M6145" t="s">
        <v>10827</v>
      </c>
    </row>
    <row r="6146" spans="1:13" x14ac:dyDescent="0.3">
      <c r="A6146" s="38">
        <v>49234094</v>
      </c>
      <c r="B6146">
        <v>3163.2</v>
      </c>
      <c r="C6146" s="37">
        <f>VLOOKUP(G6146,Remise!$A$3:$D$17,4,FALSE)</f>
        <v>0</v>
      </c>
      <c r="D6146">
        <f t="shared" si="96"/>
        <v>3163.2</v>
      </c>
      <c r="E6146">
        <v>1</v>
      </c>
      <c r="F6146" s="32" t="s">
        <v>6133</v>
      </c>
      <c r="G6146" s="33">
        <v>26</v>
      </c>
      <c r="H6146" s="33" t="s">
        <v>10824</v>
      </c>
      <c r="I6146" s="33">
        <v>19.16</v>
      </c>
      <c r="J6146" s="33" t="s">
        <v>10538</v>
      </c>
      <c r="K6146" s="33" t="s">
        <v>10802</v>
      </c>
      <c r="L6146" s="33">
        <v>1</v>
      </c>
      <c r="M6146" t="s">
        <v>10827</v>
      </c>
    </row>
    <row r="6147" spans="1:13" x14ac:dyDescent="0.3">
      <c r="A6147" s="38">
        <v>49234095</v>
      </c>
      <c r="B6147">
        <v>3229.2</v>
      </c>
      <c r="C6147" s="37">
        <f>VLOOKUP(G6147,Remise!$A$3:$D$17,4,FALSE)</f>
        <v>0</v>
      </c>
      <c r="D6147">
        <f t="shared" si="96"/>
        <v>3229.2</v>
      </c>
      <c r="E6147">
        <v>1</v>
      </c>
      <c r="F6147" s="32" t="s">
        <v>6134</v>
      </c>
      <c r="G6147" s="33">
        <v>26</v>
      </c>
      <c r="H6147" s="33" t="s">
        <v>10824</v>
      </c>
      <c r="I6147" s="33">
        <v>19.260000000000002</v>
      </c>
      <c r="J6147" s="33" t="s">
        <v>10539</v>
      </c>
      <c r="K6147" s="33" t="s">
        <v>10802</v>
      </c>
      <c r="L6147" s="33">
        <v>1</v>
      </c>
      <c r="M6147" t="s">
        <v>10827</v>
      </c>
    </row>
    <row r="6148" spans="1:13" x14ac:dyDescent="0.3">
      <c r="A6148" s="38">
        <v>49234096</v>
      </c>
      <c r="B6148">
        <v>1528.3</v>
      </c>
      <c r="C6148" s="37">
        <f>VLOOKUP(G6148,Remise!$A$3:$D$17,4,FALSE)</f>
        <v>0</v>
      </c>
      <c r="D6148">
        <f t="shared" si="96"/>
        <v>1528.3</v>
      </c>
      <c r="E6148">
        <v>1</v>
      </c>
      <c r="F6148" s="32" t="s">
        <v>6135</v>
      </c>
      <c r="G6148" s="33">
        <v>26</v>
      </c>
      <c r="H6148" s="33" t="s">
        <v>10824</v>
      </c>
      <c r="I6148" s="33">
        <v>9.6</v>
      </c>
      <c r="J6148" s="33" t="s">
        <v>10540</v>
      </c>
      <c r="K6148" s="33" t="s">
        <v>10802</v>
      </c>
      <c r="L6148" s="33">
        <v>1</v>
      </c>
      <c r="M6148" t="s">
        <v>10827</v>
      </c>
    </row>
    <row r="6149" spans="1:13" x14ac:dyDescent="0.3">
      <c r="A6149" s="38">
        <v>49234097</v>
      </c>
      <c r="B6149">
        <v>2228.6</v>
      </c>
      <c r="C6149" s="37">
        <f>VLOOKUP(G6149,Remise!$A$3:$D$17,4,FALSE)</f>
        <v>0</v>
      </c>
      <c r="D6149">
        <f t="shared" si="96"/>
        <v>2228.6</v>
      </c>
      <c r="E6149">
        <v>1</v>
      </c>
      <c r="F6149" s="32" t="s">
        <v>6136</v>
      </c>
      <c r="G6149" s="33">
        <v>26</v>
      </c>
      <c r="H6149" s="33" t="s">
        <v>10824</v>
      </c>
      <c r="I6149" s="33">
        <v>9.6</v>
      </c>
      <c r="J6149" s="33" t="s">
        <v>10541</v>
      </c>
      <c r="K6149" s="33" t="s">
        <v>10802</v>
      </c>
      <c r="L6149" s="33">
        <v>1</v>
      </c>
      <c r="M6149" t="s">
        <v>10827</v>
      </c>
    </row>
    <row r="6150" spans="1:13" x14ac:dyDescent="0.3">
      <c r="A6150" s="38">
        <v>49234098</v>
      </c>
      <c r="B6150">
        <v>1853.6</v>
      </c>
      <c r="C6150" s="37">
        <f>VLOOKUP(G6150,Remise!$A$3:$D$17,4,FALSE)</f>
        <v>0</v>
      </c>
      <c r="D6150">
        <f t="shared" si="96"/>
        <v>1853.6</v>
      </c>
      <c r="E6150">
        <v>1</v>
      </c>
      <c r="F6150" s="32" t="s">
        <v>6137</v>
      </c>
      <c r="G6150" s="33">
        <v>26</v>
      </c>
      <c r="H6150" s="33" t="s">
        <v>10824</v>
      </c>
      <c r="I6150" s="33">
        <v>15</v>
      </c>
      <c r="J6150" s="33" t="s">
        <v>10542</v>
      </c>
      <c r="K6150" s="33" t="s">
        <v>10802</v>
      </c>
      <c r="L6150" s="33">
        <v>1</v>
      </c>
      <c r="M6150" t="s">
        <v>10827</v>
      </c>
    </row>
    <row r="6151" spans="1:13" x14ac:dyDescent="0.3">
      <c r="A6151" s="38">
        <v>49234099</v>
      </c>
      <c r="B6151">
        <v>3126.6</v>
      </c>
      <c r="C6151" s="37">
        <f>VLOOKUP(G6151,Remise!$A$3:$D$17,4,FALSE)</f>
        <v>0</v>
      </c>
      <c r="D6151">
        <f t="shared" si="96"/>
        <v>3126.6</v>
      </c>
      <c r="E6151">
        <v>1</v>
      </c>
      <c r="F6151" s="32" t="s">
        <v>6138</v>
      </c>
      <c r="G6151" s="33">
        <v>26</v>
      </c>
      <c r="H6151" s="33" t="s">
        <v>10824</v>
      </c>
      <c r="I6151" s="33">
        <v>18.940000000000001</v>
      </c>
      <c r="J6151" s="33" t="s">
        <v>10543</v>
      </c>
      <c r="K6151" s="33" t="s">
        <v>10802</v>
      </c>
      <c r="L6151" s="33">
        <v>1</v>
      </c>
      <c r="M6151" t="s">
        <v>10827</v>
      </c>
    </row>
    <row r="6152" spans="1:13" x14ac:dyDescent="0.3">
      <c r="A6152" s="38">
        <v>49234100</v>
      </c>
      <c r="B6152">
        <v>2627.1</v>
      </c>
      <c r="C6152" s="37">
        <f>VLOOKUP(G6152,Remise!$A$3:$D$17,4,FALSE)</f>
        <v>0</v>
      </c>
      <c r="D6152">
        <f t="shared" si="96"/>
        <v>2627.1</v>
      </c>
      <c r="E6152">
        <v>1</v>
      </c>
      <c r="F6152" s="32" t="s">
        <v>6139</v>
      </c>
      <c r="G6152" s="33">
        <v>26</v>
      </c>
      <c r="H6152" s="33" t="s">
        <v>10824</v>
      </c>
      <c r="I6152" s="33">
        <v>10.54</v>
      </c>
      <c r="J6152" s="33" t="s">
        <v>10544</v>
      </c>
      <c r="K6152" s="33" t="s">
        <v>10802</v>
      </c>
      <c r="L6152" s="33">
        <v>1</v>
      </c>
      <c r="M6152" t="s">
        <v>10827</v>
      </c>
    </row>
    <row r="6153" spans="1:13" x14ac:dyDescent="0.3">
      <c r="A6153" s="38">
        <v>49234101</v>
      </c>
      <c r="B6153">
        <v>2952.8</v>
      </c>
      <c r="C6153" s="37">
        <f>VLOOKUP(G6153,Remise!$A$3:$D$17,4,FALSE)</f>
        <v>0</v>
      </c>
      <c r="D6153">
        <f t="shared" si="96"/>
        <v>2952.8</v>
      </c>
      <c r="E6153">
        <v>1</v>
      </c>
      <c r="F6153" s="32" t="s">
        <v>6140</v>
      </c>
      <c r="G6153" s="33">
        <v>26</v>
      </c>
      <c r="H6153" s="33" t="s">
        <v>10824</v>
      </c>
      <c r="I6153" s="33">
        <v>10.54</v>
      </c>
      <c r="J6153" s="33" t="s">
        <v>10545</v>
      </c>
      <c r="K6153" s="33" t="s">
        <v>10802</v>
      </c>
      <c r="L6153" s="33">
        <v>1</v>
      </c>
      <c r="M6153" t="s">
        <v>10827</v>
      </c>
    </row>
    <row r="6154" spans="1:13" x14ac:dyDescent="0.3">
      <c r="A6154" s="38">
        <v>49234102</v>
      </c>
      <c r="B6154">
        <v>2634.3</v>
      </c>
      <c r="C6154" s="37">
        <f>VLOOKUP(G6154,Remise!$A$3:$D$17,4,FALSE)</f>
        <v>0</v>
      </c>
      <c r="D6154">
        <f t="shared" si="96"/>
        <v>2634.3</v>
      </c>
      <c r="E6154">
        <v>1</v>
      </c>
      <c r="F6154" s="32" t="s">
        <v>6141</v>
      </c>
      <c r="G6154" s="33">
        <v>26</v>
      </c>
      <c r="H6154" s="33" t="s">
        <v>10824</v>
      </c>
      <c r="I6154" s="33">
        <v>10.54</v>
      </c>
      <c r="J6154" s="33" t="s">
        <v>10546</v>
      </c>
      <c r="K6154" s="33" t="s">
        <v>10802</v>
      </c>
      <c r="L6154" s="33">
        <v>1</v>
      </c>
      <c r="M6154" t="s">
        <v>10827</v>
      </c>
    </row>
    <row r="6155" spans="1:13" x14ac:dyDescent="0.3">
      <c r="A6155" s="38">
        <v>49234103</v>
      </c>
      <c r="B6155">
        <v>2960</v>
      </c>
      <c r="C6155" s="37">
        <f>VLOOKUP(G6155,Remise!$A$3:$D$17,4,FALSE)</f>
        <v>0</v>
      </c>
      <c r="D6155">
        <f t="shared" si="96"/>
        <v>2960</v>
      </c>
      <c r="E6155">
        <v>1</v>
      </c>
      <c r="F6155" s="32" t="s">
        <v>6142</v>
      </c>
      <c r="G6155" s="33">
        <v>26</v>
      </c>
      <c r="H6155" s="33" t="s">
        <v>10824</v>
      </c>
      <c r="I6155" s="33">
        <v>10.54</v>
      </c>
      <c r="J6155" s="33" t="s">
        <v>10547</v>
      </c>
      <c r="K6155" s="33" t="s">
        <v>10802</v>
      </c>
      <c r="L6155" s="33">
        <v>1</v>
      </c>
      <c r="M6155" t="s">
        <v>10827</v>
      </c>
    </row>
    <row r="6156" spans="1:13" x14ac:dyDescent="0.3">
      <c r="A6156" s="38">
        <v>49234112</v>
      </c>
      <c r="B6156">
        <v>310</v>
      </c>
      <c r="C6156" s="37">
        <f>VLOOKUP(G6156,Remise!$A$3:$D$17,4,FALSE)</f>
        <v>0</v>
      </c>
      <c r="D6156">
        <f t="shared" si="96"/>
        <v>310</v>
      </c>
      <c r="E6156">
        <v>1</v>
      </c>
      <c r="F6156" s="32" t="s">
        <v>6143</v>
      </c>
      <c r="G6156" s="33">
        <v>26</v>
      </c>
      <c r="H6156" s="33" t="s">
        <v>10824</v>
      </c>
      <c r="I6156" s="33">
        <v>1.8</v>
      </c>
      <c r="J6156" s="33" t="s">
        <v>10548</v>
      </c>
      <c r="K6156" s="33" t="s">
        <v>10803</v>
      </c>
      <c r="L6156" s="33">
        <v>1</v>
      </c>
      <c r="M6156" t="s">
        <v>10827</v>
      </c>
    </row>
    <row r="6157" spans="1:13" x14ac:dyDescent="0.3">
      <c r="A6157" s="38">
        <v>49234113</v>
      </c>
      <c r="B6157">
        <v>360</v>
      </c>
      <c r="C6157" s="37">
        <f>VLOOKUP(G6157,Remise!$A$3:$D$17,4,FALSE)</f>
        <v>0</v>
      </c>
      <c r="D6157">
        <f t="shared" si="96"/>
        <v>360</v>
      </c>
      <c r="E6157">
        <v>1</v>
      </c>
      <c r="F6157" s="32" t="s">
        <v>6144</v>
      </c>
      <c r="G6157" s="33">
        <v>26</v>
      </c>
      <c r="H6157" s="33" t="s">
        <v>10824</v>
      </c>
      <c r="I6157" s="33">
        <v>1.9</v>
      </c>
      <c r="J6157" s="33" t="s">
        <v>10549</v>
      </c>
      <c r="K6157" s="33" t="s">
        <v>10803</v>
      </c>
      <c r="L6157" s="33">
        <v>1</v>
      </c>
      <c r="M6157" t="s">
        <v>10827</v>
      </c>
    </row>
    <row r="6158" spans="1:13" x14ac:dyDescent="0.3">
      <c r="A6158" s="38">
        <v>49234114</v>
      </c>
      <c r="B6158">
        <v>310</v>
      </c>
      <c r="C6158" s="37">
        <f>VLOOKUP(G6158,Remise!$A$3:$D$17,4,FALSE)</f>
        <v>0</v>
      </c>
      <c r="D6158">
        <f t="shared" si="96"/>
        <v>310</v>
      </c>
      <c r="E6158">
        <v>1</v>
      </c>
      <c r="F6158" s="32" t="s">
        <v>6145</v>
      </c>
      <c r="G6158" s="33">
        <v>26</v>
      </c>
      <c r="H6158" s="33" t="s">
        <v>10824</v>
      </c>
      <c r="I6158" s="33">
        <v>2.2000000000000002</v>
      </c>
      <c r="J6158" s="33" t="s">
        <v>10550</v>
      </c>
      <c r="K6158" s="33" t="s">
        <v>10803</v>
      </c>
      <c r="L6158" s="33">
        <v>1</v>
      </c>
      <c r="M6158" t="s">
        <v>10827</v>
      </c>
    </row>
    <row r="6159" spans="1:13" x14ac:dyDescent="0.3">
      <c r="A6159" s="38">
        <v>49234115</v>
      </c>
      <c r="B6159">
        <v>360</v>
      </c>
      <c r="C6159" s="37">
        <f>VLOOKUP(G6159,Remise!$A$3:$D$17,4,FALSE)</f>
        <v>0</v>
      </c>
      <c r="D6159">
        <f t="shared" si="96"/>
        <v>360</v>
      </c>
      <c r="E6159">
        <v>1</v>
      </c>
      <c r="F6159" s="32" t="s">
        <v>6146</v>
      </c>
      <c r="G6159" s="33">
        <v>26</v>
      </c>
      <c r="H6159" s="33" t="s">
        <v>10824</v>
      </c>
      <c r="I6159" s="33">
        <v>2.2999999999999998</v>
      </c>
      <c r="J6159" s="33" t="s">
        <v>10551</v>
      </c>
      <c r="K6159" s="33" t="s">
        <v>10803</v>
      </c>
      <c r="L6159" s="33">
        <v>1</v>
      </c>
      <c r="M6159" t="s">
        <v>10827</v>
      </c>
    </row>
    <row r="6160" spans="1:13" x14ac:dyDescent="0.3">
      <c r="A6160" s="38">
        <v>49234116</v>
      </c>
      <c r="B6160">
        <v>355</v>
      </c>
      <c r="C6160" s="37">
        <f>VLOOKUP(G6160,Remise!$A$3:$D$17,4,FALSE)</f>
        <v>0</v>
      </c>
      <c r="D6160">
        <f t="shared" si="96"/>
        <v>355</v>
      </c>
      <c r="E6160">
        <v>1</v>
      </c>
      <c r="F6160" s="32" t="s">
        <v>6147</v>
      </c>
      <c r="G6160" s="33">
        <v>26</v>
      </c>
      <c r="H6160" s="33" t="s">
        <v>10824</v>
      </c>
      <c r="I6160" s="33">
        <v>1.93</v>
      </c>
      <c r="J6160" s="33" t="s">
        <v>10552</v>
      </c>
      <c r="K6160" s="33" t="s">
        <v>10803</v>
      </c>
      <c r="L6160" s="33">
        <v>1</v>
      </c>
      <c r="M6160" t="s">
        <v>10827</v>
      </c>
    </row>
    <row r="6161" spans="1:13" x14ac:dyDescent="0.3">
      <c r="A6161" s="38">
        <v>49234117</v>
      </c>
      <c r="B6161">
        <v>395</v>
      </c>
      <c r="C6161" s="37">
        <f>VLOOKUP(G6161,Remise!$A$3:$D$17,4,FALSE)</f>
        <v>0</v>
      </c>
      <c r="D6161">
        <f t="shared" si="96"/>
        <v>395</v>
      </c>
      <c r="E6161">
        <v>1</v>
      </c>
      <c r="F6161" s="32" t="s">
        <v>6148</v>
      </c>
      <c r="G6161" s="33">
        <v>26</v>
      </c>
      <c r="H6161" s="33" t="s">
        <v>10824</v>
      </c>
      <c r="I6161" s="33">
        <v>2.0299999999999998</v>
      </c>
      <c r="J6161" s="33" t="s">
        <v>10553</v>
      </c>
      <c r="K6161" s="33" t="s">
        <v>10803</v>
      </c>
      <c r="L6161" s="33">
        <v>1</v>
      </c>
      <c r="M6161" t="s">
        <v>10827</v>
      </c>
    </row>
    <row r="6162" spans="1:13" x14ac:dyDescent="0.3">
      <c r="A6162" s="38">
        <v>49234118</v>
      </c>
      <c r="B6162">
        <v>410</v>
      </c>
      <c r="C6162" s="37">
        <f>VLOOKUP(G6162,Remise!$A$3:$D$17,4,FALSE)</f>
        <v>0</v>
      </c>
      <c r="D6162">
        <f t="shared" si="96"/>
        <v>410</v>
      </c>
      <c r="E6162">
        <v>1</v>
      </c>
      <c r="F6162" s="32" t="s">
        <v>6149</v>
      </c>
      <c r="G6162" s="33">
        <v>26</v>
      </c>
      <c r="H6162" s="33" t="s">
        <v>10824</v>
      </c>
      <c r="I6162" s="33">
        <v>2.96</v>
      </c>
      <c r="J6162" s="33" t="s">
        <v>10554</v>
      </c>
      <c r="K6162" s="33" t="s">
        <v>10803</v>
      </c>
      <c r="L6162" s="33">
        <v>1</v>
      </c>
      <c r="M6162" t="s">
        <v>10827</v>
      </c>
    </row>
    <row r="6163" spans="1:13" x14ac:dyDescent="0.3">
      <c r="A6163" s="38">
        <v>49234119</v>
      </c>
      <c r="B6163">
        <v>450</v>
      </c>
      <c r="C6163" s="37">
        <f>VLOOKUP(G6163,Remise!$A$3:$D$17,4,FALSE)</f>
        <v>0</v>
      </c>
      <c r="D6163">
        <f t="shared" si="96"/>
        <v>450</v>
      </c>
      <c r="E6163">
        <v>1</v>
      </c>
      <c r="F6163" s="32" t="s">
        <v>6150</v>
      </c>
      <c r="G6163" s="33">
        <v>26</v>
      </c>
      <c r="H6163" s="33" t="s">
        <v>10824</v>
      </c>
      <c r="I6163" s="33">
        <v>3.06</v>
      </c>
      <c r="J6163" s="33" t="s">
        <v>10555</v>
      </c>
      <c r="K6163" s="33" t="s">
        <v>10803</v>
      </c>
      <c r="L6163" s="33">
        <v>1</v>
      </c>
      <c r="M6163" t="s">
        <v>10827</v>
      </c>
    </row>
    <row r="6164" spans="1:13" x14ac:dyDescent="0.3">
      <c r="A6164" s="38">
        <v>49234120</v>
      </c>
      <c r="B6164">
        <v>443</v>
      </c>
      <c r="C6164" s="37">
        <f>VLOOKUP(G6164,Remise!$A$3:$D$17,4,FALSE)</f>
        <v>0</v>
      </c>
      <c r="D6164">
        <f t="shared" si="96"/>
        <v>443</v>
      </c>
      <c r="E6164">
        <v>1</v>
      </c>
      <c r="F6164" s="32" t="s">
        <v>6151</v>
      </c>
      <c r="G6164" s="33">
        <v>26</v>
      </c>
      <c r="H6164" s="33" t="s">
        <v>10824</v>
      </c>
      <c r="I6164" s="33">
        <v>3.2</v>
      </c>
      <c r="J6164" s="33" t="s">
        <v>10556</v>
      </c>
      <c r="K6164" s="33" t="s">
        <v>10803</v>
      </c>
      <c r="L6164" s="33">
        <v>1</v>
      </c>
      <c r="M6164" t="s">
        <v>10827</v>
      </c>
    </row>
    <row r="6165" spans="1:13" x14ac:dyDescent="0.3">
      <c r="A6165" s="38">
        <v>49234121</v>
      </c>
      <c r="B6165">
        <v>483</v>
      </c>
      <c r="C6165" s="37">
        <f>VLOOKUP(G6165,Remise!$A$3:$D$17,4,FALSE)</f>
        <v>0</v>
      </c>
      <c r="D6165">
        <f t="shared" si="96"/>
        <v>483</v>
      </c>
      <c r="E6165">
        <v>1</v>
      </c>
      <c r="F6165" s="32" t="s">
        <v>6152</v>
      </c>
      <c r="G6165" s="33">
        <v>26</v>
      </c>
      <c r="H6165" s="33" t="s">
        <v>10824</v>
      </c>
      <c r="I6165" s="33">
        <v>3.3</v>
      </c>
      <c r="J6165" s="33" t="s">
        <v>10557</v>
      </c>
      <c r="K6165" s="33" t="s">
        <v>10803</v>
      </c>
      <c r="L6165" s="33">
        <v>1</v>
      </c>
      <c r="M6165" t="s">
        <v>10827</v>
      </c>
    </row>
    <row r="6166" spans="1:13" x14ac:dyDescent="0.3">
      <c r="A6166" s="38">
        <v>49234122</v>
      </c>
      <c r="B6166">
        <v>490</v>
      </c>
      <c r="C6166" s="37">
        <f>VLOOKUP(G6166,Remise!$A$3:$D$17,4,FALSE)</f>
        <v>0</v>
      </c>
      <c r="D6166">
        <f t="shared" si="96"/>
        <v>490</v>
      </c>
      <c r="E6166">
        <v>1</v>
      </c>
      <c r="F6166" s="32" t="s">
        <v>6153</v>
      </c>
      <c r="G6166" s="33">
        <v>26</v>
      </c>
      <c r="H6166" s="33" t="s">
        <v>10824</v>
      </c>
      <c r="I6166" s="33">
        <v>3.4</v>
      </c>
      <c r="J6166" s="33" t="s">
        <v>10558</v>
      </c>
      <c r="K6166" s="33" t="s">
        <v>10803</v>
      </c>
      <c r="L6166" s="33">
        <v>1</v>
      </c>
      <c r="M6166" t="s">
        <v>10827</v>
      </c>
    </row>
    <row r="6167" spans="1:13" x14ac:dyDescent="0.3">
      <c r="A6167" s="38">
        <v>49234123</v>
      </c>
      <c r="B6167">
        <v>586.17999999999995</v>
      </c>
      <c r="C6167" s="37">
        <f>VLOOKUP(G6167,Remise!$A$3:$D$17,4,FALSE)</f>
        <v>0</v>
      </c>
      <c r="D6167">
        <f t="shared" si="96"/>
        <v>586.17999999999995</v>
      </c>
      <c r="E6167">
        <v>1</v>
      </c>
      <c r="F6167" s="32" t="s">
        <v>6154</v>
      </c>
      <c r="G6167" s="33">
        <v>26</v>
      </c>
      <c r="H6167" s="33" t="s">
        <v>10824</v>
      </c>
      <c r="I6167" s="33">
        <v>3.5</v>
      </c>
      <c r="J6167" s="33" t="s">
        <v>10559</v>
      </c>
      <c r="K6167" s="33" t="s">
        <v>10803</v>
      </c>
      <c r="L6167" s="33">
        <v>1</v>
      </c>
      <c r="M6167" t="s">
        <v>10827</v>
      </c>
    </row>
    <row r="6168" spans="1:13" x14ac:dyDescent="0.3">
      <c r="A6168" s="38">
        <v>49234124</v>
      </c>
      <c r="B6168">
        <v>435</v>
      </c>
      <c r="C6168" s="37">
        <f>VLOOKUP(G6168,Remise!$A$3:$D$17,4,FALSE)</f>
        <v>0</v>
      </c>
      <c r="D6168">
        <f t="shared" si="96"/>
        <v>435</v>
      </c>
      <c r="E6168">
        <v>1</v>
      </c>
      <c r="F6168" s="32" t="s">
        <v>6155</v>
      </c>
      <c r="G6168" s="33">
        <v>26</v>
      </c>
      <c r="H6168" s="33" t="s">
        <v>10824</v>
      </c>
      <c r="I6168" s="33">
        <v>3.58</v>
      </c>
      <c r="J6168" s="33" t="s">
        <v>10560</v>
      </c>
      <c r="K6168" s="33" t="s">
        <v>10803</v>
      </c>
      <c r="L6168" s="33">
        <v>1</v>
      </c>
      <c r="M6168" t="s">
        <v>10827</v>
      </c>
    </row>
    <row r="6169" spans="1:13" x14ac:dyDescent="0.3">
      <c r="A6169" s="38">
        <v>49234125</v>
      </c>
      <c r="B6169">
        <v>475</v>
      </c>
      <c r="C6169" s="37">
        <f>VLOOKUP(G6169,Remise!$A$3:$D$17,4,FALSE)</f>
        <v>0</v>
      </c>
      <c r="D6169">
        <f t="shared" si="96"/>
        <v>475</v>
      </c>
      <c r="E6169">
        <v>1</v>
      </c>
      <c r="F6169" s="32" t="s">
        <v>6156</v>
      </c>
      <c r="G6169" s="33">
        <v>26</v>
      </c>
      <c r="H6169" s="33" t="s">
        <v>10824</v>
      </c>
      <c r="I6169" s="33">
        <v>3.68</v>
      </c>
      <c r="J6169" s="33" t="s">
        <v>10561</v>
      </c>
      <c r="K6169" s="33" t="s">
        <v>10803</v>
      </c>
      <c r="L6169" s="33">
        <v>1</v>
      </c>
      <c r="M6169" t="s">
        <v>10827</v>
      </c>
    </row>
    <row r="6170" spans="1:13" x14ac:dyDescent="0.3">
      <c r="A6170" s="38">
        <v>49234126</v>
      </c>
      <c r="B6170">
        <v>460</v>
      </c>
      <c r="C6170" s="37">
        <f>VLOOKUP(G6170,Remise!$A$3:$D$17,4,FALSE)</f>
        <v>0</v>
      </c>
      <c r="D6170">
        <f t="shared" si="96"/>
        <v>460</v>
      </c>
      <c r="E6170">
        <v>1</v>
      </c>
      <c r="F6170" s="32" t="s">
        <v>6157</v>
      </c>
      <c r="G6170" s="33">
        <v>26</v>
      </c>
      <c r="H6170" s="33" t="s">
        <v>10824</v>
      </c>
      <c r="I6170" s="33">
        <v>3.7</v>
      </c>
      <c r="J6170" s="33" t="s">
        <v>10562</v>
      </c>
      <c r="K6170" s="33" t="s">
        <v>10803</v>
      </c>
      <c r="L6170" s="33">
        <v>1</v>
      </c>
      <c r="M6170" t="s">
        <v>10827</v>
      </c>
    </row>
    <row r="6171" spans="1:13" x14ac:dyDescent="0.3">
      <c r="A6171" s="38">
        <v>49234127</v>
      </c>
      <c r="B6171">
        <v>495</v>
      </c>
      <c r="C6171" s="37">
        <f>VLOOKUP(G6171,Remise!$A$3:$D$17,4,FALSE)</f>
        <v>0</v>
      </c>
      <c r="D6171">
        <f t="shared" si="96"/>
        <v>495</v>
      </c>
      <c r="E6171">
        <v>1</v>
      </c>
      <c r="F6171" s="32" t="s">
        <v>6158</v>
      </c>
      <c r="G6171" s="33">
        <v>26</v>
      </c>
      <c r="H6171" s="33" t="s">
        <v>10824</v>
      </c>
      <c r="I6171" s="33">
        <v>3.8</v>
      </c>
      <c r="J6171" s="33" t="s">
        <v>10563</v>
      </c>
      <c r="K6171" s="33" t="s">
        <v>10803</v>
      </c>
      <c r="L6171" s="33">
        <v>1</v>
      </c>
      <c r="M6171" t="s">
        <v>10827</v>
      </c>
    </row>
    <row r="6172" spans="1:13" x14ac:dyDescent="0.3">
      <c r="A6172" s="38">
        <v>49234128</v>
      </c>
      <c r="B6172">
        <v>735</v>
      </c>
      <c r="C6172" s="37">
        <f>VLOOKUP(G6172,Remise!$A$3:$D$17,4,FALSE)</f>
        <v>0</v>
      </c>
      <c r="D6172">
        <f t="shared" si="96"/>
        <v>735</v>
      </c>
      <c r="E6172">
        <v>1</v>
      </c>
      <c r="F6172" s="32" t="s">
        <v>6159</v>
      </c>
      <c r="G6172" s="33">
        <v>26</v>
      </c>
      <c r="H6172" s="33" t="s">
        <v>10824</v>
      </c>
      <c r="I6172" s="33">
        <v>4.2</v>
      </c>
      <c r="J6172" s="33" t="s">
        <v>10564</v>
      </c>
      <c r="K6172" s="33" t="s">
        <v>10803</v>
      </c>
      <c r="L6172" s="33">
        <v>1</v>
      </c>
      <c r="M6172" t="s">
        <v>10827</v>
      </c>
    </row>
    <row r="6173" spans="1:13" x14ac:dyDescent="0.3">
      <c r="A6173" s="38">
        <v>49234129</v>
      </c>
      <c r="B6173">
        <v>776</v>
      </c>
      <c r="C6173" s="37">
        <f>VLOOKUP(G6173,Remise!$A$3:$D$17,4,FALSE)</f>
        <v>0</v>
      </c>
      <c r="D6173">
        <f t="shared" si="96"/>
        <v>776</v>
      </c>
      <c r="E6173">
        <v>1</v>
      </c>
      <c r="F6173" s="32" t="s">
        <v>6160</v>
      </c>
      <c r="G6173" s="33">
        <v>26</v>
      </c>
      <c r="H6173" s="33" t="s">
        <v>10824</v>
      </c>
      <c r="I6173" s="33">
        <v>4.3</v>
      </c>
      <c r="J6173" s="33" t="s">
        <v>10565</v>
      </c>
      <c r="K6173" s="33" t="s">
        <v>10803</v>
      </c>
      <c r="L6173" s="33">
        <v>1</v>
      </c>
      <c r="M6173" t="s">
        <v>10827</v>
      </c>
    </row>
    <row r="6174" spans="1:13" x14ac:dyDescent="0.3">
      <c r="A6174" s="38">
        <v>49234179</v>
      </c>
      <c r="B6174">
        <v>744</v>
      </c>
      <c r="C6174" s="37">
        <f>VLOOKUP(G6174,Remise!$A$3:$D$17,4,FALSE)</f>
        <v>0</v>
      </c>
      <c r="D6174">
        <f t="shared" si="96"/>
        <v>744</v>
      </c>
      <c r="E6174">
        <v>1</v>
      </c>
      <c r="F6174" s="32" t="s">
        <v>6161</v>
      </c>
      <c r="G6174" s="33">
        <v>26</v>
      </c>
      <c r="H6174" s="33" t="s">
        <v>10824</v>
      </c>
      <c r="I6174" s="33">
        <v>9.5</v>
      </c>
      <c r="J6174" s="33" t="s">
        <v>10566</v>
      </c>
      <c r="K6174" s="33" t="s">
        <v>10802</v>
      </c>
      <c r="L6174" s="33">
        <v>1</v>
      </c>
      <c r="M6174" t="s">
        <v>10827</v>
      </c>
    </row>
    <row r="6175" spans="1:13" x14ac:dyDescent="0.3">
      <c r="A6175" s="38">
        <v>49234180</v>
      </c>
      <c r="B6175">
        <v>863</v>
      </c>
      <c r="C6175" s="37">
        <f>VLOOKUP(G6175,Remise!$A$3:$D$17,4,FALSE)</f>
        <v>0</v>
      </c>
      <c r="D6175">
        <f t="shared" si="96"/>
        <v>863</v>
      </c>
      <c r="E6175">
        <v>1</v>
      </c>
      <c r="F6175" s="32" t="s">
        <v>6162</v>
      </c>
      <c r="G6175" s="33">
        <v>26</v>
      </c>
      <c r="H6175" s="33" t="s">
        <v>10824</v>
      </c>
      <c r="I6175" s="33">
        <v>16.3</v>
      </c>
      <c r="J6175" s="33" t="s">
        <v>10567</v>
      </c>
      <c r="K6175" s="33" t="s">
        <v>10802</v>
      </c>
      <c r="L6175" s="33">
        <v>1</v>
      </c>
      <c r="M6175" t="s">
        <v>10827</v>
      </c>
    </row>
    <row r="6176" spans="1:13" x14ac:dyDescent="0.3">
      <c r="A6176" s="38">
        <v>49234181</v>
      </c>
      <c r="B6176">
        <v>870</v>
      </c>
      <c r="C6176" s="37">
        <f>VLOOKUP(G6176,Remise!$A$3:$D$17,4,FALSE)</f>
        <v>0</v>
      </c>
      <c r="D6176">
        <f t="shared" si="96"/>
        <v>870</v>
      </c>
      <c r="E6176">
        <v>1</v>
      </c>
      <c r="F6176" s="32" t="s">
        <v>6163</v>
      </c>
      <c r="G6176" s="33">
        <v>26</v>
      </c>
      <c r="H6176" s="33" t="s">
        <v>10824</v>
      </c>
      <c r="I6176" s="33">
        <v>20.9</v>
      </c>
      <c r="J6176" s="33" t="s">
        <v>10568</v>
      </c>
      <c r="K6176" s="33" t="s">
        <v>10802</v>
      </c>
      <c r="L6176" s="33">
        <v>1</v>
      </c>
      <c r="M6176" t="s">
        <v>10827</v>
      </c>
    </row>
    <row r="6177" spans="1:13" x14ac:dyDescent="0.3">
      <c r="A6177" s="38">
        <v>49234182</v>
      </c>
      <c r="B6177">
        <v>1006</v>
      </c>
      <c r="C6177" s="37">
        <f>VLOOKUP(G6177,Remise!$A$3:$D$17,4,FALSE)</f>
        <v>0</v>
      </c>
      <c r="D6177">
        <f t="shared" si="96"/>
        <v>1006</v>
      </c>
      <c r="E6177">
        <v>1</v>
      </c>
      <c r="F6177" s="32" t="s">
        <v>6164</v>
      </c>
      <c r="G6177" s="33">
        <v>26</v>
      </c>
      <c r="H6177" s="33" t="s">
        <v>10824</v>
      </c>
      <c r="I6177" s="33">
        <v>23.7</v>
      </c>
      <c r="J6177" s="33" t="s">
        <v>10569</v>
      </c>
      <c r="K6177" s="33" t="s">
        <v>10802</v>
      </c>
      <c r="L6177" s="33">
        <v>1</v>
      </c>
      <c r="M6177" t="s">
        <v>10827</v>
      </c>
    </row>
    <row r="6178" spans="1:13" x14ac:dyDescent="0.3">
      <c r="A6178" s="38">
        <v>49234183</v>
      </c>
      <c r="B6178">
        <v>911</v>
      </c>
      <c r="C6178" s="37">
        <f>VLOOKUP(G6178,Remise!$A$3:$D$17,4,FALSE)</f>
        <v>0</v>
      </c>
      <c r="D6178">
        <f t="shared" si="96"/>
        <v>911</v>
      </c>
      <c r="E6178">
        <v>1</v>
      </c>
      <c r="F6178" s="32" t="s">
        <v>6165</v>
      </c>
      <c r="G6178" s="33">
        <v>26</v>
      </c>
      <c r="H6178" s="33" t="s">
        <v>10824</v>
      </c>
      <c r="I6178" s="33">
        <v>22.4</v>
      </c>
      <c r="J6178" s="33" t="s">
        <v>10570</v>
      </c>
      <c r="K6178" s="33" t="s">
        <v>10802</v>
      </c>
      <c r="L6178" s="33">
        <v>1</v>
      </c>
      <c r="M6178" t="s">
        <v>10827</v>
      </c>
    </row>
    <row r="6179" spans="1:13" x14ac:dyDescent="0.3">
      <c r="A6179" s="38">
        <v>49234184</v>
      </c>
      <c r="B6179">
        <v>1148</v>
      </c>
      <c r="C6179" s="37">
        <f>VLOOKUP(G6179,Remise!$A$3:$D$17,4,FALSE)</f>
        <v>0</v>
      </c>
      <c r="D6179">
        <f t="shared" si="96"/>
        <v>1148</v>
      </c>
      <c r="E6179">
        <v>1</v>
      </c>
      <c r="F6179" s="32" t="s">
        <v>6166</v>
      </c>
      <c r="G6179" s="33">
        <v>26</v>
      </c>
      <c r="H6179" s="33" t="s">
        <v>10824</v>
      </c>
      <c r="I6179" s="33">
        <v>27.7</v>
      </c>
      <c r="J6179" s="33" t="s">
        <v>10571</v>
      </c>
      <c r="K6179" s="33" t="s">
        <v>10802</v>
      </c>
      <c r="L6179" s="33">
        <v>1</v>
      </c>
      <c r="M6179" t="s">
        <v>10827</v>
      </c>
    </row>
    <row r="6180" spans="1:13" x14ac:dyDescent="0.3">
      <c r="A6180" s="38">
        <v>49234197</v>
      </c>
      <c r="B6180">
        <v>998</v>
      </c>
      <c r="C6180" s="37">
        <f>VLOOKUP(G6180,Remise!$A$3:$D$17,4,FALSE)</f>
        <v>0</v>
      </c>
      <c r="D6180">
        <f t="shared" si="96"/>
        <v>998</v>
      </c>
      <c r="E6180">
        <v>1</v>
      </c>
      <c r="F6180" s="32" t="s">
        <v>6167</v>
      </c>
      <c r="G6180" s="33">
        <v>26</v>
      </c>
      <c r="H6180" s="33" t="s">
        <v>10824</v>
      </c>
      <c r="I6180" s="33">
        <v>20.9</v>
      </c>
      <c r="J6180" s="33" t="s">
        <v>10572</v>
      </c>
      <c r="K6180" s="33" t="s">
        <v>10802</v>
      </c>
      <c r="L6180" s="33">
        <v>1</v>
      </c>
      <c r="M6180" t="s">
        <v>10827</v>
      </c>
    </row>
    <row r="6181" spans="1:13" x14ac:dyDescent="0.3">
      <c r="A6181" s="38">
        <v>49234198</v>
      </c>
      <c r="B6181">
        <v>998</v>
      </c>
      <c r="C6181" s="37">
        <f>VLOOKUP(G6181,Remise!$A$3:$D$17,4,FALSE)</f>
        <v>0</v>
      </c>
      <c r="D6181">
        <f t="shared" si="96"/>
        <v>998</v>
      </c>
      <c r="E6181">
        <v>1</v>
      </c>
      <c r="F6181" s="32" t="s">
        <v>6168</v>
      </c>
      <c r="G6181" s="33">
        <v>26</v>
      </c>
      <c r="H6181" s="33" t="s">
        <v>10824</v>
      </c>
      <c r="I6181" s="33">
        <v>20.9</v>
      </c>
      <c r="J6181" s="33" t="s">
        <v>10573</v>
      </c>
      <c r="K6181" s="33" t="s">
        <v>10802</v>
      </c>
      <c r="L6181" s="33">
        <v>1</v>
      </c>
      <c r="M6181" t="s">
        <v>10827</v>
      </c>
    </row>
    <row r="6182" spans="1:13" x14ac:dyDescent="0.3">
      <c r="A6182" s="38">
        <v>49234199</v>
      </c>
      <c r="B6182">
        <v>1015</v>
      </c>
      <c r="C6182" s="37">
        <f>VLOOKUP(G6182,Remise!$A$3:$D$17,4,FALSE)</f>
        <v>0</v>
      </c>
      <c r="D6182">
        <f t="shared" si="96"/>
        <v>1015</v>
      </c>
      <c r="E6182">
        <v>1</v>
      </c>
      <c r="F6182" s="32" t="s">
        <v>6169</v>
      </c>
      <c r="G6182" s="33">
        <v>26</v>
      </c>
      <c r="H6182" s="33" t="s">
        <v>10824</v>
      </c>
      <c r="I6182" s="33">
        <v>20.9</v>
      </c>
      <c r="J6182" s="33" t="s">
        <v>10574</v>
      </c>
      <c r="K6182" s="33" t="s">
        <v>10802</v>
      </c>
      <c r="L6182" s="33">
        <v>1</v>
      </c>
      <c r="M6182" t="s">
        <v>10827</v>
      </c>
    </row>
    <row r="6183" spans="1:13" x14ac:dyDescent="0.3">
      <c r="A6183" s="38">
        <v>49234200</v>
      </c>
      <c r="B6183">
        <v>1101</v>
      </c>
      <c r="C6183" s="37">
        <f>VLOOKUP(G6183,Remise!$A$3:$D$17,4,FALSE)</f>
        <v>0</v>
      </c>
      <c r="D6183">
        <f t="shared" si="96"/>
        <v>1101</v>
      </c>
      <c r="E6183">
        <v>1</v>
      </c>
      <c r="F6183" s="32" t="s">
        <v>6170</v>
      </c>
      <c r="G6183" s="33">
        <v>26</v>
      </c>
      <c r="H6183" s="33" t="s">
        <v>10824</v>
      </c>
      <c r="I6183" s="33">
        <v>22.4</v>
      </c>
      <c r="J6183" s="33" t="s">
        <v>10575</v>
      </c>
      <c r="K6183" s="33" t="s">
        <v>10802</v>
      </c>
      <c r="L6183" s="33">
        <v>1</v>
      </c>
      <c r="M6183" t="s">
        <v>10827</v>
      </c>
    </row>
    <row r="6184" spans="1:13" x14ac:dyDescent="0.3">
      <c r="A6184" s="38">
        <v>49234201</v>
      </c>
      <c r="B6184">
        <v>1101</v>
      </c>
      <c r="C6184" s="37">
        <f>VLOOKUP(G6184,Remise!$A$3:$D$17,4,FALSE)</f>
        <v>0</v>
      </c>
      <c r="D6184">
        <f t="shared" si="96"/>
        <v>1101</v>
      </c>
      <c r="E6184">
        <v>1</v>
      </c>
      <c r="F6184" s="32" t="s">
        <v>6171</v>
      </c>
      <c r="G6184" s="33">
        <v>26</v>
      </c>
      <c r="H6184" s="33" t="s">
        <v>10824</v>
      </c>
      <c r="I6184" s="33">
        <v>22.4</v>
      </c>
      <c r="J6184" s="33" t="s">
        <v>10576</v>
      </c>
      <c r="K6184" s="33" t="s">
        <v>10802</v>
      </c>
      <c r="L6184" s="33">
        <v>1</v>
      </c>
      <c r="M6184" t="s">
        <v>10827</v>
      </c>
    </row>
    <row r="6185" spans="1:13" x14ac:dyDescent="0.3">
      <c r="A6185" s="38">
        <v>49234202</v>
      </c>
      <c r="B6185">
        <v>1118</v>
      </c>
      <c r="C6185" s="37">
        <f>VLOOKUP(G6185,Remise!$A$3:$D$17,4,FALSE)</f>
        <v>0</v>
      </c>
      <c r="D6185">
        <f t="shared" si="96"/>
        <v>1118</v>
      </c>
      <c r="E6185">
        <v>1</v>
      </c>
      <c r="F6185" s="32" t="s">
        <v>6172</v>
      </c>
      <c r="G6185" s="33">
        <v>26</v>
      </c>
      <c r="H6185" s="33" t="s">
        <v>10824</v>
      </c>
      <c r="I6185" s="33">
        <v>22.4</v>
      </c>
      <c r="J6185" s="33" t="s">
        <v>10577</v>
      </c>
      <c r="K6185" s="33" t="s">
        <v>10802</v>
      </c>
      <c r="L6185" s="33">
        <v>1</v>
      </c>
      <c r="M6185" t="s">
        <v>10827</v>
      </c>
    </row>
    <row r="6186" spans="1:13" x14ac:dyDescent="0.3">
      <c r="A6186" s="38">
        <v>49234203</v>
      </c>
      <c r="B6186">
        <v>1715</v>
      </c>
      <c r="C6186" s="37">
        <f>VLOOKUP(G6186,Remise!$A$3:$D$17,4,FALSE)</f>
        <v>0</v>
      </c>
      <c r="D6186">
        <f t="shared" si="96"/>
        <v>1715</v>
      </c>
      <c r="E6186">
        <v>1</v>
      </c>
      <c r="F6186" s="32" t="s">
        <v>6173</v>
      </c>
      <c r="G6186" s="33">
        <v>26</v>
      </c>
      <c r="H6186" s="33" t="s">
        <v>10824</v>
      </c>
      <c r="I6186" s="33">
        <v>28.7</v>
      </c>
      <c r="J6186" s="33" t="s">
        <v>10578</v>
      </c>
      <c r="K6186" s="33" t="s">
        <v>10802</v>
      </c>
      <c r="L6186" s="33">
        <v>1</v>
      </c>
      <c r="M6186" t="s">
        <v>10827</v>
      </c>
    </row>
    <row r="6187" spans="1:13" x14ac:dyDescent="0.3">
      <c r="A6187" s="38">
        <v>49234204</v>
      </c>
      <c r="B6187">
        <v>1715</v>
      </c>
      <c r="C6187" s="37">
        <f>VLOOKUP(G6187,Remise!$A$3:$D$17,4,FALSE)</f>
        <v>0</v>
      </c>
      <c r="D6187">
        <f t="shared" si="96"/>
        <v>1715</v>
      </c>
      <c r="E6187">
        <v>1</v>
      </c>
      <c r="F6187" s="32" t="s">
        <v>6174</v>
      </c>
      <c r="G6187" s="33">
        <v>26</v>
      </c>
      <c r="H6187" s="33" t="s">
        <v>10824</v>
      </c>
      <c r="I6187" s="33">
        <v>28.7</v>
      </c>
      <c r="J6187" s="33" t="s">
        <v>10579</v>
      </c>
      <c r="K6187" s="33" t="s">
        <v>10802</v>
      </c>
      <c r="L6187" s="33">
        <v>1</v>
      </c>
      <c r="M6187" t="s">
        <v>10827</v>
      </c>
    </row>
    <row r="6188" spans="1:13" x14ac:dyDescent="0.3">
      <c r="A6188" s="38">
        <v>49234205</v>
      </c>
      <c r="B6188">
        <v>1743</v>
      </c>
      <c r="C6188" s="37">
        <f>VLOOKUP(G6188,Remise!$A$3:$D$17,4,FALSE)</f>
        <v>0</v>
      </c>
      <c r="D6188">
        <f t="shared" si="96"/>
        <v>1743</v>
      </c>
      <c r="E6188">
        <v>1</v>
      </c>
      <c r="F6188" s="32" t="s">
        <v>6175</v>
      </c>
      <c r="G6188" s="33">
        <v>26</v>
      </c>
      <c r="H6188" s="33" t="s">
        <v>10824</v>
      </c>
      <c r="I6188" s="33">
        <v>28.7</v>
      </c>
      <c r="J6188" s="33" t="s">
        <v>10580</v>
      </c>
      <c r="K6188" s="33" t="s">
        <v>10802</v>
      </c>
      <c r="L6188" s="33">
        <v>1</v>
      </c>
      <c r="M6188" t="s">
        <v>10827</v>
      </c>
    </row>
    <row r="6189" spans="1:13" x14ac:dyDescent="0.3">
      <c r="A6189" s="38">
        <v>49234206</v>
      </c>
      <c r="B6189">
        <v>1134</v>
      </c>
      <c r="C6189" s="37">
        <f>VLOOKUP(G6189,Remise!$A$3:$D$17,4,FALSE)</f>
        <v>0</v>
      </c>
      <c r="D6189">
        <f t="shared" si="96"/>
        <v>1134</v>
      </c>
      <c r="E6189">
        <v>1</v>
      </c>
      <c r="F6189" s="32" t="s">
        <v>6176</v>
      </c>
      <c r="G6189" s="33">
        <v>26</v>
      </c>
      <c r="H6189" s="33" t="s">
        <v>10824</v>
      </c>
      <c r="I6189" s="33">
        <v>28</v>
      </c>
      <c r="J6189" s="33" t="s">
        <v>10581</v>
      </c>
      <c r="K6189" s="33" t="s">
        <v>10802</v>
      </c>
      <c r="L6189" s="33">
        <v>1</v>
      </c>
      <c r="M6189" t="s">
        <v>10827</v>
      </c>
    </row>
    <row r="6190" spans="1:13" x14ac:dyDescent="0.3">
      <c r="A6190" s="38">
        <v>49234207</v>
      </c>
      <c r="B6190">
        <v>1139</v>
      </c>
      <c r="C6190" s="37">
        <f>VLOOKUP(G6190,Remise!$A$3:$D$17,4,FALSE)</f>
        <v>0</v>
      </c>
      <c r="D6190">
        <f t="shared" si="96"/>
        <v>1139</v>
      </c>
      <c r="E6190">
        <v>1</v>
      </c>
      <c r="F6190" s="32" t="s">
        <v>6177</v>
      </c>
      <c r="G6190" s="33">
        <v>26</v>
      </c>
      <c r="H6190" s="33" t="s">
        <v>10824</v>
      </c>
      <c r="I6190" s="33">
        <v>28</v>
      </c>
      <c r="J6190" s="33" t="s">
        <v>10582</v>
      </c>
      <c r="K6190" s="33" t="s">
        <v>10802</v>
      </c>
      <c r="L6190" s="33">
        <v>1</v>
      </c>
      <c r="M6190" t="s">
        <v>10827</v>
      </c>
    </row>
    <row r="6191" spans="1:13" x14ac:dyDescent="0.3">
      <c r="A6191" s="38">
        <v>49234208</v>
      </c>
      <c r="B6191">
        <v>1113</v>
      </c>
      <c r="C6191" s="37">
        <f>VLOOKUP(G6191,Remise!$A$3:$D$17,4,FALSE)</f>
        <v>0</v>
      </c>
      <c r="D6191">
        <f t="shared" si="96"/>
        <v>1113</v>
      </c>
      <c r="E6191">
        <v>1</v>
      </c>
      <c r="F6191" s="32" t="s">
        <v>6178</v>
      </c>
      <c r="G6191" s="33">
        <v>26</v>
      </c>
      <c r="H6191" s="33" t="s">
        <v>10824</v>
      </c>
      <c r="I6191" s="33">
        <v>28</v>
      </c>
      <c r="J6191" s="33" t="s">
        <v>10583</v>
      </c>
      <c r="K6191" s="33" t="s">
        <v>10802</v>
      </c>
      <c r="L6191" s="33">
        <v>1</v>
      </c>
      <c r="M6191" t="s">
        <v>10827</v>
      </c>
    </row>
    <row r="6192" spans="1:13" x14ac:dyDescent="0.3">
      <c r="A6192" s="38">
        <v>49234209</v>
      </c>
      <c r="B6192">
        <v>1118</v>
      </c>
      <c r="C6192" s="37">
        <f>VLOOKUP(G6192,Remise!$A$3:$D$17,4,FALSE)</f>
        <v>0</v>
      </c>
      <c r="D6192">
        <f t="shared" si="96"/>
        <v>1118</v>
      </c>
      <c r="E6192">
        <v>1</v>
      </c>
      <c r="F6192" s="32" t="s">
        <v>6179</v>
      </c>
      <c r="G6192" s="33">
        <v>26</v>
      </c>
      <c r="H6192" s="33" t="s">
        <v>10824</v>
      </c>
      <c r="I6192" s="33">
        <v>28</v>
      </c>
      <c r="J6192" s="33" t="s">
        <v>10584</v>
      </c>
      <c r="K6192" s="33" t="s">
        <v>10802</v>
      </c>
      <c r="L6192" s="33">
        <v>1</v>
      </c>
      <c r="M6192" t="s">
        <v>10827</v>
      </c>
    </row>
    <row r="6193" spans="1:13" x14ac:dyDescent="0.3">
      <c r="A6193" s="38">
        <v>49234210</v>
      </c>
      <c r="B6193">
        <v>1047</v>
      </c>
      <c r="C6193" s="37">
        <f>VLOOKUP(G6193,Remise!$A$3:$D$17,4,FALSE)</f>
        <v>0</v>
      </c>
      <c r="D6193">
        <f t="shared" si="96"/>
        <v>1047</v>
      </c>
      <c r="E6193">
        <v>1</v>
      </c>
      <c r="F6193" s="32" t="s">
        <v>6180</v>
      </c>
      <c r="G6193" s="33">
        <v>26</v>
      </c>
      <c r="H6193" s="33" t="s">
        <v>10824</v>
      </c>
      <c r="I6193" s="33">
        <v>10</v>
      </c>
      <c r="J6193" s="33" t="s">
        <v>10585</v>
      </c>
      <c r="K6193" s="33" t="s">
        <v>10804</v>
      </c>
      <c r="L6193" s="33">
        <v>1</v>
      </c>
      <c r="M6193" t="s">
        <v>10827</v>
      </c>
    </row>
    <row r="6194" spans="1:13" x14ac:dyDescent="0.3">
      <c r="A6194" s="38">
        <v>49234211</v>
      </c>
      <c r="B6194">
        <v>1047</v>
      </c>
      <c r="C6194" s="37">
        <f>VLOOKUP(G6194,Remise!$A$3:$D$17,4,FALSE)</f>
        <v>0</v>
      </c>
      <c r="D6194">
        <f t="shared" si="96"/>
        <v>1047</v>
      </c>
      <c r="E6194">
        <v>1</v>
      </c>
      <c r="F6194" s="32" t="s">
        <v>6181</v>
      </c>
      <c r="G6194" s="33">
        <v>26</v>
      </c>
      <c r="H6194" s="33" t="s">
        <v>10824</v>
      </c>
      <c r="I6194" s="33">
        <v>10</v>
      </c>
      <c r="J6194" s="33" t="s">
        <v>10586</v>
      </c>
      <c r="K6194" s="33" t="s">
        <v>10804</v>
      </c>
      <c r="L6194" s="33">
        <v>1</v>
      </c>
      <c r="M6194" t="s">
        <v>10827</v>
      </c>
    </row>
    <row r="6195" spans="1:13" x14ac:dyDescent="0.3">
      <c r="A6195" s="38">
        <v>49234212</v>
      </c>
      <c r="B6195">
        <v>1047</v>
      </c>
      <c r="C6195" s="37">
        <f>VLOOKUP(G6195,Remise!$A$3:$D$17,4,FALSE)</f>
        <v>0</v>
      </c>
      <c r="D6195">
        <f t="shared" si="96"/>
        <v>1047</v>
      </c>
      <c r="E6195">
        <v>1</v>
      </c>
      <c r="F6195" s="32" t="s">
        <v>6182</v>
      </c>
      <c r="G6195" s="33">
        <v>26</v>
      </c>
      <c r="H6195" s="33" t="s">
        <v>10824</v>
      </c>
      <c r="I6195" s="33">
        <v>10</v>
      </c>
      <c r="J6195" s="33" t="s">
        <v>10587</v>
      </c>
      <c r="K6195" s="33" t="s">
        <v>10804</v>
      </c>
      <c r="L6195" s="33">
        <v>1</v>
      </c>
      <c r="M6195" t="s">
        <v>10827</v>
      </c>
    </row>
    <row r="6196" spans="1:13" x14ac:dyDescent="0.3">
      <c r="A6196" s="38">
        <v>49234213</v>
      </c>
      <c r="B6196">
        <v>1047</v>
      </c>
      <c r="C6196" s="37">
        <f>VLOOKUP(G6196,Remise!$A$3:$D$17,4,FALSE)</f>
        <v>0</v>
      </c>
      <c r="D6196">
        <f t="shared" ref="D6196:D6259" si="97">IFERROR((1-C6196)*B6196,"Nous consulter")</f>
        <v>1047</v>
      </c>
      <c r="E6196">
        <v>1</v>
      </c>
      <c r="F6196" s="32" t="s">
        <v>6183</v>
      </c>
      <c r="G6196" s="33">
        <v>26</v>
      </c>
      <c r="H6196" s="33" t="s">
        <v>10824</v>
      </c>
      <c r="I6196" s="33">
        <v>10</v>
      </c>
      <c r="J6196" s="33" t="s">
        <v>10588</v>
      </c>
      <c r="K6196" s="33" t="s">
        <v>10804</v>
      </c>
      <c r="L6196" s="33">
        <v>1</v>
      </c>
      <c r="M6196" t="s">
        <v>10827</v>
      </c>
    </row>
    <row r="6197" spans="1:13" x14ac:dyDescent="0.3">
      <c r="A6197" s="38">
        <v>49234214</v>
      </c>
      <c r="B6197">
        <v>1071</v>
      </c>
      <c r="C6197" s="37">
        <f>VLOOKUP(G6197,Remise!$A$3:$D$17,4,FALSE)</f>
        <v>0</v>
      </c>
      <c r="D6197">
        <f t="shared" si="97"/>
        <v>1071</v>
      </c>
      <c r="E6197">
        <v>1</v>
      </c>
      <c r="F6197" s="32" t="s">
        <v>6184</v>
      </c>
      <c r="G6197" s="33">
        <v>26</v>
      </c>
      <c r="H6197" s="33" t="s">
        <v>10824</v>
      </c>
      <c r="I6197" s="33">
        <v>10</v>
      </c>
      <c r="J6197" s="33" t="s">
        <v>10589</v>
      </c>
      <c r="K6197" s="33" t="s">
        <v>10804</v>
      </c>
      <c r="L6197" s="33">
        <v>1</v>
      </c>
      <c r="M6197" t="s">
        <v>10827</v>
      </c>
    </row>
    <row r="6198" spans="1:13" x14ac:dyDescent="0.3">
      <c r="A6198" s="38">
        <v>49234215</v>
      </c>
      <c r="B6198">
        <v>1071</v>
      </c>
      <c r="C6198" s="37">
        <f>VLOOKUP(G6198,Remise!$A$3:$D$17,4,FALSE)</f>
        <v>0</v>
      </c>
      <c r="D6198">
        <f t="shared" si="97"/>
        <v>1071</v>
      </c>
      <c r="E6198">
        <v>1</v>
      </c>
      <c r="F6198" s="32" t="s">
        <v>6185</v>
      </c>
      <c r="G6198" s="33">
        <v>26</v>
      </c>
      <c r="H6198" s="33" t="s">
        <v>10824</v>
      </c>
      <c r="I6198" s="33">
        <v>10</v>
      </c>
      <c r="J6198" s="33" t="s">
        <v>10590</v>
      </c>
      <c r="K6198" s="33" t="s">
        <v>10804</v>
      </c>
      <c r="L6198" s="33">
        <v>1</v>
      </c>
      <c r="M6198" t="s">
        <v>10827</v>
      </c>
    </row>
    <row r="6199" spans="1:13" x14ac:dyDescent="0.3">
      <c r="A6199" s="38">
        <v>49234216</v>
      </c>
      <c r="B6199">
        <v>1071</v>
      </c>
      <c r="C6199" s="37">
        <f>VLOOKUP(G6199,Remise!$A$3:$D$17,4,FALSE)</f>
        <v>0</v>
      </c>
      <c r="D6199">
        <f t="shared" si="97"/>
        <v>1071</v>
      </c>
      <c r="E6199">
        <v>1</v>
      </c>
      <c r="F6199" s="32" t="s">
        <v>6186</v>
      </c>
      <c r="G6199" s="33">
        <v>26</v>
      </c>
      <c r="H6199" s="33" t="s">
        <v>10824</v>
      </c>
      <c r="I6199" s="33">
        <v>10</v>
      </c>
      <c r="J6199" s="33" t="s">
        <v>10591</v>
      </c>
      <c r="K6199" s="33" t="s">
        <v>10804</v>
      </c>
      <c r="L6199" s="33">
        <v>1</v>
      </c>
      <c r="M6199" t="s">
        <v>10827</v>
      </c>
    </row>
    <row r="6200" spans="1:13" x14ac:dyDescent="0.3">
      <c r="A6200" s="38">
        <v>49234217</v>
      </c>
      <c r="B6200">
        <v>1071</v>
      </c>
      <c r="C6200" s="37">
        <f>VLOOKUP(G6200,Remise!$A$3:$D$17,4,FALSE)</f>
        <v>0</v>
      </c>
      <c r="D6200">
        <f t="shared" si="97"/>
        <v>1071</v>
      </c>
      <c r="E6200">
        <v>1</v>
      </c>
      <c r="F6200" s="32" t="s">
        <v>6187</v>
      </c>
      <c r="G6200" s="33">
        <v>26</v>
      </c>
      <c r="H6200" s="33" t="s">
        <v>10824</v>
      </c>
      <c r="I6200" s="33">
        <v>10</v>
      </c>
      <c r="J6200" s="33" t="s">
        <v>10592</v>
      </c>
      <c r="K6200" s="33" t="s">
        <v>10804</v>
      </c>
      <c r="L6200" s="33">
        <v>1</v>
      </c>
      <c r="M6200" t="s">
        <v>10827</v>
      </c>
    </row>
    <row r="6201" spans="1:13" x14ac:dyDescent="0.3">
      <c r="A6201" s="38">
        <v>49234218</v>
      </c>
      <c r="B6201">
        <v>1196</v>
      </c>
      <c r="C6201" s="37">
        <f>VLOOKUP(G6201,Remise!$A$3:$D$17,4,FALSE)</f>
        <v>0</v>
      </c>
      <c r="D6201">
        <f t="shared" si="97"/>
        <v>1196</v>
      </c>
      <c r="E6201">
        <v>1</v>
      </c>
      <c r="F6201" s="32" t="s">
        <v>6188</v>
      </c>
      <c r="G6201" s="33">
        <v>26</v>
      </c>
      <c r="H6201" s="33" t="s">
        <v>10824</v>
      </c>
      <c r="I6201" s="33">
        <v>10</v>
      </c>
      <c r="J6201" s="33" t="s">
        <v>10593</v>
      </c>
      <c r="K6201" s="33" t="s">
        <v>10804</v>
      </c>
      <c r="L6201" s="33">
        <v>1</v>
      </c>
      <c r="M6201" t="s">
        <v>10827</v>
      </c>
    </row>
    <row r="6202" spans="1:13" x14ac:dyDescent="0.3">
      <c r="A6202" s="38">
        <v>49234219</v>
      </c>
      <c r="B6202">
        <v>1196</v>
      </c>
      <c r="C6202" s="37">
        <f>VLOOKUP(G6202,Remise!$A$3:$D$17,4,FALSE)</f>
        <v>0</v>
      </c>
      <c r="D6202">
        <f t="shared" si="97"/>
        <v>1196</v>
      </c>
      <c r="E6202">
        <v>1</v>
      </c>
      <c r="F6202" s="32" t="s">
        <v>6189</v>
      </c>
      <c r="G6202" s="33">
        <v>26</v>
      </c>
      <c r="H6202" s="33" t="s">
        <v>10824</v>
      </c>
      <c r="I6202" s="33">
        <v>10</v>
      </c>
      <c r="J6202" s="33" t="s">
        <v>10594</v>
      </c>
      <c r="K6202" s="33" t="s">
        <v>10804</v>
      </c>
      <c r="L6202" s="33">
        <v>1</v>
      </c>
      <c r="M6202" t="s">
        <v>10827</v>
      </c>
    </row>
    <row r="6203" spans="1:13" x14ac:dyDescent="0.3">
      <c r="A6203" s="38">
        <v>49234220</v>
      </c>
      <c r="B6203">
        <v>1196</v>
      </c>
      <c r="C6203" s="37">
        <f>VLOOKUP(G6203,Remise!$A$3:$D$17,4,FALSE)</f>
        <v>0</v>
      </c>
      <c r="D6203">
        <f t="shared" si="97"/>
        <v>1196</v>
      </c>
      <c r="E6203">
        <v>1</v>
      </c>
      <c r="F6203" s="32" t="s">
        <v>6190</v>
      </c>
      <c r="G6203" s="33">
        <v>26</v>
      </c>
      <c r="H6203" s="33" t="s">
        <v>10824</v>
      </c>
      <c r="I6203" s="33">
        <v>10</v>
      </c>
      <c r="J6203" s="33" t="s">
        <v>10595</v>
      </c>
      <c r="K6203" s="33" t="s">
        <v>10804</v>
      </c>
      <c r="L6203" s="33">
        <v>1</v>
      </c>
      <c r="M6203" t="s">
        <v>10827</v>
      </c>
    </row>
    <row r="6204" spans="1:13" x14ac:dyDescent="0.3">
      <c r="A6204" s="38">
        <v>49234221</v>
      </c>
      <c r="B6204">
        <v>1196</v>
      </c>
      <c r="C6204" s="37">
        <f>VLOOKUP(G6204,Remise!$A$3:$D$17,4,FALSE)</f>
        <v>0</v>
      </c>
      <c r="D6204">
        <f t="shared" si="97"/>
        <v>1196</v>
      </c>
      <c r="E6204">
        <v>1</v>
      </c>
      <c r="F6204" s="32" t="s">
        <v>6191</v>
      </c>
      <c r="G6204" s="33">
        <v>26</v>
      </c>
      <c r="H6204" s="33" t="s">
        <v>10824</v>
      </c>
      <c r="I6204" s="33">
        <v>10</v>
      </c>
      <c r="J6204" s="33" t="s">
        <v>10596</v>
      </c>
      <c r="K6204" s="33" t="s">
        <v>10804</v>
      </c>
      <c r="L6204" s="33">
        <v>1</v>
      </c>
      <c r="M6204" t="s">
        <v>10827</v>
      </c>
    </row>
    <row r="6205" spans="1:13" x14ac:dyDescent="0.3">
      <c r="A6205" s="38">
        <v>49234222</v>
      </c>
      <c r="B6205">
        <v>1345</v>
      </c>
      <c r="C6205" s="37">
        <f>VLOOKUP(G6205,Remise!$A$3:$D$17,4,FALSE)</f>
        <v>0</v>
      </c>
      <c r="D6205">
        <f t="shared" si="97"/>
        <v>1345</v>
      </c>
      <c r="E6205">
        <v>1</v>
      </c>
      <c r="F6205" s="32" t="s">
        <v>6192</v>
      </c>
      <c r="G6205" s="33">
        <v>26</v>
      </c>
      <c r="H6205" s="33" t="s">
        <v>10824</v>
      </c>
      <c r="I6205" s="33">
        <v>10</v>
      </c>
      <c r="J6205" s="33" t="s">
        <v>10597</v>
      </c>
      <c r="K6205" s="33" t="s">
        <v>10804</v>
      </c>
      <c r="L6205" s="33">
        <v>1</v>
      </c>
      <c r="M6205" t="s">
        <v>10827</v>
      </c>
    </row>
    <row r="6206" spans="1:13" x14ac:dyDescent="0.3">
      <c r="A6206" s="38">
        <v>49234223</v>
      </c>
      <c r="B6206">
        <v>1345</v>
      </c>
      <c r="C6206" s="37">
        <f>VLOOKUP(G6206,Remise!$A$3:$D$17,4,FALSE)</f>
        <v>0</v>
      </c>
      <c r="D6206">
        <f t="shared" si="97"/>
        <v>1345</v>
      </c>
      <c r="E6206">
        <v>1</v>
      </c>
      <c r="F6206" s="32" t="s">
        <v>6193</v>
      </c>
      <c r="G6206" s="33">
        <v>26</v>
      </c>
      <c r="H6206" s="33" t="s">
        <v>10824</v>
      </c>
      <c r="I6206" s="33">
        <v>10</v>
      </c>
      <c r="J6206" s="33" t="s">
        <v>10598</v>
      </c>
      <c r="K6206" s="33" t="s">
        <v>10804</v>
      </c>
      <c r="L6206" s="33">
        <v>1</v>
      </c>
      <c r="M6206" t="s">
        <v>10827</v>
      </c>
    </row>
    <row r="6207" spans="1:13" x14ac:dyDescent="0.3">
      <c r="A6207" s="38">
        <v>49234224</v>
      </c>
      <c r="B6207">
        <v>1345</v>
      </c>
      <c r="C6207" s="37">
        <f>VLOOKUP(G6207,Remise!$A$3:$D$17,4,FALSE)</f>
        <v>0</v>
      </c>
      <c r="D6207">
        <f t="shared" si="97"/>
        <v>1345</v>
      </c>
      <c r="E6207">
        <v>1</v>
      </c>
      <c r="F6207" s="32" t="s">
        <v>6194</v>
      </c>
      <c r="G6207" s="33">
        <v>26</v>
      </c>
      <c r="H6207" s="33" t="s">
        <v>10824</v>
      </c>
      <c r="I6207" s="33">
        <v>10</v>
      </c>
      <c r="J6207" s="33" t="s">
        <v>10599</v>
      </c>
      <c r="K6207" s="33" t="s">
        <v>10804</v>
      </c>
      <c r="L6207" s="33">
        <v>1</v>
      </c>
      <c r="M6207" t="s">
        <v>10827</v>
      </c>
    </row>
    <row r="6208" spans="1:13" x14ac:dyDescent="0.3">
      <c r="A6208" s="38">
        <v>49234225</v>
      </c>
      <c r="B6208">
        <v>1345</v>
      </c>
      <c r="C6208" s="37">
        <f>VLOOKUP(G6208,Remise!$A$3:$D$17,4,FALSE)</f>
        <v>0</v>
      </c>
      <c r="D6208">
        <f t="shared" si="97"/>
        <v>1345</v>
      </c>
      <c r="E6208">
        <v>1</v>
      </c>
      <c r="F6208" s="32" t="s">
        <v>6195</v>
      </c>
      <c r="G6208" s="33">
        <v>26</v>
      </c>
      <c r="H6208" s="33" t="s">
        <v>10824</v>
      </c>
      <c r="I6208" s="33">
        <v>10</v>
      </c>
      <c r="J6208" s="33" t="s">
        <v>10600</v>
      </c>
      <c r="K6208" s="33" t="s">
        <v>10804</v>
      </c>
      <c r="L6208" s="33">
        <v>1</v>
      </c>
      <c r="M6208" t="s">
        <v>10827</v>
      </c>
    </row>
    <row r="6209" spans="1:13" x14ac:dyDescent="0.3">
      <c r="A6209" s="38">
        <v>49234226</v>
      </c>
      <c r="B6209">
        <v>1495</v>
      </c>
      <c r="C6209" s="37">
        <f>VLOOKUP(G6209,Remise!$A$3:$D$17,4,FALSE)</f>
        <v>0</v>
      </c>
      <c r="D6209">
        <f t="shared" si="97"/>
        <v>1495</v>
      </c>
      <c r="E6209">
        <v>1</v>
      </c>
      <c r="F6209" s="32" t="s">
        <v>6196</v>
      </c>
      <c r="G6209" s="33">
        <v>26</v>
      </c>
      <c r="H6209" s="33" t="s">
        <v>10824</v>
      </c>
      <c r="I6209" s="33">
        <v>10</v>
      </c>
      <c r="J6209" s="33" t="s">
        <v>10601</v>
      </c>
      <c r="K6209" s="33" t="s">
        <v>10804</v>
      </c>
      <c r="L6209" s="33">
        <v>1</v>
      </c>
      <c r="M6209" t="s">
        <v>10827</v>
      </c>
    </row>
    <row r="6210" spans="1:13" x14ac:dyDescent="0.3">
      <c r="A6210" s="38">
        <v>49234227</v>
      </c>
      <c r="B6210">
        <v>1495</v>
      </c>
      <c r="C6210" s="37">
        <f>VLOOKUP(G6210,Remise!$A$3:$D$17,4,FALSE)</f>
        <v>0</v>
      </c>
      <c r="D6210">
        <f t="shared" si="97"/>
        <v>1495</v>
      </c>
      <c r="E6210">
        <v>1</v>
      </c>
      <c r="F6210" s="32" t="s">
        <v>6197</v>
      </c>
      <c r="G6210" s="33">
        <v>26</v>
      </c>
      <c r="H6210" s="33" t="s">
        <v>10824</v>
      </c>
      <c r="I6210" s="33">
        <v>10</v>
      </c>
      <c r="J6210" s="33" t="s">
        <v>10602</v>
      </c>
      <c r="K6210" s="33" t="s">
        <v>10804</v>
      </c>
      <c r="L6210" s="33">
        <v>1</v>
      </c>
      <c r="M6210" t="s">
        <v>10827</v>
      </c>
    </row>
    <row r="6211" spans="1:13" x14ac:dyDescent="0.3">
      <c r="A6211" s="38">
        <v>49234228</v>
      </c>
      <c r="B6211">
        <v>1495</v>
      </c>
      <c r="C6211" s="37">
        <f>VLOOKUP(G6211,Remise!$A$3:$D$17,4,FALSE)</f>
        <v>0</v>
      </c>
      <c r="D6211">
        <f t="shared" si="97"/>
        <v>1495</v>
      </c>
      <c r="E6211">
        <v>1</v>
      </c>
      <c r="F6211" s="32" t="s">
        <v>6198</v>
      </c>
      <c r="G6211" s="33">
        <v>26</v>
      </c>
      <c r="H6211" s="33" t="s">
        <v>10824</v>
      </c>
      <c r="I6211" s="33">
        <v>10</v>
      </c>
      <c r="J6211" s="33" t="s">
        <v>10603</v>
      </c>
      <c r="K6211" s="33" t="s">
        <v>10804</v>
      </c>
      <c r="L6211" s="33">
        <v>1</v>
      </c>
      <c r="M6211" t="s">
        <v>10827</v>
      </c>
    </row>
    <row r="6212" spans="1:13" x14ac:dyDescent="0.3">
      <c r="A6212" s="38">
        <v>49234229</v>
      </c>
      <c r="B6212">
        <v>1495</v>
      </c>
      <c r="C6212" s="37">
        <f>VLOOKUP(G6212,Remise!$A$3:$D$17,4,FALSE)</f>
        <v>0</v>
      </c>
      <c r="D6212">
        <f t="shared" si="97"/>
        <v>1495</v>
      </c>
      <c r="E6212">
        <v>1</v>
      </c>
      <c r="F6212" s="32" t="s">
        <v>6199</v>
      </c>
      <c r="G6212" s="33">
        <v>26</v>
      </c>
      <c r="H6212" s="33" t="s">
        <v>10824</v>
      </c>
      <c r="I6212" s="33">
        <v>10</v>
      </c>
      <c r="J6212" s="33" t="s">
        <v>10604</v>
      </c>
      <c r="K6212" s="33" t="s">
        <v>10804</v>
      </c>
      <c r="L6212" s="33">
        <v>1</v>
      </c>
      <c r="M6212" t="s">
        <v>10827</v>
      </c>
    </row>
    <row r="6213" spans="1:13" x14ac:dyDescent="0.3">
      <c r="A6213" s="38">
        <v>49234247</v>
      </c>
      <c r="B6213">
        <v>672.5</v>
      </c>
      <c r="C6213" s="37">
        <f>VLOOKUP(G6213,Remise!$A$3:$D$17,4,FALSE)</f>
        <v>0</v>
      </c>
      <c r="D6213">
        <f t="shared" si="97"/>
        <v>672.5</v>
      </c>
      <c r="E6213">
        <v>1</v>
      </c>
      <c r="F6213" s="32" t="s">
        <v>6200</v>
      </c>
      <c r="G6213" s="33">
        <v>26</v>
      </c>
      <c r="H6213" s="33" t="s">
        <v>10824</v>
      </c>
      <c r="I6213" s="33">
        <v>9.3000000000000007</v>
      </c>
      <c r="J6213" s="33" t="s">
        <v>10605</v>
      </c>
      <c r="K6213" s="33" t="s">
        <v>10802</v>
      </c>
      <c r="L6213" s="33">
        <v>1</v>
      </c>
      <c r="M6213" t="s">
        <v>10827</v>
      </c>
    </row>
    <row r="6214" spans="1:13" x14ac:dyDescent="0.3">
      <c r="A6214" s="38">
        <v>49234248</v>
      </c>
      <c r="B6214">
        <v>866.6</v>
      </c>
      <c r="C6214" s="37">
        <f>VLOOKUP(G6214,Remise!$A$3:$D$17,4,FALSE)</f>
        <v>0</v>
      </c>
      <c r="D6214">
        <f t="shared" si="97"/>
        <v>866.6</v>
      </c>
      <c r="E6214">
        <v>1</v>
      </c>
      <c r="F6214" s="32" t="s">
        <v>6201</v>
      </c>
      <c r="G6214" s="33">
        <v>26</v>
      </c>
      <c r="H6214" s="33" t="s">
        <v>10824</v>
      </c>
      <c r="I6214" s="33">
        <v>13.8</v>
      </c>
      <c r="J6214" s="33" t="s">
        <v>10606</v>
      </c>
      <c r="K6214" s="33" t="s">
        <v>10802</v>
      </c>
      <c r="L6214" s="33">
        <v>1</v>
      </c>
      <c r="M6214" t="s">
        <v>10827</v>
      </c>
    </row>
    <row r="6215" spans="1:13" x14ac:dyDescent="0.3">
      <c r="A6215" s="38">
        <v>49234249</v>
      </c>
      <c r="B6215">
        <v>1004.9</v>
      </c>
      <c r="C6215" s="37">
        <f>VLOOKUP(G6215,Remise!$A$3:$D$17,4,FALSE)</f>
        <v>0</v>
      </c>
      <c r="D6215">
        <f t="shared" si="97"/>
        <v>1004.9</v>
      </c>
      <c r="E6215">
        <v>1</v>
      </c>
      <c r="F6215" s="32" t="s">
        <v>6202</v>
      </c>
      <c r="G6215" s="33">
        <v>26</v>
      </c>
      <c r="H6215" s="33" t="s">
        <v>10824</v>
      </c>
      <c r="I6215" s="33">
        <v>16.7</v>
      </c>
      <c r="J6215" s="33" t="s">
        <v>10607</v>
      </c>
      <c r="K6215" s="33" t="s">
        <v>10802</v>
      </c>
      <c r="L6215" s="33">
        <v>1</v>
      </c>
      <c r="M6215" t="s">
        <v>10827</v>
      </c>
    </row>
    <row r="6216" spans="1:13" x14ac:dyDescent="0.3">
      <c r="A6216" s="38">
        <v>49234250</v>
      </c>
      <c r="B6216">
        <v>772.3</v>
      </c>
      <c r="C6216" s="37">
        <f>VLOOKUP(G6216,Remise!$A$3:$D$17,4,FALSE)</f>
        <v>0</v>
      </c>
      <c r="D6216">
        <f t="shared" si="97"/>
        <v>772.3</v>
      </c>
      <c r="E6216">
        <v>1</v>
      </c>
      <c r="F6216" s="32" t="s">
        <v>6203</v>
      </c>
      <c r="G6216" s="33">
        <v>26</v>
      </c>
      <c r="H6216" s="33" t="s">
        <v>10824</v>
      </c>
      <c r="I6216" s="33">
        <v>11.1</v>
      </c>
      <c r="J6216" s="33" t="s">
        <v>10608</v>
      </c>
      <c r="K6216" s="33" t="s">
        <v>10802</v>
      </c>
      <c r="L6216" s="33">
        <v>1</v>
      </c>
      <c r="M6216" t="s">
        <v>10827</v>
      </c>
    </row>
    <row r="6217" spans="1:13" x14ac:dyDescent="0.3">
      <c r="A6217" s="38">
        <v>49234251</v>
      </c>
      <c r="B6217">
        <v>1043.9000000000001</v>
      </c>
      <c r="C6217" s="37">
        <f>VLOOKUP(G6217,Remise!$A$3:$D$17,4,FALSE)</f>
        <v>0</v>
      </c>
      <c r="D6217">
        <f t="shared" si="97"/>
        <v>1043.9000000000001</v>
      </c>
      <c r="E6217">
        <v>1</v>
      </c>
      <c r="F6217" s="32" t="s">
        <v>6204</v>
      </c>
      <c r="G6217" s="33">
        <v>26</v>
      </c>
      <c r="H6217" s="33" t="s">
        <v>10824</v>
      </c>
      <c r="I6217" s="33">
        <v>16.100000000000001</v>
      </c>
      <c r="J6217" s="33" t="s">
        <v>10609</v>
      </c>
      <c r="K6217" s="33" t="s">
        <v>10802</v>
      </c>
      <c r="L6217" s="33">
        <v>1</v>
      </c>
      <c r="M6217" t="s">
        <v>10827</v>
      </c>
    </row>
    <row r="6218" spans="1:13" x14ac:dyDescent="0.3">
      <c r="A6218" s="38">
        <v>49234252</v>
      </c>
      <c r="B6218">
        <v>1310</v>
      </c>
      <c r="C6218" s="37">
        <f>VLOOKUP(G6218,Remise!$A$3:$D$17,4,FALSE)</f>
        <v>0</v>
      </c>
      <c r="D6218">
        <f t="shared" si="97"/>
        <v>1310</v>
      </c>
      <c r="E6218">
        <v>1</v>
      </c>
      <c r="F6218" s="32" t="s">
        <v>6205</v>
      </c>
      <c r="G6218" s="33">
        <v>26</v>
      </c>
      <c r="H6218" s="33" t="s">
        <v>10824</v>
      </c>
      <c r="I6218" s="33">
        <v>19.7</v>
      </c>
      <c r="J6218" s="33" t="s">
        <v>10610</v>
      </c>
      <c r="K6218" s="33" t="s">
        <v>10802</v>
      </c>
      <c r="L6218" s="33">
        <v>1</v>
      </c>
      <c r="M6218" t="s">
        <v>10827</v>
      </c>
    </row>
    <row r="6219" spans="1:13" x14ac:dyDescent="0.3">
      <c r="A6219" s="38">
        <v>49234259</v>
      </c>
      <c r="B6219">
        <v>768</v>
      </c>
      <c r="C6219" s="37">
        <f>VLOOKUP(G6219,Remise!$A$3:$D$17,4,FALSE)</f>
        <v>0</v>
      </c>
      <c r="D6219">
        <f t="shared" si="97"/>
        <v>768</v>
      </c>
      <c r="E6219">
        <v>1</v>
      </c>
      <c r="F6219" s="32" t="s">
        <v>6206</v>
      </c>
      <c r="G6219" s="33">
        <v>26</v>
      </c>
      <c r="H6219" s="33" t="s">
        <v>10824</v>
      </c>
      <c r="I6219" s="33">
        <v>28</v>
      </c>
      <c r="J6219" s="33" t="s">
        <v>10611</v>
      </c>
      <c r="K6219" s="33" t="s">
        <v>10802</v>
      </c>
      <c r="L6219" s="33">
        <v>1</v>
      </c>
      <c r="M6219" t="s">
        <v>10827</v>
      </c>
    </row>
    <row r="6220" spans="1:13" x14ac:dyDescent="0.3">
      <c r="A6220" s="38">
        <v>49234260</v>
      </c>
      <c r="B6220">
        <v>887</v>
      </c>
      <c r="C6220" s="37">
        <f>VLOOKUP(G6220,Remise!$A$3:$D$17,4,FALSE)</f>
        <v>0</v>
      </c>
      <c r="D6220">
        <f t="shared" si="97"/>
        <v>887</v>
      </c>
      <c r="E6220">
        <v>1</v>
      </c>
      <c r="F6220" s="32" t="s">
        <v>6207</v>
      </c>
      <c r="G6220" s="33">
        <v>26</v>
      </c>
      <c r="H6220" s="33" t="s">
        <v>10824</v>
      </c>
      <c r="I6220" s="33">
        <v>28</v>
      </c>
      <c r="J6220" s="33" t="s">
        <v>10612</v>
      </c>
      <c r="K6220" s="33" t="s">
        <v>10802</v>
      </c>
      <c r="L6220" s="33">
        <v>1</v>
      </c>
      <c r="M6220" t="s">
        <v>10827</v>
      </c>
    </row>
    <row r="6221" spans="1:13" x14ac:dyDescent="0.3">
      <c r="A6221" s="38">
        <v>49234261</v>
      </c>
      <c r="B6221">
        <v>894</v>
      </c>
      <c r="C6221" s="37">
        <f>VLOOKUP(G6221,Remise!$A$3:$D$17,4,FALSE)</f>
        <v>0</v>
      </c>
      <c r="D6221">
        <f t="shared" si="97"/>
        <v>894</v>
      </c>
      <c r="E6221">
        <v>1</v>
      </c>
      <c r="F6221" s="32" t="s">
        <v>6208</v>
      </c>
      <c r="G6221" s="33">
        <v>26</v>
      </c>
      <c r="H6221" s="33" t="s">
        <v>10824</v>
      </c>
      <c r="I6221" s="33">
        <v>28</v>
      </c>
      <c r="J6221" s="33" t="s">
        <v>10613</v>
      </c>
      <c r="K6221" s="33" t="s">
        <v>10802</v>
      </c>
      <c r="L6221" s="33">
        <v>1</v>
      </c>
      <c r="M6221" t="s">
        <v>10827</v>
      </c>
    </row>
    <row r="6222" spans="1:13" x14ac:dyDescent="0.3">
      <c r="A6222" s="38">
        <v>49234262</v>
      </c>
      <c r="B6222">
        <v>1029</v>
      </c>
      <c r="C6222" s="37">
        <f>VLOOKUP(G6222,Remise!$A$3:$D$17,4,FALSE)</f>
        <v>0</v>
      </c>
      <c r="D6222">
        <f t="shared" si="97"/>
        <v>1029</v>
      </c>
      <c r="E6222">
        <v>1</v>
      </c>
      <c r="F6222" s="32" t="s">
        <v>6209</v>
      </c>
      <c r="G6222" s="33">
        <v>26</v>
      </c>
      <c r="H6222" s="33" t="s">
        <v>10824</v>
      </c>
      <c r="I6222" s="33">
        <v>28</v>
      </c>
      <c r="J6222" s="33" t="s">
        <v>10614</v>
      </c>
      <c r="K6222" s="33" t="s">
        <v>10802</v>
      </c>
      <c r="L6222" s="33">
        <v>1</v>
      </c>
      <c r="M6222" t="s">
        <v>10827</v>
      </c>
    </row>
    <row r="6223" spans="1:13" x14ac:dyDescent="0.3">
      <c r="A6223" s="38">
        <v>49234263</v>
      </c>
      <c r="B6223">
        <v>936</v>
      </c>
      <c r="C6223" s="37">
        <f>VLOOKUP(G6223,Remise!$A$3:$D$17,4,FALSE)</f>
        <v>0</v>
      </c>
      <c r="D6223">
        <f t="shared" si="97"/>
        <v>936</v>
      </c>
      <c r="E6223">
        <v>1</v>
      </c>
      <c r="F6223" s="32" t="s">
        <v>6210</v>
      </c>
      <c r="G6223" s="33">
        <v>26</v>
      </c>
      <c r="H6223" s="33" t="s">
        <v>10824</v>
      </c>
      <c r="I6223" s="33">
        <v>28</v>
      </c>
      <c r="J6223" s="33" t="s">
        <v>10615</v>
      </c>
      <c r="K6223" s="33" t="s">
        <v>10802</v>
      </c>
      <c r="L6223" s="33">
        <v>1</v>
      </c>
      <c r="M6223" t="s">
        <v>10827</v>
      </c>
    </row>
    <row r="6224" spans="1:13" x14ac:dyDescent="0.3">
      <c r="A6224" s="38">
        <v>49234264</v>
      </c>
      <c r="B6224">
        <v>1171</v>
      </c>
      <c r="C6224" s="37">
        <f>VLOOKUP(G6224,Remise!$A$3:$D$17,4,FALSE)</f>
        <v>0</v>
      </c>
      <c r="D6224">
        <f t="shared" si="97"/>
        <v>1171</v>
      </c>
      <c r="E6224">
        <v>1</v>
      </c>
      <c r="F6224" s="32" t="s">
        <v>6211</v>
      </c>
      <c r="G6224" s="33">
        <v>26</v>
      </c>
      <c r="H6224" s="33" t="s">
        <v>10824</v>
      </c>
      <c r="I6224" s="33">
        <v>28</v>
      </c>
      <c r="J6224" s="33" t="s">
        <v>10616</v>
      </c>
      <c r="K6224" s="33" t="s">
        <v>10802</v>
      </c>
      <c r="L6224" s="33">
        <v>1</v>
      </c>
      <c r="M6224" t="s">
        <v>10827</v>
      </c>
    </row>
    <row r="6225" spans="1:13" x14ac:dyDescent="0.3">
      <c r="A6225" s="38">
        <v>49234268</v>
      </c>
      <c r="B6225">
        <v>1131</v>
      </c>
      <c r="C6225" s="37">
        <f>VLOOKUP(G6225,Remise!$A$3:$D$17,4,FALSE)</f>
        <v>0</v>
      </c>
      <c r="D6225">
        <f t="shared" si="97"/>
        <v>1131</v>
      </c>
      <c r="E6225">
        <v>1</v>
      </c>
      <c r="F6225" s="32" t="s">
        <v>6212</v>
      </c>
      <c r="G6225" s="33">
        <v>26</v>
      </c>
      <c r="H6225" s="33" t="s">
        <v>10824</v>
      </c>
      <c r="I6225" s="33">
        <v>4</v>
      </c>
      <c r="J6225" s="33" t="s">
        <v>10617</v>
      </c>
      <c r="K6225" s="33" t="s">
        <v>10802</v>
      </c>
      <c r="L6225" s="33">
        <v>1</v>
      </c>
      <c r="M6225" t="s">
        <v>10827</v>
      </c>
    </row>
    <row r="6226" spans="1:13" x14ac:dyDescent="0.3">
      <c r="A6226" s="38">
        <v>49234269</v>
      </c>
      <c r="B6226">
        <v>1165</v>
      </c>
      <c r="C6226" s="37">
        <f>VLOOKUP(G6226,Remise!$A$3:$D$17,4,FALSE)</f>
        <v>0</v>
      </c>
      <c r="D6226">
        <f t="shared" si="97"/>
        <v>1165</v>
      </c>
      <c r="E6226">
        <v>1</v>
      </c>
      <c r="F6226" s="32" t="s">
        <v>6213</v>
      </c>
      <c r="G6226" s="33">
        <v>26</v>
      </c>
      <c r="H6226" s="33" t="s">
        <v>10824</v>
      </c>
      <c r="I6226" s="33">
        <v>4.0999999999999996</v>
      </c>
      <c r="J6226" s="33" t="s">
        <v>10618</v>
      </c>
      <c r="K6226" s="33" t="s">
        <v>10802</v>
      </c>
      <c r="L6226" s="33">
        <v>1</v>
      </c>
      <c r="M6226" t="s">
        <v>10827</v>
      </c>
    </row>
    <row r="6227" spans="1:13" x14ac:dyDescent="0.3">
      <c r="A6227" s="38">
        <v>49234270</v>
      </c>
      <c r="B6227">
        <v>1355</v>
      </c>
      <c r="C6227" s="37">
        <f>VLOOKUP(G6227,Remise!$A$3:$D$17,4,FALSE)</f>
        <v>0</v>
      </c>
      <c r="D6227">
        <f t="shared" si="97"/>
        <v>1355</v>
      </c>
      <c r="E6227">
        <v>1</v>
      </c>
      <c r="F6227" s="32" t="s">
        <v>6214</v>
      </c>
      <c r="G6227" s="33">
        <v>26</v>
      </c>
      <c r="H6227" s="33" t="s">
        <v>10824</v>
      </c>
      <c r="I6227" s="33">
        <v>4</v>
      </c>
      <c r="J6227" s="33" t="s">
        <v>10619</v>
      </c>
      <c r="K6227" s="33" t="s">
        <v>10802</v>
      </c>
      <c r="L6227" s="33">
        <v>1</v>
      </c>
      <c r="M6227" t="s">
        <v>10827</v>
      </c>
    </row>
    <row r="6228" spans="1:13" x14ac:dyDescent="0.3">
      <c r="A6228" s="38">
        <v>49234271</v>
      </c>
      <c r="B6228">
        <v>1390</v>
      </c>
      <c r="C6228" s="37">
        <f>VLOOKUP(G6228,Remise!$A$3:$D$17,4,FALSE)</f>
        <v>0</v>
      </c>
      <c r="D6228">
        <f t="shared" si="97"/>
        <v>1390</v>
      </c>
      <c r="E6228">
        <v>1</v>
      </c>
      <c r="F6228" s="32" t="s">
        <v>6215</v>
      </c>
      <c r="G6228" s="33">
        <v>26</v>
      </c>
      <c r="H6228" s="33" t="s">
        <v>10824</v>
      </c>
      <c r="I6228" s="33">
        <v>4.0999999999999996</v>
      </c>
      <c r="J6228" s="33" t="s">
        <v>10620</v>
      </c>
      <c r="K6228" s="33" t="s">
        <v>10802</v>
      </c>
      <c r="L6228" s="33">
        <v>1</v>
      </c>
      <c r="M6228" t="s">
        <v>10827</v>
      </c>
    </row>
    <row r="6229" spans="1:13" x14ac:dyDescent="0.3">
      <c r="A6229" s="38">
        <v>49234272</v>
      </c>
      <c r="B6229">
        <v>1057</v>
      </c>
      <c r="C6229" s="37">
        <f>VLOOKUP(G6229,Remise!$A$3:$D$17,4,FALSE)</f>
        <v>0</v>
      </c>
      <c r="D6229">
        <f t="shared" si="97"/>
        <v>1057</v>
      </c>
      <c r="E6229">
        <v>1</v>
      </c>
      <c r="F6229" s="32" t="s">
        <v>6216</v>
      </c>
      <c r="G6229" s="33">
        <v>26</v>
      </c>
      <c r="H6229" s="33" t="s">
        <v>10824</v>
      </c>
      <c r="I6229" s="33">
        <v>4</v>
      </c>
      <c r="J6229" s="33" t="s">
        <v>10621</v>
      </c>
      <c r="K6229" s="33" t="s">
        <v>10802</v>
      </c>
      <c r="L6229" s="33">
        <v>1</v>
      </c>
      <c r="M6229" t="s">
        <v>10827</v>
      </c>
    </row>
    <row r="6230" spans="1:13" x14ac:dyDescent="0.3">
      <c r="A6230" s="38">
        <v>49234273</v>
      </c>
      <c r="B6230">
        <v>1091</v>
      </c>
      <c r="C6230" s="37">
        <f>VLOOKUP(G6230,Remise!$A$3:$D$17,4,FALSE)</f>
        <v>0</v>
      </c>
      <c r="D6230">
        <f t="shared" si="97"/>
        <v>1091</v>
      </c>
      <c r="E6230">
        <v>1</v>
      </c>
      <c r="F6230" s="32" t="s">
        <v>6217</v>
      </c>
      <c r="G6230" s="33">
        <v>26</v>
      </c>
      <c r="H6230" s="33" t="s">
        <v>10824</v>
      </c>
      <c r="I6230" s="33">
        <v>4.0999999999999996</v>
      </c>
      <c r="J6230" s="33" t="s">
        <v>10622</v>
      </c>
      <c r="K6230" s="33" t="s">
        <v>10802</v>
      </c>
      <c r="L6230" s="33">
        <v>1</v>
      </c>
      <c r="M6230" t="s">
        <v>10827</v>
      </c>
    </row>
    <row r="6231" spans="1:13" x14ac:dyDescent="0.3">
      <c r="A6231" s="38">
        <v>49234274</v>
      </c>
      <c r="B6231">
        <v>1281</v>
      </c>
      <c r="C6231" s="37">
        <f>VLOOKUP(G6231,Remise!$A$3:$D$17,4,FALSE)</f>
        <v>0</v>
      </c>
      <c r="D6231">
        <f t="shared" si="97"/>
        <v>1281</v>
      </c>
      <c r="E6231">
        <v>1</v>
      </c>
      <c r="F6231" s="32" t="s">
        <v>6218</v>
      </c>
      <c r="G6231" s="33">
        <v>26</v>
      </c>
      <c r="H6231" s="33" t="s">
        <v>10824</v>
      </c>
      <c r="I6231" s="33">
        <v>4</v>
      </c>
      <c r="J6231" s="33" t="s">
        <v>10623</v>
      </c>
      <c r="K6231" s="33" t="s">
        <v>10802</v>
      </c>
      <c r="L6231" s="33">
        <v>1</v>
      </c>
      <c r="M6231" t="s">
        <v>10827</v>
      </c>
    </row>
    <row r="6232" spans="1:13" x14ac:dyDescent="0.3">
      <c r="A6232" s="38">
        <v>49234275</v>
      </c>
      <c r="B6232">
        <v>1316</v>
      </c>
      <c r="C6232" s="37">
        <f>VLOOKUP(G6232,Remise!$A$3:$D$17,4,FALSE)</f>
        <v>0</v>
      </c>
      <c r="D6232">
        <f t="shared" si="97"/>
        <v>1316</v>
      </c>
      <c r="E6232">
        <v>1</v>
      </c>
      <c r="F6232" s="32" t="s">
        <v>6219</v>
      </c>
      <c r="G6232" s="33">
        <v>26</v>
      </c>
      <c r="H6232" s="33" t="s">
        <v>10824</v>
      </c>
      <c r="I6232" s="33">
        <v>4.0999999999999996</v>
      </c>
      <c r="J6232" s="33" t="s">
        <v>10624</v>
      </c>
      <c r="K6232" s="33" t="s">
        <v>10802</v>
      </c>
      <c r="L6232" s="33">
        <v>1</v>
      </c>
      <c r="M6232" t="s">
        <v>10827</v>
      </c>
    </row>
    <row r="6233" spans="1:13" x14ac:dyDescent="0.3">
      <c r="A6233" s="38">
        <v>49236002</v>
      </c>
      <c r="B6233">
        <v>1.8</v>
      </c>
      <c r="C6233" s="37">
        <f>VLOOKUP(G6233,Remise!$A$3:$D$17,4,FALSE)</f>
        <v>0</v>
      </c>
      <c r="D6233">
        <f t="shared" si="97"/>
        <v>1.8</v>
      </c>
      <c r="E6233">
        <v>1</v>
      </c>
      <c r="F6233" s="32" t="s">
        <v>6220</v>
      </c>
      <c r="G6233" s="33">
        <v>26</v>
      </c>
      <c r="H6233" s="33" t="s">
        <v>10824</v>
      </c>
      <c r="I6233" s="33">
        <v>0.01</v>
      </c>
      <c r="J6233" s="33" t="s">
        <v>10625</v>
      </c>
      <c r="K6233" s="33" t="s">
        <v>10805</v>
      </c>
      <c r="L6233" s="33">
        <v>1</v>
      </c>
      <c r="M6233" t="s">
        <v>10827</v>
      </c>
    </row>
    <row r="6234" spans="1:13" x14ac:dyDescent="0.3">
      <c r="A6234" s="38">
        <v>49236003</v>
      </c>
      <c r="B6234">
        <v>8.6</v>
      </c>
      <c r="C6234" s="37">
        <f>VLOOKUP(G6234,Remise!$A$3:$D$17,4,FALSE)</f>
        <v>0</v>
      </c>
      <c r="D6234">
        <f t="shared" si="97"/>
        <v>8.6</v>
      </c>
      <c r="E6234">
        <v>1</v>
      </c>
      <c r="F6234" s="32" t="s">
        <v>6221</v>
      </c>
      <c r="G6234" s="33">
        <v>26</v>
      </c>
      <c r="H6234" s="33" t="s">
        <v>10824</v>
      </c>
      <c r="I6234" s="33">
        <v>0.01</v>
      </c>
      <c r="J6234" s="33" t="s">
        <v>10626</v>
      </c>
      <c r="K6234" s="33" t="s">
        <v>10806</v>
      </c>
      <c r="L6234" s="33">
        <v>1</v>
      </c>
      <c r="M6234" t="s">
        <v>10827</v>
      </c>
    </row>
    <row r="6235" spans="1:13" x14ac:dyDescent="0.3">
      <c r="A6235" s="38">
        <v>49236004</v>
      </c>
      <c r="B6235">
        <v>2.4</v>
      </c>
      <c r="C6235" s="37">
        <f>VLOOKUP(G6235,Remise!$A$3:$D$17,4,FALSE)</f>
        <v>0</v>
      </c>
      <c r="D6235">
        <f t="shared" si="97"/>
        <v>2.4</v>
      </c>
      <c r="E6235">
        <v>1</v>
      </c>
      <c r="F6235" s="32" t="s">
        <v>6222</v>
      </c>
      <c r="G6235" s="33">
        <v>26</v>
      </c>
      <c r="H6235" s="33" t="s">
        <v>10824</v>
      </c>
      <c r="I6235" s="33">
        <v>0.01</v>
      </c>
      <c r="J6235" s="33" t="s">
        <v>10627</v>
      </c>
      <c r="K6235" s="33" t="s">
        <v>10806</v>
      </c>
      <c r="L6235" s="33">
        <v>1</v>
      </c>
      <c r="M6235" t="s">
        <v>10827</v>
      </c>
    </row>
    <row r="6236" spans="1:13" x14ac:dyDescent="0.3">
      <c r="A6236" s="38">
        <v>49236006</v>
      </c>
      <c r="B6236">
        <v>68.599999999999994</v>
      </c>
      <c r="C6236" s="37">
        <f>VLOOKUP(G6236,Remise!$A$3:$D$17,4,FALSE)</f>
        <v>0</v>
      </c>
      <c r="D6236">
        <f t="shared" si="97"/>
        <v>68.599999999999994</v>
      </c>
      <c r="E6236">
        <v>1</v>
      </c>
      <c r="F6236" s="32" t="s">
        <v>6223</v>
      </c>
      <c r="G6236" s="33">
        <v>26</v>
      </c>
      <c r="H6236" s="33" t="s">
        <v>10824</v>
      </c>
      <c r="I6236" s="33">
        <v>5</v>
      </c>
      <c r="J6236" s="33" t="s">
        <v>10628</v>
      </c>
      <c r="K6236" s="33" t="s">
        <v>10806</v>
      </c>
      <c r="L6236" s="33">
        <v>1</v>
      </c>
      <c r="M6236" t="s">
        <v>10827</v>
      </c>
    </row>
    <row r="6237" spans="1:13" x14ac:dyDescent="0.3">
      <c r="A6237" s="38">
        <v>49236007</v>
      </c>
      <c r="B6237">
        <v>75.5</v>
      </c>
      <c r="C6237" s="37">
        <f>VLOOKUP(G6237,Remise!$A$3:$D$17,4,FALSE)</f>
        <v>0</v>
      </c>
      <c r="D6237">
        <f t="shared" si="97"/>
        <v>75.5</v>
      </c>
      <c r="E6237">
        <v>1</v>
      </c>
      <c r="F6237" s="32" t="s">
        <v>6224</v>
      </c>
      <c r="G6237" s="33">
        <v>26</v>
      </c>
      <c r="H6237" s="33" t="s">
        <v>10824</v>
      </c>
      <c r="I6237" s="33">
        <v>7</v>
      </c>
      <c r="J6237" s="33" t="s">
        <v>10629</v>
      </c>
      <c r="K6237" s="33" t="s">
        <v>10806</v>
      </c>
      <c r="L6237" s="33">
        <v>1</v>
      </c>
      <c r="M6237" t="s">
        <v>10827</v>
      </c>
    </row>
    <row r="6238" spans="1:13" x14ac:dyDescent="0.3">
      <c r="A6238" s="38">
        <v>49236008</v>
      </c>
      <c r="B6238">
        <v>92.7</v>
      </c>
      <c r="C6238" s="37">
        <f>VLOOKUP(G6238,Remise!$A$3:$D$17,4,FALSE)</f>
        <v>0</v>
      </c>
      <c r="D6238">
        <f t="shared" si="97"/>
        <v>92.7</v>
      </c>
      <c r="E6238">
        <v>1</v>
      </c>
      <c r="F6238" s="32" t="s">
        <v>6225</v>
      </c>
      <c r="G6238" s="33">
        <v>26</v>
      </c>
      <c r="H6238" s="33" t="s">
        <v>10824</v>
      </c>
      <c r="I6238" s="33">
        <v>8.5</v>
      </c>
      <c r="J6238" s="33" t="s">
        <v>10630</v>
      </c>
      <c r="K6238" s="33" t="s">
        <v>10806</v>
      </c>
      <c r="L6238" s="33">
        <v>1</v>
      </c>
      <c r="M6238" t="s">
        <v>10827</v>
      </c>
    </row>
    <row r="6239" spans="1:13" x14ac:dyDescent="0.3">
      <c r="A6239" s="38">
        <v>49236009</v>
      </c>
      <c r="B6239">
        <v>1.4</v>
      </c>
      <c r="C6239" s="37">
        <f>VLOOKUP(G6239,Remise!$A$3:$D$17,4,FALSE)</f>
        <v>0</v>
      </c>
      <c r="D6239">
        <f t="shared" si="97"/>
        <v>1.4</v>
      </c>
      <c r="E6239">
        <v>1</v>
      </c>
      <c r="F6239" s="32" t="s">
        <v>6226</v>
      </c>
      <c r="G6239" s="33">
        <v>26</v>
      </c>
      <c r="H6239" s="33" t="s">
        <v>10824</v>
      </c>
      <c r="I6239" s="33">
        <v>0.05</v>
      </c>
      <c r="J6239" s="33" t="s">
        <v>10631</v>
      </c>
      <c r="K6239" s="33" t="s">
        <v>10806</v>
      </c>
      <c r="L6239" s="33">
        <v>1</v>
      </c>
      <c r="M6239" t="s">
        <v>10827</v>
      </c>
    </row>
    <row r="6240" spans="1:13" x14ac:dyDescent="0.3">
      <c r="A6240" s="38">
        <v>49236010</v>
      </c>
      <c r="B6240">
        <v>2.4</v>
      </c>
      <c r="C6240" s="37">
        <f>VLOOKUP(G6240,Remise!$A$3:$D$17,4,FALSE)</f>
        <v>0</v>
      </c>
      <c r="D6240">
        <f t="shared" si="97"/>
        <v>2.4</v>
      </c>
      <c r="E6240">
        <v>1</v>
      </c>
      <c r="F6240" s="32" t="s">
        <v>6227</v>
      </c>
      <c r="G6240" s="33">
        <v>26</v>
      </c>
      <c r="H6240" s="33" t="s">
        <v>10824</v>
      </c>
      <c r="I6240" s="33">
        <v>0.05</v>
      </c>
      <c r="J6240" s="33" t="s">
        <v>10632</v>
      </c>
      <c r="K6240" s="33" t="s">
        <v>10806</v>
      </c>
      <c r="L6240" s="33">
        <v>1</v>
      </c>
      <c r="M6240" t="s">
        <v>10827</v>
      </c>
    </row>
    <row r="6241" spans="1:13" x14ac:dyDescent="0.3">
      <c r="A6241" s="38">
        <v>49236011</v>
      </c>
      <c r="B6241">
        <v>0.7</v>
      </c>
      <c r="C6241" s="37">
        <f>VLOOKUP(G6241,Remise!$A$3:$D$17,4,FALSE)</f>
        <v>0</v>
      </c>
      <c r="D6241">
        <f t="shared" si="97"/>
        <v>0.7</v>
      </c>
      <c r="E6241">
        <v>1</v>
      </c>
      <c r="F6241" s="32" t="s">
        <v>6228</v>
      </c>
      <c r="G6241" s="33">
        <v>26</v>
      </c>
      <c r="H6241" s="33" t="s">
        <v>10824</v>
      </c>
      <c r="I6241" s="33">
        <v>0.05</v>
      </c>
      <c r="J6241" s="33" t="s">
        <v>10633</v>
      </c>
      <c r="K6241" s="33" t="s">
        <v>10806</v>
      </c>
      <c r="L6241" s="33">
        <v>1</v>
      </c>
      <c r="M6241" t="s">
        <v>10827</v>
      </c>
    </row>
    <row r="6242" spans="1:13" x14ac:dyDescent="0.3">
      <c r="A6242" s="38">
        <v>49236012</v>
      </c>
      <c r="B6242">
        <v>0.7</v>
      </c>
      <c r="C6242" s="37">
        <f>VLOOKUP(G6242,Remise!$A$3:$D$17,4,FALSE)</f>
        <v>0</v>
      </c>
      <c r="D6242">
        <f t="shared" si="97"/>
        <v>0.7</v>
      </c>
      <c r="E6242">
        <v>1</v>
      </c>
      <c r="F6242" s="32" t="s">
        <v>6229</v>
      </c>
      <c r="G6242" s="33">
        <v>26</v>
      </c>
      <c r="H6242" s="33" t="s">
        <v>10824</v>
      </c>
      <c r="I6242" s="33">
        <v>0.01</v>
      </c>
      <c r="J6242" s="33" t="s">
        <v>10634</v>
      </c>
      <c r="K6242" s="33" t="s">
        <v>10805</v>
      </c>
      <c r="L6242" s="33">
        <v>1</v>
      </c>
      <c r="M6242" t="s">
        <v>10827</v>
      </c>
    </row>
    <row r="6243" spans="1:13" x14ac:dyDescent="0.3">
      <c r="A6243" s="38">
        <v>49236013</v>
      </c>
      <c r="B6243">
        <v>14.4</v>
      </c>
      <c r="C6243" s="37">
        <f>VLOOKUP(G6243,Remise!$A$3:$D$17,4,FALSE)</f>
        <v>0</v>
      </c>
      <c r="D6243">
        <f t="shared" si="97"/>
        <v>14.4</v>
      </c>
      <c r="E6243">
        <v>1</v>
      </c>
      <c r="F6243" s="32" t="s">
        <v>6230</v>
      </c>
      <c r="G6243" s="33">
        <v>26</v>
      </c>
      <c r="H6243" s="33" t="s">
        <v>10824</v>
      </c>
      <c r="I6243" s="33">
        <v>0.1</v>
      </c>
      <c r="J6243" s="33" t="s">
        <v>10635</v>
      </c>
      <c r="K6243" s="33" t="s">
        <v>10806</v>
      </c>
      <c r="L6243" s="33">
        <v>1</v>
      </c>
      <c r="M6243" t="s">
        <v>10827</v>
      </c>
    </row>
    <row r="6244" spans="1:13" x14ac:dyDescent="0.3">
      <c r="A6244" s="38">
        <v>49236014</v>
      </c>
      <c r="B6244">
        <v>2.4</v>
      </c>
      <c r="C6244" s="37">
        <f>VLOOKUP(G6244,Remise!$A$3:$D$17,4,FALSE)</f>
        <v>0</v>
      </c>
      <c r="D6244">
        <f t="shared" si="97"/>
        <v>2.4</v>
      </c>
      <c r="E6244">
        <v>1</v>
      </c>
      <c r="F6244" s="32" t="s">
        <v>6231</v>
      </c>
      <c r="G6244" s="33">
        <v>26</v>
      </c>
      <c r="H6244" s="33" t="s">
        <v>10824</v>
      </c>
      <c r="I6244" s="33">
        <v>0.01</v>
      </c>
      <c r="J6244" s="33" t="s">
        <v>10636</v>
      </c>
      <c r="K6244" s="33" t="s">
        <v>10806</v>
      </c>
      <c r="L6244" s="33">
        <v>1</v>
      </c>
      <c r="M6244" t="s">
        <v>10827</v>
      </c>
    </row>
    <row r="6245" spans="1:13" x14ac:dyDescent="0.3">
      <c r="A6245" s="38">
        <v>49236015</v>
      </c>
      <c r="B6245">
        <v>15.1</v>
      </c>
      <c r="C6245" s="37">
        <f>VLOOKUP(G6245,Remise!$A$3:$D$17,4,FALSE)</f>
        <v>0</v>
      </c>
      <c r="D6245">
        <f t="shared" si="97"/>
        <v>15.1</v>
      </c>
      <c r="E6245">
        <v>1</v>
      </c>
      <c r="F6245" s="32" t="s">
        <v>6232</v>
      </c>
      <c r="G6245" s="33">
        <v>26</v>
      </c>
      <c r="H6245" s="33" t="s">
        <v>10824</v>
      </c>
      <c r="I6245" s="33">
        <v>0.1</v>
      </c>
      <c r="J6245" s="33" t="s">
        <v>10637</v>
      </c>
      <c r="K6245" s="33" t="s">
        <v>10807</v>
      </c>
      <c r="L6245" s="33">
        <v>1</v>
      </c>
      <c r="M6245" t="s">
        <v>10827</v>
      </c>
    </row>
    <row r="6246" spans="1:13" x14ac:dyDescent="0.3">
      <c r="A6246" s="38">
        <v>49236016</v>
      </c>
      <c r="B6246">
        <v>11</v>
      </c>
      <c r="C6246" s="37">
        <f>VLOOKUP(G6246,Remise!$A$3:$D$17,4,FALSE)</f>
        <v>0</v>
      </c>
      <c r="D6246">
        <f t="shared" si="97"/>
        <v>11</v>
      </c>
      <c r="E6246">
        <v>1</v>
      </c>
      <c r="F6246" s="32" t="s">
        <v>6233</v>
      </c>
      <c r="G6246" s="33">
        <v>26</v>
      </c>
      <c r="H6246" s="33" t="s">
        <v>10824</v>
      </c>
      <c r="I6246" s="33">
        <v>0.26</v>
      </c>
      <c r="J6246" s="33" t="s">
        <v>10638</v>
      </c>
      <c r="K6246" s="33" t="s">
        <v>10806</v>
      </c>
      <c r="L6246" s="33">
        <v>1</v>
      </c>
      <c r="M6246" t="s">
        <v>10827</v>
      </c>
    </row>
    <row r="6247" spans="1:13" x14ac:dyDescent="0.3">
      <c r="A6247" s="38">
        <v>49236017</v>
      </c>
      <c r="B6247">
        <v>15.1</v>
      </c>
      <c r="C6247" s="37">
        <f>VLOOKUP(G6247,Remise!$A$3:$D$17,4,FALSE)</f>
        <v>0</v>
      </c>
      <c r="D6247">
        <f t="shared" si="97"/>
        <v>15.1</v>
      </c>
      <c r="E6247">
        <v>1</v>
      </c>
      <c r="F6247" s="32" t="s">
        <v>6234</v>
      </c>
      <c r="G6247" s="33">
        <v>26</v>
      </c>
      <c r="H6247" s="33" t="s">
        <v>10824</v>
      </c>
      <c r="I6247" s="33">
        <v>0.26</v>
      </c>
      <c r="J6247" s="33" t="s">
        <v>10639</v>
      </c>
      <c r="K6247" s="33" t="s">
        <v>10806</v>
      </c>
      <c r="L6247" s="33">
        <v>1</v>
      </c>
      <c r="M6247" t="s">
        <v>10827</v>
      </c>
    </row>
    <row r="6248" spans="1:13" x14ac:dyDescent="0.3">
      <c r="A6248" s="38">
        <v>49236019</v>
      </c>
      <c r="B6248">
        <v>18.5</v>
      </c>
      <c r="C6248" s="37">
        <f>VLOOKUP(G6248,Remise!$A$3:$D$17,4,FALSE)</f>
        <v>0</v>
      </c>
      <c r="D6248">
        <f t="shared" si="97"/>
        <v>18.5</v>
      </c>
      <c r="E6248">
        <v>1</v>
      </c>
      <c r="F6248" s="32" t="s">
        <v>6235</v>
      </c>
      <c r="G6248" s="33">
        <v>26</v>
      </c>
      <c r="H6248" s="33" t="s">
        <v>10824</v>
      </c>
      <c r="I6248" s="33">
        <v>0.1</v>
      </c>
      <c r="J6248" s="33" t="s">
        <v>10640</v>
      </c>
      <c r="K6248" s="33" t="s">
        <v>10806</v>
      </c>
      <c r="L6248" s="33">
        <v>1</v>
      </c>
      <c r="M6248" t="s">
        <v>10827</v>
      </c>
    </row>
    <row r="6249" spans="1:13" x14ac:dyDescent="0.3">
      <c r="A6249" s="38">
        <v>49236020</v>
      </c>
      <c r="B6249">
        <v>17.2</v>
      </c>
      <c r="C6249" s="37">
        <f>VLOOKUP(G6249,Remise!$A$3:$D$17,4,FALSE)</f>
        <v>0</v>
      </c>
      <c r="D6249">
        <f t="shared" si="97"/>
        <v>17.2</v>
      </c>
      <c r="E6249">
        <v>1</v>
      </c>
      <c r="F6249" s="32" t="s">
        <v>6236</v>
      </c>
      <c r="G6249" s="33">
        <v>26</v>
      </c>
      <c r="H6249" s="33" t="s">
        <v>10824</v>
      </c>
      <c r="I6249" s="33">
        <v>1.04</v>
      </c>
      <c r="J6249" s="33" t="s">
        <v>10641</v>
      </c>
      <c r="K6249" s="33" t="s">
        <v>10806</v>
      </c>
      <c r="L6249" s="33">
        <v>1</v>
      </c>
      <c r="M6249" t="s">
        <v>10827</v>
      </c>
    </row>
    <row r="6250" spans="1:13" x14ac:dyDescent="0.3">
      <c r="A6250" s="38">
        <v>49236021</v>
      </c>
      <c r="B6250">
        <v>11.6</v>
      </c>
      <c r="C6250" s="37">
        <f>VLOOKUP(G6250,Remise!$A$3:$D$17,4,FALSE)</f>
        <v>0</v>
      </c>
      <c r="D6250">
        <f t="shared" si="97"/>
        <v>11.6</v>
      </c>
      <c r="E6250">
        <v>1</v>
      </c>
      <c r="F6250" s="32" t="s">
        <v>6237</v>
      </c>
      <c r="G6250" s="33">
        <v>26</v>
      </c>
      <c r="H6250" s="33" t="s">
        <v>10824</v>
      </c>
      <c r="I6250" s="33">
        <v>0.2</v>
      </c>
      <c r="J6250" s="33" t="s">
        <v>10642</v>
      </c>
      <c r="K6250" s="33" t="s">
        <v>10806</v>
      </c>
      <c r="L6250" s="33">
        <v>1</v>
      </c>
      <c r="M6250" t="s">
        <v>10827</v>
      </c>
    </row>
    <row r="6251" spans="1:13" x14ac:dyDescent="0.3">
      <c r="A6251" s="38">
        <v>49236022</v>
      </c>
      <c r="B6251">
        <v>0.7</v>
      </c>
      <c r="C6251" s="37">
        <f>VLOOKUP(G6251,Remise!$A$3:$D$17,4,FALSE)</f>
        <v>0</v>
      </c>
      <c r="D6251">
        <f t="shared" si="97"/>
        <v>0.7</v>
      </c>
      <c r="E6251">
        <v>1</v>
      </c>
      <c r="F6251" s="32" t="s">
        <v>6238</v>
      </c>
      <c r="G6251" s="33">
        <v>26</v>
      </c>
      <c r="H6251" s="33" t="s">
        <v>10824</v>
      </c>
      <c r="I6251" s="33">
        <v>0.01</v>
      </c>
      <c r="J6251" s="33" t="s">
        <v>10643</v>
      </c>
      <c r="K6251" s="33" t="s">
        <v>10758</v>
      </c>
      <c r="L6251" s="33">
        <v>1</v>
      </c>
      <c r="M6251" t="s">
        <v>10827</v>
      </c>
    </row>
    <row r="6252" spans="1:13" x14ac:dyDescent="0.3">
      <c r="A6252" s="38">
        <v>49236023</v>
      </c>
      <c r="B6252">
        <v>0.4</v>
      </c>
      <c r="C6252" s="37">
        <f>VLOOKUP(G6252,Remise!$A$3:$D$17,4,FALSE)</f>
        <v>0</v>
      </c>
      <c r="D6252">
        <f t="shared" si="97"/>
        <v>0.4</v>
      </c>
      <c r="E6252">
        <v>1</v>
      </c>
      <c r="F6252" s="32" t="s">
        <v>6239</v>
      </c>
      <c r="G6252" s="33">
        <v>26</v>
      </c>
      <c r="H6252" s="33" t="s">
        <v>10824</v>
      </c>
      <c r="I6252" s="33">
        <v>0.01</v>
      </c>
      <c r="J6252" s="33" t="s">
        <v>10644</v>
      </c>
      <c r="K6252" s="33" t="s">
        <v>10806</v>
      </c>
      <c r="L6252" s="33">
        <v>1</v>
      </c>
      <c r="M6252" t="s">
        <v>10827</v>
      </c>
    </row>
    <row r="6253" spans="1:13" x14ac:dyDescent="0.3">
      <c r="A6253" s="38">
        <v>49236024</v>
      </c>
      <c r="B6253">
        <v>59.4</v>
      </c>
      <c r="C6253" s="37">
        <f>VLOOKUP(G6253,Remise!$A$3:$D$17,4,FALSE)</f>
        <v>0</v>
      </c>
      <c r="D6253">
        <f t="shared" si="97"/>
        <v>59.4</v>
      </c>
      <c r="E6253">
        <v>1</v>
      </c>
      <c r="F6253" s="32" t="s">
        <v>6240</v>
      </c>
      <c r="G6253" s="33">
        <v>26</v>
      </c>
      <c r="H6253" s="33" t="s">
        <v>10824</v>
      </c>
      <c r="I6253" s="33">
        <v>2.2200000000000002</v>
      </c>
      <c r="J6253" s="33" t="s">
        <v>10645</v>
      </c>
      <c r="K6253" s="33" t="s">
        <v>10806</v>
      </c>
      <c r="L6253" s="33">
        <v>1</v>
      </c>
      <c r="M6253" t="s">
        <v>10827</v>
      </c>
    </row>
    <row r="6254" spans="1:13" x14ac:dyDescent="0.3">
      <c r="A6254" s="38">
        <v>49236025</v>
      </c>
      <c r="B6254">
        <v>78.3</v>
      </c>
      <c r="C6254" s="37">
        <f>VLOOKUP(G6254,Remise!$A$3:$D$17,4,FALSE)</f>
        <v>0</v>
      </c>
      <c r="D6254">
        <f t="shared" si="97"/>
        <v>78.3</v>
      </c>
      <c r="E6254">
        <v>1</v>
      </c>
      <c r="F6254" s="32" t="s">
        <v>6241</v>
      </c>
      <c r="G6254" s="33">
        <v>26</v>
      </c>
      <c r="H6254" s="33" t="s">
        <v>10824</v>
      </c>
      <c r="I6254" s="33">
        <v>3.24</v>
      </c>
      <c r="J6254" s="33" t="s">
        <v>10646</v>
      </c>
      <c r="K6254" s="33" t="s">
        <v>10806</v>
      </c>
      <c r="L6254" s="33">
        <v>1</v>
      </c>
      <c r="M6254" t="s">
        <v>10827</v>
      </c>
    </row>
    <row r="6255" spans="1:13" x14ac:dyDescent="0.3">
      <c r="A6255" s="38">
        <v>49236026</v>
      </c>
      <c r="B6255">
        <v>56.3</v>
      </c>
      <c r="C6255" s="37">
        <f>VLOOKUP(G6255,Remise!$A$3:$D$17,4,FALSE)</f>
        <v>0</v>
      </c>
      <c r="D6255">
        <f t="shared" si="97"/>
        <v>56.3</v>
      </c>
      <c r="E6255">
        <v>1</v>
      </c>
      <c r="F6255" s="32" t="s">
        <v>6242</v>
      </c>
      <c r="G6255" s="33">
        <v>26</v>
      </c>
      <c r="H6255" s="33" t="s">
        <v>10824</v>
      </c>
      <c r="I6255" s="33">
        <v>2</v>
      </c>
      <c r="J6255" s="33" t="s">
        <v>10647</v>
      </c>
      <c r="K6255" s="33" t="s">
        <v>10806</v>
      </c>
      <c r="L6255" s="33">
        <v>1</v>
      </c>
      <c r="M6255" t="s">
        <v>10827</v>
      </c>
    </row>
    <row r="6256" spans="1:13" x14ac:dyDescent="0.3">
      <c r="A6256" s="38">
        <v>49236027</v>
      </c>
      <c r="B6256">
        <v>81.099999999999994</v>
      </c>
      <c r="C6256" s="37">
        <f>VLOOKUP(G6256,Remise!$A$3:$D$17,4,FALSE)</f>
        <v>0</v>
      </c>
      <c r="D6256">
        <f t="shared" si="97"/>
        <v>81.099999999999994</v>
      </c>
      <c r="E6256">
        <v>1</v>
      </c>
      <c r="F6256" s="32" t="s">
        <v>6243</v>
      </c>
      <c r="G6256" s="33">
        <v>26</v>
      </c>
      <c r="H6256" s="33" t="s">
        <v>10824</v>
      </c>
      <c r="I6256" s="33">
        <v>4.22</v>
      </c>
      <c r="J6256" s="33" t="s">
        <v>10648</v>
      </c>
      <c r="K6256" s="33" t="s">
        <v>10806</v>
      </c>
      <c r="L6256" s="33">
        <v>1</v>
      </c>
      <c r="M6256" t="s">
        <v>10827</v>
      </c>
    </row>
    <row r="6257" spans="1:13" x14ac:dyDescent="0.3">
      <c r="A6257" s="38">
        <v>49236028</v>
      </c>
      <c r="B6257">
        <v>75.900000000000006</v>
      </c>
      <c r="C6257" s="37">
        <f>VLOOKUP(G6257,Remise!$A$3:$D$17,4,FALSE)</f>
        <v>0</v>
      </c>
      <c r="D6257">
        <f t="shared" si="97"/>
        <v>75.900000000000006</v>
      </c>
      <c r="E6257">
        <v>1</v>
      </c>
      <c r="F6257" s="32" t="s">
        <v>6244</v>
      </c>
      <c r="G6257" s="33">
        <v>26</v>
      </c>
      <c r="H6257" s="33" t="s">
        <v>10824</v>
      </c>
      <c r="I6257" s="33">
        <v>4.5999999999999996</v>
      </c>
      <c r="J6257" s="33" t="s">
        <v>10649</v>
      </c>
      <c r="K6257" s="33" t="s">
        <v>10806</v>
      </c>
      <c r="L6257" s="33">
        <v>1</v>
      </c>
      <c r="M6257" t="s">
        <v>10827</v>
      </c>
    </row>
    <row r="6258" spans="1:13" x14ac:dyDescent="0.3">
      <c r="A6258" s="38">
        <v>49236029</v>
      </c>
      <c r="B6258">
        <v>77.3</v>
      </c>
      <c r="C6258" s="37">
        <f>VLOOKUP(G6258,Remise!$A$3:$D$17,4,FALSE)</f>
        <v>0</v>
      </c>
      <c r="D6258">
        <f t="shared" si="97"/>
        <v>77.3</v>
      </c>
      <c r="E6258">
        <v>1</v>
      </c>
      <c r="F6258" s="32" t="s">
        <v>6245</v>
      </c>
      <c r="G6258" s="33">
        <v>26</v>
      </c>
      <c r="H6258" s="33" t="s">
        <v>10824</v>
      </c>
      <c r="I6258" s="33">
        <v>4.2</v>
      </c>
      <c r="J6258" s="33" t="s">
        <v>10650</v>
      </c>
      <c r="K6258" s="33" t="s">
        <v>10806</v>
      </c>
      <c r="L6258" s="33">
        <v>1</v>
      </c>
      <c r="M6258" t="s">
        <v>10827</v>
      </c>
    </row>
    <row r="6259" spans="1:13" x14ac:dyDescent="0.3">
      <c r="A6259" s="38">
        <v>49236030</v>
      </c>
      <c r="B6259">
        <v>16.8</v>
      </c>
      <c r="C6259" s="37">
        <f>VLOOKUP(G6259,Remise!$A$3:$D$17,4,FALSE)</f>
        <v>0</v>
      </c>
      <c r="D6259">
        <f t="shared" si="97"/>
        <v>16.8</v>
      </c>
      <c r="E6259">
        <v>1</v>
      </c>
      <c r="F6259" s="32" t="s">
        <v>6246</v>
      </c>
      <c r="G6259" s="33">
        <v>26</v>
      </c>
      <c r="H6259" s="33" t="s">
        <v>10824</v>
      </c>
      <c r="I6259" s="33">
        <v>0.12</v>
      </c>
      <c r="J6259" s="33" t="s">
        <v>10651</v>
      </c>
      <c r="K6259" s="33" t="s">
        <v>10806</v>
      </c>
      <c r="L6259" s="33">
        <v>1</v>
      </c>
      <c r="M6259" t="s">
        <v>10827</v>
      </c>
    </row>
    <row r="6260" spans="1:13" x14ac:dyDescent="0.3">
      <c r="A6260" s="38">
        <v>49236031</v>
      </c>
      <c r="B6260">
        <v>12</v>
      </c>
      <c r="C6260" s="37">
        <f>VLOOKUP(G6260,Remise!$A$3:$D$17,4,FALSE)</f>
        <v>0</v>
      </c>
      <c r="D6260">
        <f t="shared" ref="D6260:D6322" si="98">IFERROR((1-C6260)*B6260,"Nous consulter")</f>
        <v>12</v>
      </c>
      <c r="E6260">
        <v>1</v>
      </c>
      <c r="F6260" s="32" t="s">
        <v>6247</v>
      </c>
      <c r="G6260" s="33">
        <v>26</v>
      </c>
      <c r="H6260" s="33" t="s">
        <v>10824</v>
      </c>
      <c r="I6260" s="33">
        <v>0.1</v>
      </c>
      <c r="J6260" s="33" t="s">
        <v>10652</v>
      </c>
      <c r="K6260" s="33" t="s">
        <v>10806</v>
      </c>
      <c r="L6260" s="33">
        <v>1</v>
      </c>
      <c r="M6260" t="s">
        <v>10827</v>
      </c>
    </row>
    <row r="6261" spans="1:13" x14ac:dyDescent="0.3">
      <c r="A6261" s="38">
        <v>49236032</v>
      </c>
      <c r="B6261">
        <v>27.1</v>
      </c>
      <c r="C6261" s="37">
        <f>VLOOKUP(G6261,Remise!$A$3:$D$17,4,FALSE)</f>
        <v>0</v>
      </c>
      <c r="D6261">
        <f t="shared" si="98"/>
        <v>27.1</v>
      </c>
      <c r="E6261">
        <v>1</v>
      </c>
      <c r="F6261" s="32" t="s">
        <v>6248</v>
      </c>
      <c r="G6261" s="33">
        <v>26</v>
      </c>
      <c r="H6261" s="33" t="s">
        <v>10824</v>
      </c>
      <c r="I6261" s="33">
        <v>0.2</v>
      </c>
      <c r="J6261" s="33" t="s">
        <v>10653</v>
      </c>
      <c r="K6261" s="33" t="s">
        <v>10806</v>
      </c>
      <c r="L6261" s="33">
        <v>1</v>
      </c>
      <c r="M6261" t="s">
        <v>10827</v>
      </c>
    </row>
    <row r="6262" spans="1:13" x14ac:dyDescent="0.3">
      <c r="A6262" s="38">
        <v>49236033</v>
      </c>
      <c r="B6262">
        <v>66.3</v>
      </c>
      <c r="C6262" s="37">
        <f>VLOOKUP(G6262,Remise!$A$3:$D$17,4,FALSE)</f>
        <v>0</v>
      </c>
      <c r="D6262">
        <f t="shared" si="98"/>
        <v>66.3</v>
      </c>
      <c r="E6262">
        <v>1</v>
      </c>
      <c r="F6262" s="32" t="s">
        <v>6249</v>
      </c>
      <c r="G6262" s="33">
        <v>26</v>
      </c>
      <c r="H6262" s="33" t="s">
        <v>10824</v>
      </c>
      <c r="I6262" s="33">
        <v>0.2</v>
      </c>
      <c r="J6262" s="33" t="s">
        <v>10654</v>
      </c>
      <c r="K6262" s="33" t="s">
        <v>10806</v>
      </c>
      <c r="L6262" s="33">
        <v>1</v>
      </c>
      <c r="M6262" t="s">
        <v>10827</v>
      </c>
    </row>
    <row r="6263" spans="1:13" x14ac:dyDescent="0.3">
      <c r="A6263" s="38">
        <v>49236034</v>
      </c>
      <c r="B6263">
        <v>8.6</v>
      </c>
      <c r="C6263" s="37">
        <f>VLOOKUP(G6263,Remise!$A$3:$D$17,4,FALSE)</f>
        <v>0</v>
      </c>
      <c r="D6263">
        <f t="shared" si="98"/>
        <v>8.6</v>
      </c>
      <c r="E6263">
        <v>1</v>
      </c>
      <c r="F6263" s="32" t="s">
        <v>6250</v>
      </c>
      <c r="G6263" s="33">
        <v>26</v>
      </c>
      <c r="H6263" s="33" t="s">
        <v>10824</v>
      </c>
      <c r="I6263" s="33">
        <v>0.2</v>
      </c>
      <c r="J6263" s="33" t="s">
        <v>10655</v>
      </c>
      <c r="K6263" s="33" t="s">
        <v>10806</v>
      </c>
      <c r="L6263" s="33">
        <v>1</v>
      </c>
      <c r="M6263" t="s">
        <v>10827</v>
      </c>
    </row>
    <row r="6264" spans="1:13" x14ac:dyDescent="0.3">
      <c r="A6264" s="38">
        <v>49236035</v>
      </c>
      <c r="B6264">
        <v>10.6</v>
      </c>
      <c r="C6264" s="37">
        <f>VLOOKUP(G6264,Remise!$A$3:$D$17,4,FALSE)</f>
        <v>0</v>
      </c>
      <c r="D6264">
        <f t="shared" si="98"/>
        <v>10.6</v>
      </c>
      <c r="E6264">
        <v>1</v>
      </c>
      <c r="F6264" s="32" t="s">
        <v>6251</v>
      </c>
      <c r="G6264" s="33">
        <v>26</v>
      </c>
      <c r="H6264" s="33" t="s">
        <v>10824</v>
      </c>
      <c r="I6264" s="33">
        <v>0.2</v>
      </c>
      <c r="J6264" s="33" t="s">
        <v>10656</v>
      </c>
      <c r="K6264" s="33" t="s">
        <v>10806</v>
      </c>
      <c r="L6264" s="33">
        <v>1</v>
      </c>
      <c r="M6264" t="s">
        <v>10827</v>
      </c>
    </row>
    <row r="6265" spans="1:13" x14ac:dyDescent="0.3">
      <c r="A6265" s="38">
        <v>49236036</v>
      </c>
      <c r="B6265">
        <v>4.8</v>
      </c>
      <c r="C6265" s="37">
        <f>VLOOKUP(G6265,Remise!$A$3:$D$17,4,FALSE)</f>
        <v>0</v>
      </c>
      <c r="D6265">
        <f t="shared" si="98"/>
        <v>4.8</v>
      </c>
      <c r="E6265">
        <v>1</v>
      </c>
      <c r="F6265" s="32" t="s">
        <v>6252</v>
      </c>
      <c r="G6265" s="33">
        <v>26</v>
      </c>
      <c r="H6265" s="33" t="s">
        <v>10824</v>
      </c>
      <c r="I6265" s="33">
        <v>0.01</v>
      </c>
      <c r="J6265" s="33" t="s">
        <v>10657</v>
      </c>
      <c r="K6265" s="33" t="s">
        <v>10806</v>
      </c>
      <c r="L6265" s="33">
        <v>1</v>
      </c>
      <c r="M6265" t="s">
        <v>10827</v>
      </c>
    </row>
    <row r="6266" spans="1:13" x14ac:dyDescent="0.3">
      <c r="A6266" s="38">
        <v>49236037</v>
      </c>
      <c r="B6266">
        <v>34.700000000000003</v>
      </c>
      <c r="C6266" s="37">
        <f>VLOOKUP(G6266,Remise!$A$3:$D$17,4,FALSE)</f>
        <v>0</v>
      </c>
      <c r="D6266">
        <f t="shared" si="98"/>
        <v>34.700000000000003</v>
      </c>
      <c r="E6266">
        <v>1</v>
      </c>
      <c r="F6266" s="32" t="s">
        <v>6253</v>
      </c>
      <c r="G6266" s="33">
        <v>26</v>
      </c>
      <c r="H6266" s="33" t="s">
        <v>10824</v>
      </c>
      <c r="I6266" s="33">
        <v>0.01</v>
      </c>
      <c r="J6266" s="33" t="s">
        <v>10658</v>
      </c>
      <c r="K6266" s="33" t="s">
        <v>10806</v>
      </c>
      <c r="L6266" s="33">
        <v>1</v>
      </c>
      <c r="M6266" t="s">
        <v>10827</v>
      </c>
    </row>
    <row r="6267" spans="1:13" x14ac:dyDescent="0.3">
      <c r="A6267" s="38">
        <v>49236038</v>
      </c>
      <c r="B6267">
        <v>18.5</v>
      </c>
      <c r="C6267" s="37">
        <f>VLOOKUP(G6267,Remise!$A$3:$D$17,4,FALSE)</f>
        <v>0</v>
      </c>
      <c r="D6267">
        <f t="shared" si="98"/>
        <v>18.5</v>
      </c>
      <c r="E6267">
        <v>1</v>
      </c>
      <c r="F6267" s="32" t="s">
        <v>6254</v>
      </c>
      <c r="G6267" s="33">
        <v>26</v>
      </c>
      <c r="H6267" s="33" t="s">
        <v>10824</v>
      </c>
      <c r="I6267" s="33">
        <v>0.01</v>
      </c>
      <c r="J6267" s="33" t="s">
        <v>10659</v>
      </c>
      <c r="K6267" s="33" t="s">
        <v>10806</v>
      </c>
      <c r="L6267" s="33">
        <v>1</v>
      </c>
      <c r="M6267" t="s">
        <v>10827</v>
      </c>
    </row>
    <row r="6268" spans="1:13" x14ac:dyDescent="0.3">
      <c r="A6268" s="38">
        <v>49236039</v>
      </c>
      <c r="B6268">
        <v>11</v>
      </c>
      <c r="C6268" s="37">
        <f>VLOOKUP(G6268,Remise!$A$3:$D$17,4,FALSE)</f>
        <v>0</v>
      </c>
      <c r="D6268">
        <f t="shared" si="98"/>
        <v>11</v>
      </c>
      <c r="E6268">
        <v>1</v>
      </c>
      <c r="F6268" s="32" t="s">
        <v>6255</v>
      </c>
      <c r="G6268" s="33">
        <v>26</v>
      </c>
      <c r="H6268" s="33" t="s">
        <v>10824</v>
      </c>
      <c r="I6268" s="33">
        <v>0.1</v>
      </c>
      <c r="J6268" s="33" t="s">
        <v>10660</v>
      </c>
      <c r="K6268" s="33" t="s">
        <v>10805</v>
      </c>
      <c r="L6268" s="33">
        <v>1</v>
      </c>
      <c r="M6268" t="s">
        <v>10827</v>
      </c>
    </row>
    <row r="6269" spans="1:13" x14ac:dyDescent="0.3">
      <c r="A6269" s="38">
        <v>49236040</v>
      </c>
      <c r="B6269">
        <v>11</v>
      </c>
      <c r="C6269" s="37">
        <f>VLOOKUP(G6269,Remise!$A$3:$D$17,4,FALSE)</f>
        <v>0</v>
      </c>
      <c r="D6269">
        <f t="shared" si="98"/>
        <v>11</v>
      </c>
      <c r="E6269">
        <v>1</v>
      </c>
      <c r="F6269" s="32" t="s">
        <v>6256</v>
      </c>
      <c r="G6269" s="33">
        <v>26</v>
      </c>
      <c r="H6269" s="33" t="s">
        <v>10824</v>
      </c>
      <c r="I6269" s="33">
        <v>0.08</v>
      </c>
      <c r="J6269" s="33" t="s">
        <v>10661</v>
      </c>
      <c r="K6269" s="33" t="s">
        <v>10805</v>
      </c>
      <c r="L6269" s="33">
        <v>1</v>
      </c>
      <c r="M6269" t="s">
        <v>10827</v>
      </c>
    </row>
    <row r="6270" spans="1:13" x14ac:dyDescent="0.3">
      <c r="A6270" s="38">
        <v>49236041</v>
      </c>
      <c r="B6270">
        <v>30.9</v>
      </c>
      <c r="C6270" s="37">
        <f>VLOOKUP(G6270,Remise!$A$3:$D$17,4,FALSE)</f>
        <v>0</v>
      </c>
      <c r="D6270">
        <f t="shared" si="98"/>
        <v>30.9</v>
      </c>
      <c r="E6270">
        <v>1</v>
      </c>
      <c r="F6270" s="32" t="s">
        <v>6257</v>
      </c>
      <c r="G6270" s="33">
        <v>26</v>
      </c>
      <c r="H6270" s="33" t="s">
        <v>10824</v>
      </c>
      <c r="I6270" s="33">
        <v>0.14000000000000001</v>
      </c>
      <c r="J6270" s="33" t="s">
        <v>10662</v>
      </c>
      <c r="K6270" s="33" t="s">
        <v>10806</v>
      </c>
      <c r="L6270" s="33">
        <v>1</v>
      </c>
      <c r="M6270" t="s">
        <v>10827</v>
      </c>
    </row>
    <row r="6271" spans="1:13" x14ac:dyDescent="0.3">
      <c r="A6271" s="38">
        <v>49236042</v>
      </c>
      <c r="B6271">
        <v>25.1</v>
      </c>
      <c r="C6271" s="37">
        <f>VLOOKUP(G6271,Remise!$A$3:$D$17,4,FALSE)</f>
        <v>0</v>
      </c>
      <c r="D6271">
        <f t="shared" si="98"/>
        <v>25.1</v>
      </c>
      <c r="E6271">
        <v>1</v>
      </c>
      <c r="F6271" s="32" t="s">
        <v>6258</v>
      </c>
      <c r="G6271" s="33">
        <v>26</v>
      </c>
      <c r="H6271" s="33" t="s">
        <v>10824</v>
      </c>
      <c r="I6271" s="33">
        <v>0.18</v>
      </c>
      <c r="J6271" s="33" t="s">
        <v>10663</v>
      </c>
      <c r="K6271" s="33" t="s">
        <v>10806</v>
      </c>
      <c r="L6271" s="33">
        <v>1</v>
      </c>
      <c r="M6271" t="s">
        <v>10827</v>
      </c>
    </row>
    <row r="6272" spans="1:13" x14ac:dyDescent="0.3">
      <c r="A6272" s="38">
        <v>49236043</v>
      </c>
      <c r="B6272">
        <v>1.8</v>
      </c>
      <c r="C6272" s="37">
        <f>VLOOKUP(G6272,Remise!$A$3:$D$17,4,FALSE)</f>
        <v>0</v>
      </c>
      <c r="D6272">
        <f t="shared" si="98"/>
        <v>1.8</v>
      </c>
      <c r="E6272">
        <v>1</v>
      </c>
      <c r="F6272" s="32" t="s">
        <v>6259</v>
      </c>
      <c r="G6272" s="33">
        <v>26</v>
      </c>
      <c r="H6272" s="33" t="s">
        <v>10824</v>
      </c>
      <c r="I6272" s="33">
        <v>0.06</v>
      </c>
      <c r="J6272" s="33" t="s">
        <v>10664</v>
      </c>
      <c r="K6272" s="33" t="s">
        <v>10808</v>
      </c>
      <c r="L6272" s="33">
        <v>1</v>
      </c>
      <c r="M6272" t="s">
        <v>10827</v>
      </c>
    </row>
    <row r="6273" spans="1:13" x14ac:dyDescent="0.3">
      <c r="A6273" s="38">
        <v>49236044</v>
      </c>
      <c r="B6273">
        <v>14.8</v>
      </c>
      <c r="C6273" s="37">
        <f>VLOOKUP(G6273,Remise!$A$3:$D$17,4,FALSE)</f>
        <v>0</v>
      </c>
      <c r="D6273">
        <f t="shared" si="98"/>
        <v>14.8</v>
      </c>
      <c r="E6273">
        <v>1</v>
      </c>
      <c r="F6273" s="32" t="s">
        <v>6260</v>
      </c>
      <c r="G6273" s="33">
        <v>26</v>
      </c>
      <c r="H6273" s="33" t="s">
        <v>10824</v>
      </c>
      <c r="I6273" s="33">
        <v>0.12</v>
      </c>
      <c r="J6273" s="33" t="s">
        <v>10665</v>
      </c>
      <c r="K6273" s="33" t="s">
        <v>10806</v>
      </c>
      <c r="L6273" s="33">
        <v>1</v>
      </c>
      <c r="M6273" t="s">
        <v>10827</v>
      </c>
    </row>
    <row r="6274" spans="1:13" x14ac:dyDescent="0.3">
      <c r="A6274" s="38">
        <v>49236045</v>
      </c>
      <c r="B6274">
        <v>13.7</v>
      </c>
      <c r="C6274" s="37">
        <f>VLOOKUP(G6274,Remise!$A$3:$D$17,4,FALSE)</f>
        <v>0</v>
      </c>
      <c r="D6274">
        <f t="shared" si="98"/>
        <v>13.7</v>
      </c>
      <c r="E6274">
        <v>1</v>
      </c>
      <c r="F6274" s="32" t="s">
        <v>6261</v>
      </c>
      <c r="G6274" s="33">
        <v>26</v>
      </c>
      <c r="H6274" s="33" t="s">
        <v>10824</v>
      </c>
      <c r="I6274" s="33">
        <v>0.1</v>
      </c>
      <c r="J6274" s="33" t="s">
        <v>10666</v>
      </c>
      <c r="K6274" s="33" t="s">
        <v>10806</v>
      </c>
      <c r="L6274" s="33">
        <v>1</v>
      </c>
      <c r="M6274" t="s">
        <v>10827</v>
      </c>
    </row>
    <row r="6275" spans="1:13" x14ac:dyDescent="0.3">
      <c r="A6275" s="38">
        <v>49236047</v>
      </c>
      <c r="B6275">
        <v>38.1</v>
      </c>
      <c r="C6275" s="37">
        <f>VLOOKUP(G6275,Remise!$A$3:$D$17,4,FALSE)</f>
        <v>0</v>
      </c>
      <c r="D6275">
        <f t="shared" si="98"/>
        <v>38.1</v>
      </c>
      <c r="E6275">
        <v>1</v>
      </c>
      <c r="F6275" s="32" t="s">
        <v>6262</v>
      </c>
      <c r="G6275" s="33">
        <v>26</v>
      </c>
      <c r="H6275" s="33" t="s">
        <v>10824</v>
      </c>
      <c r="I6275" s="33">
        <v>0.18</v>
      </c>
      <c r="J6275" s="33" t="s">
        <v>10667</v>
      </c>
      <c r="K6275" s="33" t="s">
        <v>10806</v>
      </c>
      <c r="L6275" s="33">
        <v>1</v>
      </c>
      <c r="M6275" t="s">
        <v>10827</v>
      </c>
    </row>
    <row r="6276" spans="1:13" x14ac:dyDescent="0.3">
      <c r="A6276" s="38">
        <v>49236048</v>
      </c>
      <c r="B6276">
        <v>1.4</v>
      </c>
      <c r="C6276" s="37">
        <f>VLOOKUP(G6276,Remise!$A$3:$D$17,4,FALSE)</f>
        <v>0</v>
      </c>
      <c r="D6276">
        <f t="shared" si="98"/>
        <v>1.4</v>
      </c>
      <c r="E6276">
        <v>1</v>
      </c>
      <c r="F6276" s="32" t="s">
        <v>6263</v>
      </c>
      <c r="G6276" s="33">
        <v>26</v>
      </c>
      <c r="H6276" s="33" t="s">
        <v>10824</v>
      </c>
      <c r="I6276" s="33">
        <v>0.01</v>
      </c>
      <c r="J6276" s="33" t="s">
        <v>10668</v>
      </c>
      <c r="K6276" s="33" t="s">
        <v>10809</v>
      </c>
      <c r="L6276" s="33">
        <v>1</v>
      </c>
      <c r="M6276" t="s">
        <v>10827</v>
      </c>
    </row>
    <row r="6277" spans="1:13" x14ac:dyDescent="0.3">
      <c r="A6277" s="38">
        <v>49600008</v>
      </c>
      <c r="B6277">
        <v>1585.6</v>
      </c>
      <c r="C6277" s="37">
        <f>VLOOKUP(G6277,Remise!$A$3:$D$17,4,FALSE)</f>
        <v>0</v>
      </c>
      <c r="D6277">
        <f t="shared" si="98"/>
        <v>1585.6</v>
      </c>
      <c r="E6277">
        <v>1</v>
      </c>
      <c r="F6277" s="32" t="s">
        <v>6264</v>
      </c>
      <c r="G6277" s="33">
        <v>27</v>
      </c>
      <c r="H6277" s="33" t="s">
        <v>10877</v>
      </c>
      <c r="I6277" s="33">
        <v>1.8</v>
      </c>
      <c r="J6277" s="33"/>
      <c r="K6277" s="33" t="s">
        <v>10810</v>
      </c>
      <c r="L6277" s="33">
        <v>1</v>
      </c>
      <c r="M6277" t="s">
        <v>10826</v>
      </c>
    </row>
    <row r="6278" spans="1:13" x14ac:dyDescent="0.3">
      <c r="A6278" s="38">
        <v>49600009</v>
      </c>
      <c r="B6278">
        <v>1120.7</v>
      </c>
      <c r="C6278" s="37">
        <f>VLOOKUP(G6278,Remise!$A$3:$D$17,4,FALSE)</f>
        <v>0</v>
      </c>
      <c r="D6278">
        <f t="shared" si="98"/>
        <v>1120.7</v>
      </c>
      <c r="E6278">
        <v>1</v>
      </c>
      <c r="F6278" s="32" t="s">
        <v>6265</v>
      </c>
      <c r="G6278" s="33">
        <v>27</v>
      </c>
      <c r="H6278" s="33" t="s">
        <v>10877</v>
      </c>
      <c r="I6278" s="33" t="s">
        <v>6706</v>
      </c>
      <c r="J6278" s="33"/>
      <c r="K6278" s="33" t="s">
        <v>10810</v>
      </c>
      <c r="L6278" s="33">
        <v>1</v>
      </c>
      <c r="M6278" t="s">
        <v>10826</v>
      </c>
    </row>
    <row r="6279" spans="1:13" x14ac:dyDescent="0.3">
      <c r="A6279" s="38">
        <v>49600101</v>
      </c>
      <c r="B6279">
        <v>339.5</v>
      </c>
      <c r="C6279" s="37">
        <f>VLOOKUP(G6279,Remise!$A$3:$D$17,4,FALSE)</f>
        <v>0</v>
      </c>
      <c r="D6279">
        <f t="shared" si="98"/>
        <v>339.5</v>
      </c>
      <c r="E6279">
        <v>1</v>
      </c>
      <c r="F6279" s="32" t="s">
        <v>6266</v>
      </c>
      <c r="G6279" s="33">
        <v>27</v>
      </c>
      <c r="H6279" s="33" t="s">
        <v>10877</v>
      </c>
      <c r="I6279" s="33">
        <v>0.18</v>
      </c>
      <c r="J6279" s="33"/>
      <c r="K6279" s="33" t="s">
        <v>10775</v>
      </c>
      <c r="L6279" s="33">
        <v>1</v>
      </c>
      <c r="M6279" t="s">
        <v>10826</v>
      </c>
    </row>
    <row r="6280" spans="1:13" x14ac:dyDescent="0.3">
      <c r="A6280" s="38">
        <v>49600102</v>
      </c>
      <c r="B6280">
        <v>375.29</v>
      </c>
      <c r="C6280" s="37">
        <f>VLOOKUP(G6280,Remise!$A$3:$D$17,4,FALSE)</f>
        <v>0</v>
      </c>
      <c r="D6280">
        <f t="shared" si="98"/>
        <v>375.29</v>
      </c>
      <c r="E6280">
        <v>1</v>
      </c>
      <c r="F6280" s="32" t="s">
        <v>6267</v>
      </c>
      <c r="G6280" s="33">
        <v>27</v>
      </c>
      <c r="H6280" s="33" t="s">
        <v>10877</v>
      </c>
      <c r="I6280" s="33">
        <v>0.18</v>
      </c>
      <c r="J6280" s="33"/>
      <c r="K6280" s="33" t="s">
        <v>10775</v>
      </c>
      <c r="L6280" s="33">
        <v>1</v>
      </c>
      <c r="M6280" t="s">
        <v>10826</v>
      </c>
    </row>
    <row r="6281" spans="1:13" x14ac:dyDescent="0.3">
      <c r="A6281" s="38">
        <v>49600103</v>
      </c>
      <c r="B6281">
        <v>382.3</v>
      </c>
      <c r="C6281" s="37">
        <f>VLOOKUP(G6281,Remise!$A$3:$D$17,4,FALSE)</f>
        <v>0</v>
      </c>
      <c r="D6281">
        <f t="shared" si="98"/>
        <v>382.3</v>
      </c>
      <c r="E6281">
        <v>1</v>
      </c>
      <c r="F6281" s="32" t="s">
        <v>6268</v>
      </c>
      <c r="G6281" s="33">
        <v>27</v>
      </c>
      <c r="H6281" s="33" t="s">
        <v>10877</v>
      </c>
      <c r="I6281" s="33">
        <v>0.19</v>
      </c>
      <c r="J6281" s="33"/>
      <c r="K6281" s="33" t="s">
        <v>10775</v>
      </c>
      <c r="L6281" s="33">
        <v>1</v>
      </c>
      <c r="M6281" t="s">
        <v>10826</v>
      </c>
    </row>
    <row r="6282" spans="1:13" x14ac:dyDescent="0.3">
      <c r="A6282" s="38">
        <v>49600104</v>
      </c>
      <c r="B6282">
        <v>419.81</v>
      </c>
      <c r="C6282" s="37">
        <f>VLOOKUP(G6282,Remise!$A$3:$D$17,4,FALSE)</f>
        <v>0</v>
      </c>
      <c r="D6282">
        <f t="shared" si="98"/>
        <v>419.81</v>
      </c>
      <c r="E6282">
        <v>1</v>
      </c>
      <c r="F6282" s="32" t="s">
        <v>6269</v>
      </c>
      <c r="G6282" s="33">
        <v>27</v>
      </c>
      <c r="H6282" s="33" t="s">
        <v>10877</v>
      </c>
      <c r="I6282" s="33">
        <v>0.19</v>
      </c>
      <c r="J6282" s="33"/>
      <c r="K6282" s="33" t="s">
        <v>10775</v>
      </c>
      <c r="L6282" s="33">
        <v>1</v>
      </c>
      <c r="M6282" t="s">
        <v>10826</v>
      </c>
    </row>
    <row r="6283" spans="1:13" x14ac:dyDescent="0.3">
      <c r="A6283" s="38">
        <v>49600105</v>
      </c>
      <c r="B6283">
        <v>101.1</v>
      </c>
      <c r="C6283" s="37">
        <f>VLOOKUP(G6283,Remise!$A$3:$D$17,4,FALSE)</f>
        <v>0</v>
      </c>
      <c r="D6283">
        <f t="shared" si="98"/>
        <v>101.1</v>
      </c>
      <c r="E6283">
        <v>1</v>
      </c>
      <c r="F6283" s="32" t="s">
        <v>6270</v>
      </c>
      <c r="G6283" s="33">
        <v>27</v>
      </c>
      <c r="H6283" s="33" t="s">
        <v>10877</v>
      </c>
      <c r="I6283" s="33">
        <v>0.11</v>
      </c>
      <c r="J6283" s="33"/>
      <c r="K6283" s="33" t="s">
        <v>10775</v>
      </c>
      <c r="L6283" s="33">
        <v>1</v>
      </c>
      <c r="M6283" t="s">
        <v>10826</v>
      </c>
    </row>
    <row r="6284" spans="1:13" x14ac:dyDescent="0.3">
      <c r="A6284" s="38">
        <v>49600106</v>
      </c>
      <c r="B6284">
        <v>118.2</v>
      </c>
      <c r="C6284" s="37">
        <f>VLOOKUP(G6284,Remise!$A$3:$D$17,4,FALSE)</f>
        <v>0</v>
      </c>
      <c r="D6284">
        <f t="shared" si="98"/>
        <v>118.2</v>
      </c>
      <c r="E6284">
        <v>1</v>
      </c>
      <c r="F6284" s="32" t="s">
        <v>6271</v>
      </c>
      <c r="G6284" s="33">
        <v>27</v>
      </c>
      <c r="H6284" s="33" t="s">
        <v>10877</v>
      </c>
      <c r="I6284" s="33">
        <v>0.12</v>
      </c>
      <c r="J6284" s="33"/>
      <c r="K6284" s="33" t="s">
        <v>10775</v>
      </c>
      <c r="L6284" s="33">
        <v>1</v>
      </c>
      <c r="M6284" t="s">
        <v>10826</v>
      </c>
    </row>
    <row r="6285" spans="1:13" x14ac:dyDescent="0.3">
      <c r="A6285" s="38">
        <v>49600107</v>
      </c>
      <c r="B6285">
        <v>135.19999999999999</v>
      </c>
      <c r="C6285" s="37">
        <f>VLOOKUP(G6285,Remise!$A$3:$D$17,4,FALSE)</f>
        <v>0</v>
      </c>
      <c r="D6285">
        <f t="shared" si="98"/>
        <v>135.19999999999999</v>
      </c>
      <c r="E6285">
        <v>1</v>
      </c>
      <c r="F6285" s="32" t="s">
        <v>6272</v>
      </c>
      <c r="G6285" s="33">
        <v>27</v>
      </c>
      <c r="H6285" s="33" t="s">
        <v>10877</v>
      </c>
      <c r="I6285" s="33">
        <v>0.12</v>
      </c>
      <c r="J6285" s="33"/>
      <c r="K6285" s="33" t="s">
        <v>10775</v>
      </c>
      <c r="L6285" s="33">
        <v>1</v>
      </c>
      <c r="M6285" t="s">
        <v>10826</v>
      </c>
    </row>
    <row r="6286" spans="1:13" x14ac:dyDescent="0.3">
      <c r="A6286" s="38">
        <v>49600108</v>
      </c>
      <c r="B6286">
        <v>152.19999999999999</v>
      </c>
      <c r="C6286" s="37">
        <f>VLOOKUP(G6286,Remise!$A$3:$D$17,4,FALSE)</f>
        <v>0</v>
      </c>
      <c r="D6286">
        <f t="shared" si="98"/>
        <v>152.19999999999999</v>
      </c>
      <c r="E6286">
        <v>1</v>
      </c>
      <c r="F6286" s="32" t="s">
        <v>6273</v>
      </c>
      <c r="G6286" s="33">
        <v>27</v>
      </c>
      <c r="H6286" s="33" t="s">
        <v>10877</v>
      </c>
      <c r="I6286" s="33">
        <v>0.13</v>
      </c>
      <c r="J6286" s="33"/>
      <c r="K6286" s="33" t="s">
        <v>10775</v>
      </c>
      <c r="L6286" s="33">
        <v>1</v>
      </c>
      <c r="M6286" t="s">
        <v>10826</v>
      </c>
    </row>
    <row r="6287" spans="1:13" x14ac:dyDescent="0.3">
      <c r="A6287" s="38">
        <v>49600109</v>
      </c>
      <c r="B6287">
        <v>92.17</v>
      </c>
      <c r="C6287" s="37">
        <f>VLOOKUP(G6287,Remise!$A$3:$D$17,4,FALSE)</f>
        <v>0</v>
      </c>
      <c r="D6287">
        <f t="shared" si="98"/>
        <v>92.17</v>
      </c>
      <c r="E6287">
        <v>1</v>
      </c>
      <c r="F6287" s="32" t="s">
        <v>6274</v>
      </c>
      <c r="G6287" s="33">
        <v>27</v>
      </c>
      <c r="H6287" s="33" t="s">
        <v>10877</v>
      </c>
      <c r="I6287" s="33">
        <v>0.1</v>
      </c>
      <c r="J6287" s="33"/>
      <c r="K6287" s="33" t="s">
        <v>10810</v>
      </c>
      <c r="L6287" s="33">
        <v>1</v>
      </c>
      <c r="M6287" t="s">
        <v>10826</v>
      </c>
    </row>
    <row r="6288" spans="1:13" x14ac:dyDescent="0.3">
      <c r="A6288" s="38">
        <v>49600110</v>
      </c>
      <c r="B6288">
        <v>59.9</v>
      </c>
      <c r="C6288" s="37">
        <f>VLOOKUP(G6288,Remise!$A$3:$D$17,4,FALSE)</f>
        <v>0</v>
      </c>
      <c r="D6288">
        <f t="shared" si="98"/>
        <v>59.9</v>
      </c>
      <c r="E6288">
        <v>1</v>
      </c>
      <c r="F6288" s="32" t="s">
        <v>6275</v>
      </c>
      <c r="G6288" s="33">
        <v>27</v>
      </c>
      <c r="H6288" s="33" t="s">
        <v>10877</v>
      </c>
      <c r="I6288" s="33">
        <v>0.06</v>
      </c>
      <c r="J6288" s="33"/>
      <c r="K6288" s="33" t="s">
        <v>10810</v>
      </c>
      <c r="L6288" s="33">
        <v>1</v>
      </c>
      <c r="M6288" t="s">
        <v>10826</v>
      </c>
    </row>
    <row r="6289" spans="1:13" x14ac:dyDescent="0.3">
      <c r="A6289" s="38">
        <v>49600111</v>
      </c>
      <c r="B6289">
        <v>45.7</v>
      </c>
      <c r="C6289" s="37">
        <f>VLOOKUP(G6289,Remise!$A$3:$D$17,4,FALSE)</f>
        <v>0</v>
      </c>
      <c r="D6289">
        <f t="shared" si="98"/>
        <v>45.7</v>
      </c>
      <c r="E6289">
        <v>1</v>
      </c>
      <c r="F6289" s="32" t="s">
        <v>6276</v>
      </c>
      <c r="G6289" s="33">
        <v>27</v>
      </c>
      <c r="H6289" s="33" t="s">
        <v>10877</v>
      </c>
      <c r="I6289" s="33">
        <v>0.06</v>
      </c>
      <c r="J6289" s="33"/>
      <c r="K6289" s="33" t="s">
        <v>10810</v>
      </c>
      <c r="L6289" s="33">
        <v>1</v>
      </c>
      <c r="M6289" t="s">
        <v>10826</v>
      </c>
    </row>
    <row r="6290" spans="1:13" x14ac:dyDescent="0.3">
      <c r="A6290" s="38">
        <v>49600303</v>
      </c>
      <c r="B6290">
        <v>691.9</v>
      </c>
      <c r="C6290" s="37">
        <f>VLOOKUP(G6290,Remise!$A$3:$D$17,4,FALSE)</f>
        <v>0</v>
      </c>
      <c r="D6290">
        <f t="shared" si="98"/>
        <v>691.9</v>
      </c>
      <c r="E6290">
        <v>1</v>
      </c>
      <c r="F6290" s="32" t="s">
        <v>6277</v>
      </c>
      <c r="G6290" s="33">
        <v>27</v>
      </c>
      <c r="H6290" s="33" t="s">
        <v>10877</v>
      </c>
      <c r="I6290" s="33">
        <v>0.31</v>
      </c>
      <c r="J6290" s="33"/>
      <c r="K6290" s="33" t="s">
        <v>10775</v>
      </c>
      <c r="L6290" s="33">
        <v>1</v>
      </c>
      <c r="M6290" t="s">
        <v>10826</v>
      </c>
    </row>
    <row r="6291" spans="1:13" x14ac:dyDescent="0.3">
      <c r="A6291" s="38">
        <v>49600304</v>
      </c>
      <c r="B6291">
        <v>740.9</v>
      </c>
      <c r="C6291" s="37">
        <f>VLOOKUP(G6291,Remise!$A$3:$D$17,4,FALSE)</f>
        <v>0</v>
      </c>
      <c r="D6291">
        <f t="shared" si="98"/>
        <v>740.9</v>
      </c>
      <c r="E6291">
        <v>1</v>
      </c>
      <c r="F6291" s="32" t="s">
        <v>6278</v>
      </c>
      <c r="G6291" s="33">
        <v>27</v>
      </c>
      <c r="H6291" s="33" t="s">
        <v>10877</v>
      </c>
      <c r="I6291" s="33">
        <v>0.32</v>
      </c>
      <c r="J6291" s="33"/>
      <c r="K6291" s="33" t="s">
        <v>10775</v>
      </c>
      <c r="L6291" s="33">
        <v>1</v>
      </c>
      <c r="M6291" t="s">
        <v>10826</v>
      </c>
    </row>
    <row r="6292" spans="1:13" x14ac:dyDescent="0.3">
      <c r="A6292" s="38">
        <v>49600307</v>
      </c>
      <c r="B6292">
        <v>284.7</v>
      </c>
      <c r="C6292" s="37">
        <f>VLOOKUP(G6292,Remise!$A$3:$D$17,4,FALSE)</f>
        <v>0</v>
      </c>
      <c r="D6292">
        <f t="shared" si="98"/>
        <v>284.7</v>
      </c>
      <c r="E6292">
        <v>1</v>
      </c>
      <c r="F6292" s="32" t="s">
        <v>6279</v>
      </c>
      <c r="G6292" s="33">
        <v>27</v>
      </c>
      <c r="H6292" s="33" t="s">
        <v>10877</v>
      </c>
      <c r="I6292" s="33">
        <v>0.15</v>
      </c>
      <c r="J6292" s="33"/>
      <c r="K6292" s="33" t="s">
        <v>10775</v>
      </c>
      <c r="L6292" s="33">
        <v>1</v>
      </c>
      <c r="M6292" t="s">
        <v>10826</v>
      </c>
    </row>
    <row r="6293" spans="1:13" x14ac:dyDescent="0.3">
      <c r="A6293" s="38">
        <v>49600308</v>
      </c>
      <c r="B6293">
        <v>314.39999999999998</v>
      </c>
      <c r="C6293" s="37">
        <f>VLOOKUP(G6293,Remise!$A$3:$D$17,4,FALSE)</f>
        <v>0</v>
      </c>
      <c r="D6293">
        <f t="shared" si="98"/>
        <v>314.39999999999998</v>
      </c>
      <c r="E6293">
        <v>1</v>
      </c>
      <c r="F6293" s="32" t="s">
        <v>6280</v>
      </c>
      <c r="G6293" s="33">
        <v>27</v>
      </c>
      <c r="H6293" s="33" t="s">
        <v>10877</v>
      </c>
      <c r="I6293" s="33">
        <v>0.16</v>
      </c>
      <c r="J6293" s="33"/>
      <c r="K6293" s="33" t="s">
        <v>10775</v>
      </c>
      <c r="L6293" s="33">
        <v>1</v>
      </c>
      <c r="M6293" t="s">
        <v>10826</v>
      </c>
    </row>
    <row r="6294" spans="1:13" x14ac:dyDescent="0.3">
      <c r="A6294" s="38">
        <v>49600309</v>
      </c>
      <c r="B6294">
        <v>156.1</v>
      </c>
      <c r="C6294" s="37">
        <f>VLOOKUP(G6294,Remise!$A$3:$D$17,4,FALSE)</f>
        <v>0</v>
      </c>
      <c r="D6294">
        <f t="shared" si="98"/>
        <v>156.1</v>
      </c>
      <c r="E6294">
        <v>1</v>
      </c>
      <c r="F6294" s="32" t="s">
        <v>6281</v>
      </c>
      <c r="G6294" s="33">
        <v>27</v>
      </c>
      <c r="H6294" s="33" t="s">
        <v>10877</v>
      </c>
      <c r="I6294" s="33">
        <v>0.08</v>
      </c>
      <c r="J6294" s="33"/>
      <c r="K6294" s="33" t="s">
        <v>10810</v>
      </c>
      <c r="L6294" s="33">
        <v>1</v>
      </c>
      <c r="M6294" t="s">
        <v>10826</v>
      </c>
    </row>
    <row r="6295" spans="1:13" x14ac:dyDescent="0.3">
      <c r="A6295" s="38">
        <v>49600310</v>
      </c>
      <c r="B6295">
        <v>104.4</v>
      </c>
      <c r="C6295" s="37">
        <f>VLOOKUP(G6295,Remise!$A$3:$D$17,4,FALSE)</f>
        <v>0</v>
      </c>
      <c r="D6295">
        <f t="shared" si="98"/>
        <v>104.4</v>
      </c>
      <c r="E6295">
        <v>1</v>
      </c>
      <c r="F6295" s="32" t="s">
        <v>6282</v>
      </c>
      <c r="G6295" s="33">
        <v>27</v>
      </c>
      <c r="H6295" s="33" t="s">
        <v>10877</v>
      </c>
      <c r="I6295" s="33">
        <v>0.1</v>
      </c>
      <c r="J6295" s="33"/>
      <c r="K6295" s="33" t="s">
        <v>10810</v>
      </c>
      <c r="L6295" s="33">
        <v>1</v>
      </c>
      <c r="M6295" t="s">
        <v>10826</v>
      </c>
    </row>
    <row r="6296" spans="1:13" x14ac:dyDescent="0.3">
      <c r="A6296" s="38">
        <v>49600311</v>
      </c>
      <c r="B6296">
        <v>77.099999999999994</v>
      </c>
      <c r="C6296" s="37">
        <f>VLOOKUP(G6296,Remise!$A$3:$D$17,4,FALSE)</f>
        <v>0</v>
      </c>
      <c r="D6296">
        <f t="shared" si="98"/>
        <v>77.099999999999994</v>
      </c>
      <c r="E6296">
        <v>1</v>
      </c>
      <c r="F6296" s="32" t="s">
        <v>6283</v>
      </c>
      <c r="G6296" s="33">
        <v>27</v>
      </c>
      <c r="H6296" s="33" t="s">
        <v>10877</v>
      </c>
      <c r="I6296" s="33">
        <v>0.06</v>
      </c>
      <c r="J6296" s="33"/>
      <c r="K6296" s="33" t="s">
        <v>10810</v>
      </c>
      <c r="L6296" s="33">
        <v>1</v>
      </c>
      <c r="M6296" t="s">
        <v>10826</v>
      </c>
    </row>
    <row r="6297" spans="1:13" x14ac:dyDescent="0.3">
      <c r="A6297" s="38">
        <v>49600312</v>
      </c>
      <c r="B6297">
        <v>175.1</v>
      </c>
      <c r="C6297" s="37">
        <f>VLOOKUP(G6297,Remise!$A$3:$D$17,4,FALSE)</f>
        <v>0</v>
      </c>
      <c r="D6297">
        <f t="shared" si="98"/>
        <v>175.1</v>
      </c>
      <c r="E6297">
        <v>1</v>
      </c>
      <c r="F6297" s="32" t="s">
        <v>6284</v>
      </c>
      <c r="G6297" s="33">
        <v>27</v>
      </c>
      <c r="H6297" s="33" t="s">
        <v>10877</v>
      </c>
      <c r="I6297" s="33">
        <v>1</v>
      </c>
      <c r="J6297" s="33"/>
      <c r="K6297" s="33" t="s">
        <v>10810</v>
      </c>
      <c r="L6297" s="33">
        <v>1</v>
      </c>
      <c r="M6297" t="s">
        <v>10826</v>
      </c>
    </row>
    <row r="6298" spans="1:13" x14ac:dyDescent="0.3">
      <c r="A6298" s="38">
        <v>49600313</v>
      </c>
      <c r="B6298">
        <v>215.6</v>
      </c>
      <c r="C6298" s="37">
        <f>VLOOKUP(G6298,Remise!$A$3:$D$17,4,FALSE)</f>
        <v>0</v>
      </c>
      <c r="D6298">
        <f t="shared" si="98"/>
        <v>215.6</v>
      </c>
      <c r="E6298">
        <v>1</v>
      </c>
      <c r="F6298" s="32" t="s">
        <v>6285</v>
      </c>
      <c r="G6298" s="33">
        <v>27</v>
      </c>
      <c r="H6298" s="33" t="s">
        <v>10877</v>
      </c>
      <c r="I6298" s="33">
        <v>1</v>
      </c>
      <c r="J6298" s="33"/>
      <c r="K6298" s="33" t="s">
        <v>10810</v>
      </c>
      <c r="L6298" s="33">
        <v>1</v>
      </c>
      <c r="M6298" t="s">
        <v>10826</v>
      </c>
    </row>
    <row r="6299" spans="1:13" x14ac:dyDescent="0.3">
      <c r="A6299" s="38">
        <v>49600314</v>
      </c>
      <c r="B6299">
        <v>567.29999999999995</v>
      </c>
      <c r="C6299" s="37">
        <f>VLOOKUP(G6299,Remise!$A$3:$D$17,4,FALSE)</f>
        <v>0</v>
      </c>
      <c r="D6299">
        <f t="shared" si="98"/>
        <v>567.29999999999995</v>
      </c>
      <c r="E6299">
        <v>1</v>
      </c>
      <c r="F6299" s="32" t="s">
        <v>6286</v>
      </c>
      <c r="G6299" s="33">
        <v>27</v>
      </c>
      <c r="H6299" s="33" t="s">
        <v>10877</v>
      </c>
      <c r="I6299" s="33">
        <v>1</v>
      </c>
      <c r="J6299" s="33"/>
      <c r="K6299" s="33" t="s">
        <v>10810</v>
      </c>
      <c r="L6299" s="33">
        <v>1</v>
      </c>
      <c r="M6299" t="s">
        <v>10826</v>
      </c>
    </row>
    <row r="6300" spans="1:13" x14ac:dyDescent="0.3">
      <c r="A6300" s="38">
        <v>49600601</v>
      </c>
      <c r="B6300">
        <v>1194.2</v>
      </c>
      <c r="C6300" s="37">
        <f>VLOOKUP(G6300,Remise!$A$3:$D$17,4,FALSE)</f>
        <v>0</v>
      </c>
      <c r="D6300">
        <f t="shared" si="98"/>
        <v>1194.2</v>
      </c>
      <c r="E6300">
        <v>1</v>
      </c>
      <c r="F6300" s="32" t="s">
        <v>6287</v>
      </c>
      <c r="G6300" s="33">
        <v>27</v>
      </c>
      <c r="H6300" s="33" t="s">
        <v>10877</v>
      </c>
      <c r="I6300" s="33">
        <v>0.43</v>
      </c>
      <c r="J6300" s="33"/>
      <c r="K6300" s="33" t="s">
        <v>10775</v>
      </c>
      <c r="L6300" s="33">
        <v>1</v>
      </c>
      <c r="M6300" t="s">
        <v>10826</v>
      </c>
    </row>
    <row r="6301" spans="1:13" x14ac:dyDescent="0.3">
      <c r="A6301" s="38">
        <v>49600602</v>
      </c>
      <c r="B6301">
        <v>1265.0999999999999</v>
      </c>
      <c r="C6301" s="37">
        <f>VLOOKUP(G6301,Remise!$A$3:$D$17,4,FALSE)</f>
        <v>0</v>
      </c>
      <c r="D6301">
        <f t="shared" si="98"/>
        <v>1265.0999999999999</v>
      </c>
      <c r="E6301">
        <v>1</v>
      </c>
      <c r="F6301" s="32" t="s">
        <v>6288</v>
      </c>
      <c r="G6301" s="33">
        <v>27</v>
      </c>
      <c r="H6301" s="33" t="s">
        <v>10877</v>
      </c>
      <c r="I6301" s="33">
        <v>0.44</v>
      </c>
      <c r="J6301" s="33"/>
      <c r="K6301" s="33" t="s">
        <v>10775</v>
      </c>
      <c r="L6301" s="33">
        <v>1</v>
      </c>
      <c r="M6301" t="s">
        <v>10826</v>
      </c>
    </row>
    <row r="6302" spans="1:13" x14ac:dyDescent="0.3">
      <c r="A6302" s="38">
        <v>49600603</v>
      </c>
      <c r="B6302">
        <v>617.4</v>
      </c>
      <c r="C6302" s="37">
        <f>VLOOKUP(G6302,Remise!$A$3:$D$17,4,FALSE)</f>
        <v>0</v>
      </c>
      <c r="D6302">
        <f t="shared" si="98"/>
        <v>617.4</v>
      </c>
      <c r="E6302">
        <v>1</v>
      </c>
      <c r="F6302" s="32" t="s">
        <v>6289</v>
      </c>
      <c r="G6302" s="33">
        <v>27</v>
      </c>
      <c r="H6302" s="33" t="s">
        <v>10877</v>
      </c>
      <c r="I6302" s="33">
        <v>0.32</v>
      </c>
      <c r="J6302" s="33"/>
      <c r="K6302" s="33" t="s">
        <v>10775</v>
      </c>
      <c r="L6302" s="33">
        <v>1</v>
      </c>
      <c r="M6302" t="s">
        <v>10826</v>
      </c>
    </row>
    <row r="6303" spans="1:13" x14ac:dyDescent="0.3">
      <c r="A6303" s="38">
        <v>49600604</v>
      </c>
      <c r="B6303">
        <v>682.9</v>
      </c>
      <c r="C6303" s="37">
        <f>VLOOKUP(G6303,Remise!$A$3:$D$17,4,FALSE)</f>
        <v>0</v>
      </c>
      <c r="D6303">
        <f t="shared" si="98"/>
        <v>682.9</v>
      </c>
      <c r="E6303">
        <v>1</v>
      </c>
      <c r="F6303" s="32" t="s">
        <v>6290</v>
      </c>
      <c r="G6303" s="33">
        <v>27</v>
      </c>
      <c r="H6303" s="33" t="s">
        <v>10877</v>
      </c>
      <c r="I6303" s="33">
        <v>0.36</v>
      </c>
      <c r="J6303" s="33"/>
      <c r="K6303" s="33" t="s">
        <v>10775</v>
      </c>
      <c r="L6303" s="33">
        <v>1</v>
      </c>
      <c r="M6303" t="s">
        <v>10826</v>
      </c>
    </row>
    <row r="6304" spans="1:13" x14ac:dyDescent="0.3">
      <c r="A6304" s="38">
        <v>49600606</v>
      </c>
      <c r="B6304">
        <v>426.1</v>
      </c>
      <c r="C6304" s="37">
        <f>VLOOKUP(G6304,Remise!$A$3:$D$17,4,FALSE)</f>
        <v>0</v>
      </c>
      <c r="D6304">
        <f t="shared" si="98"/>
        <v>426.1</v>
      </c>
      <c r="E6304">
        <v>1</v>
      </c>
      <c r="F6304" s="32" t="s">
        <v>6291</v>
      </c>
      <c r="G6304" s="33">
        <v>27</v>
      </c>
      <c r="H6304" s="33" t="s">
        <v>10877</v>
      </c>
      <c r="I6304" s="33">
        <v>0.09</v>
      </c>
      <c r="J6304" s="33"/>
      <c r="K6304" s="33" t="s">
        <v>10810</v>
      </c>
      <c r="L6304" s="33">
        <v>1</v>
      </c>
      <c r="M6304" t="s">
        <v>10826</v>
      </c>
    </row>
    <row r="6305" spans="1:13" x14ac:dyDescent="0.3">
      <c r="A6305" s="38">
        <v>49600607</v>
      </c>
      <c r="B6305">
        <v>160.9</v>
      </c>
      <c r="C6305" s="37">
        <f>VLOOKUP(G6305,Remise!$A$3:$D$17,4,FALSE)</f>
        <v>0</v>
      </c>
      <c r="D6305">
        <f t="shared" si="98"/>
        <v>160.9</v>
      </c>
      <c r="E6305">
        <v>1</v>
      </c>
      <c r="F6305" s="32" t="s">
        <v>6292</v>
      </c>
      <c r="G6305" s="33">
        <v>27</v>
      </c>
      <c r="H6305" s="33" t="s">
        <v>10877</v>
      </c>
      <c r="I6305" s="33">
        <v>0.15</v>
      </c>
      <c r="J6305" s="33"/>
      <c r="K6305" s="33" t="s">
        <v>10810</v>
      </c>
      <c r="L6305" s="33">
        <v>1</v>
      </c>
      <c r="M6305" t="s">
        <v>10826</v>
      </c>
    </row>
    <row r="6306" spans="1:13" x14ac:dyDescent="0.3">
      <c r="A6306" s="38">
        <v>49700000</v>
      </c>
      <c r="B6306">
        <v>1809.85</v>
      </c>
      <c r="C6306" s="37">
        <f>VLOOKUP(G6306,Remise!$A$3:$D$17,4,FALSE)</f>
        <v>0</v>
      </c>
      <c r="D6306">
        <f t="shared" si="98"/>
        <v>1809.85</v>
      </c>
      <c r="E6306">
        <v>1</v>
      </c>
      <c r="F6306" s="32" t="s">
        <v>6293</v>
      </c>
      <c r="G6306" s="33">
        <v>27</v>
      </c>
      <c r="H6306" s="33" t="s">
        <v>10877</v>
      </c>
      <c r="I6306" s="33">
        <v>2</v>
      </c>
      <c r="J6306" s="33"/>
      <c r="K6306" s="33" t="s">
        <v>10696</v>
      </c>
      <c r="L6306" s="33">
        <v>1</v>
      </c>
      <c r="M6306" t="s">
        <v>10826</v>
      </c>
    </row>
    <row r="6307" spans="1:13" x14ac:dyDescent="0.3">
      <c r="A6307" s="38">
        <v>49700007</v>
      </c>
      <c r="B6307">
        <v>3369.19</v>
      </c>
      <c r="C6307" s="37">
        <f>VLOOKUP(G6307,Remise!$A$3:$D$17,4,FALSE)</f>
        <v>0</v>
      </c>
      <c r="D6307">
        <f t="shared" si="98"/>
        <v>3369.19</v>
      </c>
      <c r="E6307">
        <v>1</v>
      </c>
      <c r="F6307" s="32" t="s">
        <v>6294</v>
      </c>
      <c r="G6307" s="33">
        <v>27</v>
      </c>
      <c r="H6307" s="33" t="s">
        <v>10877</v>
      </c>
      <c r="I6307" s="33">
        <v>10.9</v>
      </c>
      <c r="J6307" s="33"/>
      <c r="K6307" s="33" t="s">
        <v>10674</v>
      </c>
      <c r="L6307" s="33">
        <v>1</v>
      </c>
      <c r="M6307" t="s">
        <v>10826</v>
      </c>
    </row>
    <row r="6308" spans="1:13" x14ac:dyDescent="0.3">
      <c r="A6308" s="38">
        <v>49700300</v>
      </c>
      <c r="B6308">
        <v>13.36</v>
      </c>
      <c r="C6308" s="37">
        <f>VLOOKUP(G6308,Remise!$A$3:$D$17,4,FALSE)</f>
        <v>0</v>
      </c>
      <c r="D6308">
        <f t="shared" si="98"/>
        <v>13.36</v>
      </c>
      <c r="E6308">
        <v>1</v>
      </c>
      <c r="F6308" s="32" t="s">
        <v>6295</v>
      </c>
      <c r="G6308" s="33">
        <v>14</v>
      </c>
      <c r="H6308" s="33" t="s">
        <v>10820</v>
      </c>
      <c r="I6308" s="33">
        <v>0.05</v>
      </c>
      <c r="J6308" s="33"/>
      <c r="K6308" s="33" t="s">
        <v>10696</v>
      </c>
      <c r="L6308" s="33">
        <v>1</v>
      </c>
      <c r="M6308" t="s">
        <v>10826</v>
      </c>
    </row>
    <row r="6309" spans="1:13" x14ac:dyDescent="0.3">
      <c r="A6309" s="38">
        <v>49700301</v>
      </c>
      <c r="B6309">
        <v>15.25</v>
      </c>
      <c r="C6309" s="37">
        <f>VLOOKUP(G6309,Remise!$A$3:$D$17,4,FALSE)</f>
        <v>0</v>
      </c>
      <c r="D6309">
        <f t="shared" si="98"/>
        <v>15.25</v>
      </c>
      <c r="E6309">
        <v>1</v>
      </c>
      <c r="F6309" s="32" t="s">
        <v>6296</v>
      </c>
      <c r="G6309" s="33">
        <v>14</v>
      </c>
      <c r="H6309" s="33" t="s">
        <v>10820</v>
      </c>
      <c r="I6309" s="33">
        <v>7.0000000000000007E-2</v>
      </c>
      <c r="J6309" s="33"/>
      <c r="K6309" s="33" t="s">
        <v>10696</v>
      </c>
      <c r="L6309" s="33">
        <v>1</v>
      </c>
      <c r="M6309" t="s">
        <v>10826</v>
      </c>
    </row>
    <row r="6310" spans="1:13" x14ac:dyDescent="0.3">
      <c r="A6310" s="38">
        <v>49700302</v>
      </c>
      <c r="B6310">
        <v>23.82</v>
      </c>
      <c r="C6310" s="37">
        <f>VLOOKUP(G6310,Remise!$A$3:$D$17,4,FALSE)</f>
        <v>0</v>
      </c>
      <c r="D6310">
        <f t="shared" si="98"/>
        <v>23.82</v>
      </c>
      <c r="E6310">
        <v>1</v>
      </c>
      <c r="F6310" s="32" t="s">
        <v>6297</v>
      </c>
      <c r="G6310" s="33">
        <v>14</v>
      </c>
      <c r="H6310" s="33" t="s">
        <v>10820</v>
      </c>
      <c r="I6310" s="33">
        <v>0.1</v>
      </c>
      <c r="J6310" s="33"/>
      <c r="K6310" s="33" t="s">
        <v>10696</v>
      </c>
      <c r="L6310" s="33">
        <v>1</v>
      </c>
      <c r="M6310" t="s">
        <v>10826</v>
      </c>
    </row>
    <row r="6311" spans="1:13" x14ac:dyDescent="0.3">
      <c r="A6311" s="38">
        <v>49700303</v>
      </c>
      <c r="B6311">
        <v>45.41</v>
      </c>
      <c r="C6311" s="37">
        <f>VLOOKUP(G6311,Remise!$A$3:$D$17,4,FALSE)</f>
        <v>0</v>
      </c>
      <c r="D6311">
        <f t="shared" si="98"/>
        <v>45.41</v>
      </c>
      <c r="E6311">
        <v>1</v>
      </c>
      <c r="F6311" s="32" t="s">
        <v>6298</v>
      </c>
      <c r="G6311" s="33">
        <v>14</v>
      </c>
      <c r="H6311" s="33" t="s">
        <v>10820</v>
      </c>
      <c r="I6311" s="33">
        <v>0.12</v>
      </c>
      <c r="J6311" s="33"/>
      <c r="K6311" s="33" t="s">
        <v>10696</v>
      </c>
      <c r="L6311" s="33">
        <v>1</v>
      </c>
      <c r="M6311" t="s">
        <v>10826</v>
      </c>
    </row>
    <row r="6312" spans="1:13" x14ac:dyDescent="0.3">
      <c r="A6312" s="38">
        <v>49700304</v>
      </c>
      <c r="B6312">
        <v>56.7</v>
      </c>
      <c r="C6312" s="37">
        <f>VLOOKUP(G6312,Remise!$A$3:$D$17,4,FALSE)</f>
        <v>0</v>
      </c>
      <c r="D6312">
        <f t="shared" si="98"/>
        <v>56.7</v>
      </c>
      <c r="E6312">
        <v>1</v>
      </c>
      <c r="F6312" s="32" t="s">
        <v>6299</v>
      </c>
      <c r="G6312" s="33">
        <v>14</v>
      </c>
      <c r="H6312" s="33" t="s">
        <v>10820</v>
      </c>
      <c r="I6312" s="33">
        <v>0.13</v>
      </c>
      <c r="J6312" s="33"/>
      <c r="K6312" s="33" t="s">
        <v>10696</v>
      </c>
      <c r="L6312" s="33">
        <v>1</v>
      </c>
      <c r="M6312" t="s">
        <v>10826</v>
      </c>
    </row>
    <row r="6313" spans="1:13" x14ac:dyDescent="0.3">
      <c r="A6313" s="38">
        <v>49700305</v>
      </c>
      <c r="B6313">
        <v>188.07</v>
      </c>
      <c r="C6313" s="37">
        <f>VLOOKUP(G6313,Remise!$A$3:$D$17,4,FALSE)</f>
        <v>0</v>
      </c>
      <c r="D6313">
        <f t="shared" si="98"/>
        <v>188.07</v>
      </c>
      <c r="E6313">
        <v>1</v>
      </c>
      <c r="F6313" s="32" t="s">
        <v>6300</v>
      </c>
      <c r="G6313" s="33">
        <v>14</v>
      </c>
      <c r="H6313" s="33" t="s">
        <v>10820</v>
      </c>
      <c r="I6313" s="33">
        <v>0.15</v>
      </c>
      <c r="J6313" s="33"/>
      <c r="K6313" s="33" t="s">
        <v>10696</v>
      </c>
      <c r="L6313" s="33">
        <v>1</v>
      </c>
      <c r="M6313" t="s">
        <v>10826</v>
      </c>
    </row>
    <row r="6314" spans="1:13" x14ac:dyDescent="0.3">
      <c r="A6314" s="38">
        <v>49700306</v>
      </c>
      <c r="B6314">
        <v>15.25</v>
      </c>
      <c r="C6314" s="37">
        <f>VLOOKUP(G6314,Remise!$A$3:$D$17,4,FALSE)</f>
        <v>0</v>
      </c>
      <c r="D6314">
        <f t="shared" si="98"/>
        <v>15.25</v>
      </c>
      <c r="E6314">
        <v>1</v>
      </c>
      <c r="F6314" s="32" t="s">
        <v>6301</v>
      </c>
      <c r="G6314" s="33">
        <v>14</v>
      </c>
      <c r="H6314" s="33" t="s">
        <v>10820</v>
      </c>
      <c r="I6314" s="33">
        <v>0.05</v>
      </c>
      <c r="J6314" s="33"/>
      <c r="K6314" s="33" t="s">
        <v>10696</v>
      </c>
      <c r="L6314" s="33">
        <v>1</v>
      </c>
      <c r="M6314" t="s">
        <v>10826</v>
      </c>
    </row>
    <row r="6315" spans="1:13" x14ac:dyDescent="0.3">
      <c r="A6315" s="38">
        <v>49700307</v>
      </c>
      <c r="B6315">
        <v>21.2</v>
      </c>
      <c r="C6315" s="37">
        <f>VLOOKUP(G6315,Remise!$A$3:$D$17,4,FALSE)</f>
        <v>0</v>
      </c>
      <c r="D6315">
        <f t="shared" si="98"/>
        <v>21.2</v>
      </c>
      <c r="E6315">
        <v>1</v>
      </c>
      <c r="F6315" s="32" t="s">
        <v>6302</v>
      </c>
      <c r="G6315" s="33">
        <v>14</v>
      </c>
      <c r="H6315" s="33" t="s">
        <v>10820</v>
      </c>
      <c r="I6315" s="33">
        <v>7.0000000000000007E-2</v>
      </c>
      <c r="J6315" s="33"/>
      <c r="K6315" s="33" t="s">
        <v>10696</v>
      </c>
      <c r="L6315" s="33">
        <v>1</v>
      </c>
      <c r="M6315" t="s">
        <v>10826</v>
      </c>
    </row>
    <row r="6316" spans="1:13" x14ac:dyDescent="0.3">
      <c r="A6316" s="38">
        <v>49700308</v>
      </c>
      <c r="B6316">
        <v>35.71</v>
      </c>
      <c r="C6316" s="37">
        <f>VLOOKUP(G6316,Remise!$A$3:$D$17,4,FALSE)</f>
        <v>0</v>
      </c>
      <c r="D6316">
        <f t="shared" si="98"/>
        <v>35.71</v>
      </c>
      <c r="E6316">
        <v>1</v>
      </c>
      <c r="F6316" s="32" t="s">
        <v>6303</v>
      </c>
      <c r="G6316" s="33">
        <v>14</v>
      </c>
      <c r="H6316" s="33" t="s">
        <v>10820</v>
      </c>
      <c r="I6316" s="33">
        <v>0.1</v>
      </c>
      <c r="J6316" s="33"/>
      <c r="K6316" s="33" t="s">
        <v>10696</v>
      </c>
      <c r="L6316" s="33">
        <v>1</v>
      </c>
      <c r="M6316" t="s">
        <v>10826</v>
      </c>
    </row>
    <row r="6317" spans="1:13" x14ac:dyDescent="0.3">
      <c r="A6317" s="38">
        <v>49700312</v>
      </c>
      <c r="B6317">
        <v>24.44</v>
      </c>
      <c r="C6317" s="37">
        <f>VLOOKUP(G6317,Remise!$A$3:$D$17,4,FALSE)</f>
        <v>0</v>
      </c>
      <c r="D6317">
        <f t="shared" si="98"/>
        <v>24.44</v>
      </c>
      <c r="E6317">
        <v>1</v>
      </c>
      <c r="F6317" s="32" t="s">
        <v>6305</v>
      </c>
      <c r="G6317" s="33">
        <v>14</v>
      </c>
      <c r="H6317" s="33" t="s">
        <v>10820</v>
      </c>
      <c r="I6317" s="33">
        <v>0.05</v>
      </c>
      <c r="J6317" s="33"/>
      <c r="K6317" s="33" t="s">
        <v>10696</v>
      </c>
      <c r="L6317" s="33">
        <v>1</v>
      </c>
      <c r="M6317" t="s">
        <v>10826</v>
      </c>
    </row>
    <row r="6318" spans="1:13" x14ac:dyDescent="0.3">
      <c r="A6318" s="38">
        <v>49700313</v>
      </c>
      <c r="B6318">
        <v>39.96</v>
      </c>
      <c r="C6318" s="37">
        <f>VLOOKUP(G6318,Remise!$A$3:$D$17,4,FALSE)</f>
        <v>0</v>
      </c>
      <c r="D6318">
        <f t="shared" si="98"/>
        <v>39.96</v>
      </c>
      <c r="E6318">
        <v>1</v>
      </c>
      <c r="F6318" s="32" t="s">
        <v>6306</v>
      </c>
      <c r="G6318" s="33">
        <v>14</v>
      </c>
      <c r="H6318" s="33" t="s">
        <v>10820</v>
      </c>
      <c r="I6318" s="33">
        <v>7.0000000000000007E-2</v>
      </c>
      <c r="J6318" s="33"/>
      <c r="K6318" s="33" t="s">
        <v>10696</v>
      </c>
      <c r="L6318" s="33">
        <v>1</v>
      </c>
      <c r="M6318" t="s">
        <v>10826</v>
      </c>
    </row>
    <row r="6319" spans="1:13" x14ac:dyDescent="0.3">
      <c r="A6319" s="38">
        <v>49700314</v>
      </c>
      <c r="B6319">
        <v>40.08</v>
      </c>
      <c r="C6319" s="37">
        <f>VLOOKUP(G6319,Remise!$A$3:$D$17,4,FALSE)</f>
        <v>0</v>
      </c>
      <c r="D6319">
        <f t="shared" si="98"/>
        <v>40.08</v>
      </c>
      <c r="E6319">
        <v>1</v>
      </c>
      <c r="F6319" s="32" t="s">
        <v>6307</v>
      </c>
      <c r="G6319" s="33">
        <v>14</v>
      </c>
      <c r="H6319" s="33" t="s">
        <v>10820</v>
      </c>
      <c r="I6319" s="33">
        <v>0.1</v>
      </c>
      <c r="J6319" s="33"/>
      <c r="K6319" s="33" t="s">
        <v>10696</v>
      </c>
      <c r="L6319" s="33">
        <v>1</v>
      </c>
      <c r="M6319" t="s">
        <v>10826</v>
      </c>
    </row>
    <row r="6320" spans="1:13" x14ac:dyDescent="0.3">
      <c r="A6320" s="38">
        <v>49700316</v>
      </c>
      <c r="B6320">
        <v>132.97</v>
      </c>
      <c r="C6320" s="37">
        <f>VLOOKUP(G6320,Remise!$A$3:$D$17,4,FALSE)</f>
        <v>0</v>
      </c>
      <c r="D6320">
        <f t="shared" si="98"/>
        <v>132.97</v>
      </c>
      <c r="E6320">
        <v>1</v>
      </c>
      <c r="F6320" s="32" t="s">
        <v>6309</v>
      </c>
      <c r="G6320" s="33">
        <v>14</v>
      </c>
      <c r="H6320" s="33" t="s">
        <v>10820</v>
      </c>
      <c r="I6320" s="33">
        <v>0.13</v>
      </c>
      <c r="J6320" s="33"/>
      <c r="K6320" s="33" t="s">
        <v>10696</v>
      </c>
      <c r="L6320" s="33">
        <v>1</v>
      </c>
      <c r="M6320" t="s">
        <v>10826</v>
      </c>
    </row>
    <row r="6321" spans="1:13" x14ac:dyDescent="0.3">
      <c r="A6321" s="38">
        <v>49700318</v>
      </c>
      <c r="B6321">
        <v>52.08</v>
      </c>
      <c r="C6321" s="37">
        <f>VLOOKUP(G6321,Remise!$A$3:$D$17,4,FALSE)</f>
        <v>0</v>
      </c>
      <c r="D6321">
        <f t="shared" si="98"/>
        <v>52.08</v>
      </c>
      <c r="E6321">
        <v>1</v>
      </c>
      <c r="F6321" s="32" t="s">
        <v>6310</v>
      </c>
      <c r="G6321" s="33">
        <v>14</v>
      </c>
      <c r="H6321" s="33" t="s">
        <v>10820</v>
      </c>
      <c r="I6321" s="33">
        <v>0.05</v>
      </c>
      <c r="J6321" s="33"/>
      <c r="K6321" s="33" t="s">
        <v>10696</v>
      </c>
      <c r="L6321" s="33">
        <v>1</v>
      </c>
      <c r="M6321" t="s">
        <v>10826</v>
      </c>
    </row>
    <row r="6322" spans="1:13" x14ac:dyDescent="0.3">
      <c r="A6322" s="38">
        <v>49700320</v>
      </c>
      <c r="B6322">
        <v>76.33</v>
      </c>
      <c r="C6322" s="37">
        <f>VLOOKUP(G6322,Remise!$A$3:$D$17,4,FALSE)</f>
        <v>0</v>
      </c>
      <c r="D6322">
        <f t="shared" si="98"/>
        <v>76.33</v>
      </c>
      <c r="E6322">
        <v>1</v>
      </c>
      <c r="F6322" s="32" t="s">
        <v>6312</v>
      </c>
      <c r="G6322" s="33">
        <v>14</v>
      </c>
      <c r="H6322" s="33" t="s">
        <v>10820</v>
      </c>
      <c r="I6322" s="33">
        <v>0.1</v>
      </c>
      <c r="J6322" s="33"/>
      <c r="K6322" s="33" t="s">
        <v>10696</v>
      </c>
      <c r="L6322" s="33">
        <v>1</v>
      </c>
      <c r="M6322" t="s">
        <v>10826</v>
      </c>
    </row>
    <row r="6323" spans="1:13" x14ac:dyDescent="0.3">
      <c r="A6323" s="38">
        <v>49700416</v>
      </c>
      <c r="B6323">
        <v>114.09</v>
      </c>
      <c r="C6323" s="37">
        <f>VLOOKUP(G6323,Remise!$A$3:$D$17,4,FALSE)</f>
        <v>0</v>
      </c>
      <c r="D6323">
        <f t="shared" ref="D6323:D6386" si="99">IFERROR((1-C6323)*B6323,"Nous consulter")</f>
        <v>114.09</v>
      </c>
      <c r="E6323">
        <v>1</v>
      </c>
      <c r="F6323" s="32" t="s">
        <v>6313</v>
      </c>
      <c r="G6323" s="33">
        <v>14</v>
      </c>
      <c r="H6323" s="33" t="s">
        <v>10820</v>
      </c>
      <c r="I6323" s="33">
        <v>0.3</v>
      </c>
      <c r="J6323" s="33"/>
      <c r="K6323" s="33" t="s">
        <v>10696</v>
      </c>
      <c r="L6323" s="33">
        <v>1</v>
      </c>
      <c r="M6323" t="s">
        <v>10826</v>
      </c>
    </row>
    <row r="6324" spans="1:13" x14ac:dyDescent="0.3">
      <c r="A6324" s="38">
        <v>49700541</v>
      </c>
      <c r="B6324">
        <v>6.9</v>
      </c>
      <c r="C6324" s="37">
        <f>VLOOKUP(G6324,Remise!$A$3:$D$17,4,FALSE)</f>
        <v>0</v>
      </c>
      <c r="D6324">
        <f t="shared" si="99"/>
        <v>6.9</v>
      </c>
      <c r="E6324">
        <v>1</v>
      </c>
      <c r="F6324" s="32" t="s">
        <v>6314</v>
      </c>
      <c r="G6324" s="33">
        <v>14</v>
      </c>
      <c r="H6324" s="33" t="s">
        <v>10820</v>
      </c>
      <c r="I6324" s="33">
        <v>0.02</v>
      </c>
      <c r="J6324" s="33"/>
      <c r="K6324" s="33" t="s">
        <v>10696</v>
      </c>
      <c r="L6324" s="33">
        <v>1</v>
      </c>
      <c r="M6324" t="s">
        <v>10826</v>
      </c>
    </row>
    <row r="6325" spans="1:13" x14ac:dyDescent="0.3">
      <c r="A6325" s="38">
        <v>49700542</v>
      </c>
      <c r="B6325">
        <v>11</v>
      </c>
      <c r="C6325" s="37">
        <f>VLOOKUP(G6325,Remise!$A$3:$D$17,4,FALSE)</f>
        <v>0</v>
      </c>
      <c r="D6325">
        <f t="shared" si="99"/>
        <v>11</v>
      </c>
      <c r="E6325">
        <v>1</v>
      </c>
      <c r="F6325" s="32" t="s">
        <v>6315</v>
      </c>
      <c r="G6325" s="33">
        <v>14</v>
      </c>
      <c r="H6325" s="33" t="s">
        <v>10820</v>
      </c>
      <c r="I6325" s="33">
        <v>0.03</v>
      </c>
      <c r="J6325" s="33"/>
      <c r="K6325" s="33" t="s">
        <v>10696</v>
      </c>
      <c r="L6325" s="33">
        <v>1</v>
      </c>
      <c r="M6325" t="s">
        <v>10826</v>
      </c>
    </row>
    <row r="6326" spans="1:13" x14ac:dyDescent="0.3">
      <c r="A6326" s="38">
        <v>49700543</v>
      </c>
      <c r="B6326">
        <v>23.3</v>
      </c>
      <c r="C6326" s="37">
        <f>VLOOKUP(G6326,Remise!$A$3:$D$17,4,FALSE)</f>
        <v>0</v>
      </c>
      <c r="D6326">
        <f t="shared" si="99"/>
        <v>23.3</v>
      </c>
      <c r="E6326">
        <v>1</v>
      </c>
      <c r="F6326" s="32" t="s">
        <v>6316</v>
      </c>
      <c r="G6326" s="33">
        <v>14</v>
      </c>
      <c r="H6326" s="33" t="s">
        <v>10820</v>
      </c>
      <c r="I6326" s="33">
        <v>0.05</v>
      </c>
      <c r="J6326" s="33"/>
      <c r="K6326" s="33" t="s">
        <v>10696</v>
      </c>
      <c r="L6326" s="33">
        <v>1</v>
      </c>
      <c r="M6326" t="s">
        <v>10826</v>
      </c>
    </row>
    <row r="6327" spans="1:13" x14ac:dyDescent="0.3">
      <c r="A6327" s="38">
        <v>49700546</v>
      </c>
      <c r="B6327">
        <v>16.399999999999999</v>
      </c>
      <c r="C6327" s="37">
        <f>VLOOKUP(G6327,Remise!$A$3:$D$17,4,FALSE)</f>
        <v>0</v>
      </c>
      <c r="D6327">
        <f t="shared" si="99"/>
        <v>16.399999999999999</v>
      </c>
      <c r="E6327">
        <v>1</v>
      </c>
      <c r="F6327" s="32" t="s">
        <v>6318</v>
      </c>
      <c r="G6327" s="33">
        <v>14</v>
      </c>
      <c r="H6327" s="33" t="s">
        <v>10820</v>
      </c>
      <c r="I6327" s="33">
        <v>0.09</v>
      </c>
      <c r="J6327" s="33"/>
      <c r="K6327" s="33" t="s">
        <v>10696</v>
      </c>
      <c r="L6327" s="33">
        <v>1</v>
      </c>
      <c r="M6327" t="s">
        <v>10826</v>
      </c>
    </row>
    <row r="6328" spans="1:13" x14ac:dyDescent="0.3">
      <c r="A6328" s="38">
        <v>49700547</v>
      </c>
      <c r="B6328">
        <v>21.4</v>
      </c>
      <c r="C6328" s="37">
        <f>VLOOKUP(G6328,Remise!$A$3:$D$17,4,FALSE)</f>
        <v>0</v>
      </c>
      <c r="D6328">
        <f t="shared" si="99"/>
        <v>21.4</v>
      </c>
      <c r="E6328">
        <v>1</v>
      </c>
      <c r="F6328" s="32" t="s">
        <v>6319</v>
      </c>
      <c r="G6328" s="33">
        <v>14</v>
      </c>
      <c r="H6328" s="33" t="s">
        <v>10820</v>
      </c>
      <c r="I6328" s="33">
        <v>0.09</v>
      </c>
      <c r="J6328" s="33"/>
      <c r="K6328" s="33" t="s">
        <v>10696</v>
      </c>
      <c r="L6328" s="33">
        <v>1</v>
      </c>
      <c r="M6328" t="s">
        <v>10826</v>
      </c>
    </row>
    <row r="6329" spans="1:13" x14ac:dyDescent="0.3">
      <c r="A6329" s="38">
        <v>49700560</v>
      </c>
      <c r="B6329">
        <v>2.63</v>
      </c>
      <c r="C6329" s="37">
        <f>VLOOKUP(G6329,Remise!$A$3:$D$17,4,FALSE)</f>
        <v>0</v>
      </c>
      <c r="D6329">
        <f t="shared" si="99"/>
        <v>2.63</v>
      </c>
      <c r="E6329">
        <v>1</v>
      </c>
      <c r="F6329" s="32" t="s">
        <v>6320</v>
      </c>
      <c r="G6329" s="33">
        <v>14</v>
      </c>
      <c r="H6329" s="33" t="s">
        <v>10820</v>
      </c>
      <c r="I6329" s="33">
        <v>0.02</v>
      </c>
      <c r="J6329" s="33"/>
      <c r="K6329" s="33" t="s">
        <v>10696</v>
      </c>
      <c r="L6329" s="33">
        <v>1</v>
      </c>
      <c r="M6329" t="s">
        <v>10826</v>
      </c>
    </row>
    <row r="6330" spans="1:13" x14ac:dyDescent="0.3">
      <c r="A6330" s="38">
        <v>49700561</v>
      </c>
      <c r="B6330">
        <v>5.52</v>
      </c>
      <c r="C6330" s="37">
        <f>VLOOKUP(G6330,Remise!$A$3:$D$17,4,FALSE)</f>
        <v>0</v>
      </c>
      <c r="D6330">
        <f t="shared" si="99"/>
        <v>5.52</v>
      </c>
      <c r="E6330">
        <v>1</v>
      </c>
      <c r="F6330" s="32" t="s">
        <v>6321</v>
      </c>
      <c r="G6330" s="33">
        <v>14</v>
      </c>
      <c r="H6330" s="33" t="s">
        <v>10820</v>
      </c>
      <c r="I6330" s="33">
        <v>0.04</v>
      </c>
      <c r="J6330" s="33"/>
      <c r="K6330" s="33" t="s">
        <v>10696</v>
      </c>
      <c r="L6330" s="33">
        <v>1</v>
      </c>
      <c r="M6330" t="s">
        <v>10826</v>
      </c>
    </row>
    <row r="6331" spans="1:13" x14ac:dyDescent="0.3">
      <c r="A6331" s="38">
        <v>49700562</v>
      </c>
      <c r="B6331">
        <v>6.14</v>
      </c>
      <c r="C6331" s="37">
        <f>VLOOKUP(G6331,Remise!$A$3:$D$17,4,FALSE)</f>
        <v>0</v>
      </c>
      <c r="D6331">
        <f t="shared" si="99"/>
        <v>6.14</v>
      </c>
      <c r="E6331">
        <v>1</v>
      </c>
      <c r="F6331" s="32" t="s">
        <v>6322</v>
      </c>
      <c r="G6331" s="33">
        <v>14</v>
      </c>
      <c r="H6331" s="33" t="s">
        <v>10820</v>
      </c>
      <c r="I6331" s="33">
        <v>0.03</v>
      </c>
      <c r="J6331" s="33"/>
      <c r="K6331" s="33" t="s">
        <v>10696</v>
      </c>
      <c r="L6331" s="33">
        <v>1</v>
      </c>
      <c r="M6331" t="s">
        <v>10826</v>
      </c>
    </row>
    <row r="6332" spans="1:13" x14ac:dyDescent="0.3">
      <c r="A6332" s="38">
        <v>49700563</v>
      </c>
      <c r="B6332">
        <v>12.63</v>
      </c>
      <c r="C6332" s="37">
        <f>VLOOKUP(G6332,Remise!$A$3:$D$17,4,FALSE)</f>
        <v>0</v>
      </c>
      <c r="D6332">
        <f t="shared" si="99"/>
        <v>12.63</v>
      </c>
      <c r="E6332">
        <v>1</v>
      </c>
      <c r="F6332" s="32" t="s">
        <v>6323</v>
      </c>
      <c r="G6332" s="33">
        <v>14</v>
      </c>
      <c r="H6332" s="33" t="s">
        <v>10820</v>
      </c>
      <c r="I6332" s="33">
        <v>0.08</v>
      </c>
      <c r="J6332" s="33"/>
      <c r="K6332" s="33" t="s">
        <v>10696</v>
      </c>
      <c r="L6332" s="33">
        <v>1</v>
      </c>
      <c r="M6332" t="s">
        <v>10826</v>
      </c>
    </row>
    <row r="6333" spans="1:13" x14ac:dyDescent="0.3">
      <c r="A6333" s="38">
        <v>49700564</v>
      </c>
      <c r="B6333">
        <v>15.95</v>
      </c>
      <c r="C6333" s="37">
        <f>VLOOKUP(G6333,Remise!$A$3:$D$17,4,FALSE)</f>
        <v>0</v>
      </c>
      <c r="D6333">
        <f t="shared" si="99"/>
        <v>15.95</v>
      </c>
      <c r="E6333">
        <v>1</v>
      </c>
      <c r="F6333" s="32" t="s">
        <v>6324</v>
      </c>
      <c r="G6333" s="33">
        <v>14</v>
      </c>
      <c r="H6333" s="33" t="s">
        <v>10820</v>
      </c>
      <c r="I6333" s="33">
        <v>0.06</v>
      </c>
      <c r="J6333" s="33"/>
      <c r="K6333" s="33" t="s">
        <v>10696</v>
      </c>
      <c r="L6333" s="33">
        <v>1</v>
      </c>
      <c r="M6333" t="s">
        <v>10826</v>
      </c>
    </row>
    <row r="6334" spans="1:13" x14ac:dyDescent="0.3">
      <c r="A6334" s="38">
        <v>49700565</v>
      </c>
      <c r="B6334">
        <v>29.65</v>
      </c>
      <c r="C6334" s="37">
        <f>VLOOKUP(G6334,Remise!$A$3:$D$17,4,FALSE)</f>
        <v>0</v>
      </c>
      <c r="D6334">
        <f t="shared" si="99"/>
        <v>29.65</v>
      </c>
      <c r="E6334">
        <v>1</v>
      </c>
      <c r="F6334" s="32" t="s">
        <v>6325</v>
      </c>
      <c r="G6334" s="33">
        <v>14</v>
      </c>
      <c r="H6334" s="33" t="s">
        <v>10820</v>
      </c>
      <c r="I6334" s="33">
        <v>0.12</v>
      </c>
      <c r="J6334" s="33"/>
      <c r="K6334" s="33" t="s">
        <v>10696</v>
      </c>
      <c r="L6334" s="33">
        <v>1</v>
      </c>
      <c r="M6334" t="s">
        <v>10826</v>
      </c>
    </row>
    <row r="6335" spans="1:13" x14ac:dyDescent="0.3">
      <c r="A6335" s="38">
        <v>49700566</v>
      </c>
      <c r="B6335">
        <v>3.36</v>
      </c>
      <c r="C6335" s="37">
        <f>VLOOKUP(G6335,Remise!$A$3:$D$17,4,FALSE)</f>
        <v>0</v>
      </c>
      <c r="D6335">
        <f t="shared" si="99"/>
        <v>3.36</v>
      </c>
      <c r="E6335">
        <v>1</v>
      </c>
      <c r="F6335" s="32" t="s">
        <v>6326</v>
      </c>
      <c r="G6335" s="33">
        <v>14</v>
      </c>
      <c r="H6335" s="33" t="s">
        <v>10820</v>
      </c>
      <c r="I6335" s="33">
        <v>0.03</v>
      </c>
      <c r="J6335" s="33"/>
      <c r="K6335" s="33" t="s">
        <v>10696</v>
      </c>
      <c r="L6335" s="33">
        <v>1</v>
      </c>
      <c r="M6335" t="s">
        <v>10826</v>
      </c>
    </row>
    <row r="6336" spans="1:13" x14ac:dyDescent="0.3">
      <c r="A6336" s="38">
        <v>49700567</v>
      </c>
      <c r="B6336">
        <v>3.9</v>
      </c>
      <c r="C6336" s="37">
        <f>VLOOKUP(G6336,Remise!$A$3:$D$17,4,FALSE)</f>
        <v>0</v>
      </c>
      <c r="D6336">
        <f t="shared" si="99"/>
        <v>3.9</v>
      </c>
      <c r="E6336">
        <v>1</v>
      </c>
      <c r="F6336" s="32" t="s">
        <v>6327</v>
      </c>
      <c r="G6336" s="33">
        <v>14</v>
      </c>
      <c r="H6336" s="33" t="s">
        <v>10820</v>
      </c>
      <c r="I6336" s="33">
        <v>0.04</v>
      </c>
      <c r="J6336" s="33"/>
      <c r="K6336" s="33" t="s">
        <v>10696</v>
      </c>
      <c r="L6336" s="33">
        <v>1</v>
      </c>
      <c r="M6336" t="s">
        <v>10826</v>
      </c>
    </row>
    <row r="6337" spans="1:13" x14ac:dyDescent="0.3">
      <c r="A6337" s="38">
        <v>49700568</v>
      </c>
      <c r="B6337">
        <v>4.9000000000000004</v>
      </c>
      <c r="C6337" s="37">
        <f>VLOOKUP(G6337,Remise!$A$3:$D$17,4,FALSE)</f>
        <v>0</v>
      </c>
      <c r="D6337">
        <f t="shared" si="99"/>
        <v>4.9000000000000004</v>
      </c>
      <c r="E6337">
        <v>1</v>
      </c>
      <c r="F6337" s="32" t="s">
        <v>6328</v>
      </c>
      <c r="G6337" s="33">
        <v>14</v>
      </c>
      <c r="H6337" s="33" t="s">
        <v>10820</v>
      </c>
      <c r="I6337" s="33">
        <v>0.06</v>
      </c>
      <c r="J6337" s="33"/>
      <c r="K6337" s="33" t="s">
        <v>10696</v>
      </c>
      <c r="L6337" s="33">
        <v>1</v>
      </c>
      <c r="M6337" t="s">
        <v>10826</v>
      </c>
    </row>
    <row r="6338" spans="1:13" x14ac:dyDescent="0.3">
      <c r="A6338" s="38">
        <v>49700569</v>
      </c>
      <c r="B6338">
        <v>9.15</v>
      </c>
      <c r="C6338" s="37">
        <f>VLOOKUP(G6338,Remise!$A$3:$D$17,4,FALSE)</f>
        <v>0</v>
      </c>
      <c r="D6338">
        <f t="shared" si="99"/>
        <v>9.15</v>
      </c>
      <c r="E6338">
        <v>1</v>
      </c>
      <c r="F6338" s="32" t="s">
        <v>6329</v>
      </c>
      <c r="G6338" s="33">
        <v>14</v>
      </c>
      <c r="H6338" s="33" t="s">
        <v>10820</v>
      </c>
      <c r="I6338" s="33">
        <v>0.08</v>
      </c>
      <c r="J6338" s="33"/>
      <c r="K6338" s="33" t="s">
        <v>10696</v>
      </c>
      <c r="L6338" s="33">
        <v>1</v>
      </c>
      <c r="M6338" t="s">
        <v>10826</v>
      </c>
    </row>
    <row r="6339" spans="1:13" x14ac:dyDescent="0.3">
      <c r="A6339" s="38">
        <v>49700570</v>
      </c>
      <c r="B6339">
        <v>11.74</v>
      </c>
      <c r="C6339" s="37">
        <f>VLOOKUP(G6339,Remise!$A$3:$D$17,4,FALSE)</f>
        <v>0</v>
      </c>
      <c r="D6339">
        <f t="shared" si="99"/>
        <v>11.74</v>
      </c>
      <c r="E6339">
        <v>1</v>
      </c>
      <c r="F6339" s="32" t="s">
        <v>6330</v>
      </c>
      <c r="G6339" s="33">
        <v>14</v>
      </c>
      <c r="H6339" s="33" t="s">
        <v>10820</v>
      </c>
      <c r="I6339" s="33">
        <v>0.09</v>
      </c>
      <c r="J6339" s="33"/>
      <c r="K6339" s="33" t="s">
        <v>10696</v>
      </c>
      <c r="L6339" s="33">
        <v>1</v>
      </c>
      <c r="M6339" t="s">
        <v>10826</v>
      </c>
    </row>
    <row r="6340" spans="1:13" x14ac:dyDescent="0.3">
      <c r="A6340" s="38">
        <v>49700571</v>
      </c>
      <c r="B6340">
        <v>18.260000000000002</v>
      </c>
      <c r="C6340" s="37">
        <f>VLOOKUP(G6340,Remise!$A$3:$D$17,4,FALSE)</f>
        <v>0</v>
      </c>
      <c r="D6340">
        <f t="shared" si="99"/>
        <v>18.260000000000002</v>
      </c>
      <c r="E6340">
        <v>1</v>
      </c>
      <c r="F6340" s="32" t="s">
        <v>6331</v>
      </c>
      <c r="G6340" s="33">
        <v>14</v>
      </c>
      <c r="H6340" s="33" t="s">
        <v>10820</v>
      </c>
      <c r="I6340" s="33">
        <v>0.12</v>
      </c>
      <c r="J6340" s="33"/>
      <c r="K6340" s="33" t="s">
        <v>10696</v>
      </c>
      <c r="L6340" s="33">
        <v>1</v>
      </c>
      <c r="M6340" t="s">
        <v>10826</v>
      </c>
    </row>
    <row r="6341" spans="1:13" x14ac:dyDescent="0.3">
      <c r="A6341" s="38">
        <v>49700770</v>
      </c>
      <c r="B6341">
        <v>9.69</v>
      </c>
      <c r="C6341" s="37">
        <f>VLOOKUP(G6341,Remise!$A$3:$D$17,4,FALSE)</f>
        <v>0</v>
      </c>
      <c r="D6341">
        <f t="shared" si="99"/>
        <v>9.69</v>
      </c>
      <c r="E6341">
        <v>1</v>
      </c>
      <c r="F6341" s="32" t="s">
        <v>6332</v>
      </c>
      <c r="G6341" s="33">
        <v>14</v>
      </c>
      <c r="H6341" s="33" t="s">
        <v>10820</v>
      </c>
      <c r="I6341" s="33">
        <v>0.02</v>
      </c>
      <c r="J6341" s="33"/>
      <c r="K6341" s="33" t="s">
        <v>10696</v>
      </c>
      <c r="L6341" s="33">
        <v>1</v>
      </c>
      <c r="M6341" t="s">
        <v>10826</v>
      </c>
    </row>
    <row r="6342" spans="1:13" x14ac:dyDescent="0.3">
      <c r="A6342" s="38">
        <v>49700771</v>
      </c>
      <c r="B6342">
        <v>26.91</v>
      </c>
      <c r="C6342" s="37">
        <f>VLOOKUP(G6342,Remise!$A$3:$D$17,4,FALSE)</f>
        <v>0</v>
      </c>
      <c r="D6342">
        <f t="shared" si="99"/>
        <v>26.91</v>
      </c>
      <c r="E6342">
        <v>1</v>
      </c>
      <c r="F6342" s="32" t="s">
        <v>6333</v>
      </c>
      <c r="G6342" s="33">
        <v>14</v>
      </c>
      <c r="H6342" s="33" t="s">
        <v>10820</v>
      </c>
      <c r="I6342" s="33">
        <v>0.04</v>
      </c>
      <c r="J6342" s="33"/>
      <c r="K6342" s="33" t="s">
        <v>10696</v>
      </c>
      <c r="L6342" s="33">
        <v>1</v>
      </c>
      <c r="M6342" t="s">
        <v>10826</v>
      </c>
    </row>
    <row r="6343" spans="1:13" x14ac:dyDescent="0.3">
      <c r="A6343" s="38">
        <v>49700772</v>
      </c>
      <c r="B6343">
        <v>21.1</v>
      </c>
      <c r="C6343" s="37">
        <f>VLOOKUP(G6343,Remise!$A$3:$D$17,4,FALSE)</f>
        <v>0</v>
      </c>
      <c r="D6343">
        <f t="shared" si="99"/>
        <v>21.1</v>
      </c>
      <c r="E6343">
        <v>1</v>
      </c>
      <c r="F6343" s="32" t="s">
        <v>6334</v>
      </c>
      <c r="G6343" s="33">
        <v>14</v>
      </c>
      <c r="H6343" s="33" t="s">
        <v>10820</v>
      </c>
      <c r="I6343" s="33">
        <v>0.06</v>
      </c>
      <c r="J6343" s="33"/>
      <c r="K6343" s="33" t="s">
        <v>10696</v>
      </c>
      <c r="L6343" s="33">
        <v>1</v>
      </c>
      <c r="M6343" t="s">
        <v>10826</v>
      </c>
    </row>
    <row r="6344" spans="1:13" x14ac:dyDescent="0.3">
      <c r="A6344" s="38">
        <v>49700800</v>
      </c>
      <c r="B6344">
        <v>36.56</v>
      </c>
      <c r="C6344" s="37">
        <f>VLOOKUP(G6344,Remise!$A$3:$D$17,4,FALSE)</f>
        <v>0</v>
      </c>
      <c r="D6344">
        <f t="shared" si="99"/>
        <v>36.56</v>
      </c>
      <c r="E6344">
        <v>1</v>
      </c>
      <c r="F6344" s="32" t="s">
        <v>6336</v>
      </c>
      <c r="G6344" s="33">
        <v>14</v>
      </c>
      <c r="H6344" s="33" t="s">
        <v>10820</v>
      </c>
      <c r="I6344" s="33">
        <v>0.14000000000000001</v>
      </c>
      <c r="J6344" s="33"/>
      <c r="K6344" s="33" t="s">
        <v>10696</v>
      </c>
      <c r="L6344" s="33">
        <v>1</v>
      </c>
      <c r="M6344" t="s">
        <v>10826</v>
      </c>
    </row>
    <row r="6345" spans="1:13" x14ac:dyDescent="0.3">
      <c r="A6345" s="38">
        <v>49700801</v>
      </c>
      <c r="B6345">
        <v>48.65</v>
      </c>
      <c r="C6345" s="37">
        <f>VLOOKUP(G6345,Remise!$A$3:$D$17,4,FALSE)</f>
        <v>0</v>
      </c>
      <c r="D6345">
        <f t="shared" si="99"/>
        <v>48.65</v>
      </c>
      <c r="E6345">
        <v>1</v>
      </c>
      <c r="F6345" s="32" t="s">
        <v>6337</v>
      </c>
      <c r="G6345" s="33">
        <v>14</v>
      </c>
      <c r="H6345" s="33" t="s">
        <v>10820</v>
      </c>
      <c r="I6345" s="33">
        <v>0.18</v>
      </c>
      <c r="J6345" s="33"/>
      <c r="K6345" s="33" t="s">
        <v>10696</v>
      </c>
      <c r="L6345" s="33">
        <v>1</v>
      </c>
      <c r="M6345" t="s">
        <v>10826</v>
      </c>
    </row>
    <row r="6346" spans="1:13" x14ac:dyDescent="0.3">
      <c r="A6346" s="38">
        <v>49700802</v>
      </c>
      <c r="B6346">
        <v>66.45</v>
      </c>
      <c r="C6346" s="37">
        <f>VLOOKUP(G6346,Remise!$A$3:$D$17,4,FALSE)</f>
        <v>0</v>
      </c>
      <c r="D6346">
        <f t="shared" si="99"/>
        <v>66.45</v>
      </c>
      <c r="E6346">
        <v>1</v>
      </c>
      <c r="F6346" s="32" t="s">
        <v>6338</v>
      </c>
      <c r="G6346" s="33">
        <v>14</v>
      </c>
      <c r="H6346" s="33" t="s">
        <v>10820</v>
      </c>
      <c r="I6346" s="33">
        <v>0.28999999999999998</v>
      </c>
      <c r="J6346" s="33"/>
      <c r="K6346" s="33" t="s">
        <v>10696</v>
      </c>
      <c r="L6346" s="33">
        <v>1</v>
      </c>
      <c r="M6346" t="s">
        <v>10826</v>
      </c>
    </row>
    <row r="6347" spans="1:13" x14ac:dyDescent="0.3">
      <c r="A6347" s="38">
        <v>49700803</v>
      </c>
      <c r="B6347">
        <v>179.27</v>
      </c>
      <c r="C6347" s="37">
        <f>VLOOKUP(G6347,Remise!$A$3:$D$17,4,FALSE)</f>
        <v>0</v>
      </c>
      <c r="D6347">
        <f t="shared" si="99"/>
        <v>179.27</v>
      </c>
      <c r="E6347">
        <v>1</v>
      </c>
      <c r="F6347" s="32" t="s">
        <v>6339</v>
      </c>
      <c r="G6347" s="33">
        <v>14</v>
      </c>
      <c r="H6347" s="33" t="s">
        <v>10820</v>
      </c>
      <c r="I6347" s="33">
        <v>0.44</v>
      </c>
      <c r="J6347" s="33"/>
      <c r="K6347" s="33" t="s">
        <v>10696</v>
      </c>
      <c r="L6347" s="33">
        <v>1</v>
      </c>
      <c r="M6347" t="s">
        <v>10826</v>
      </c>
    </row>
    <row r="6348" spans="1:13" x14ac:dyDescent="0.3">
      <c r="A6348" s="38">
        <v>49700805</v>
      </c>
      <c r="B6348">
        <v>55.87</v>
      </c>
      <c r="C6348" s="37">
        <f>VLOOKUP(G6348,Remise!$A$3:$D$17,4,FALSE)</f>
        <v>0</v>
      </c>
      <c r="D6348">
        <f t="shared" si="99"/>
        <v>55.87</v>
      </c>
      <c r="E6348">
        <v>1</v>
      </c>
      <c r="F6348" s="32" t="s">
        <v>6341</v>
      </c>
      <c r="G6348" s="33">
        <v>14</v>
      </c>
      <c r="H6348" s="33" t="s">
        <v>10820</v>
      </c>
      <c r="I6348" s="33">
        <v>0.28000000000000003</v>
      </c>
      <c r="J6348" s="33"/>
      <c r="K6348" s="33" t="s">
        <v>10696</v>
      </c>
      <c r="L6348" s="33">
        <v>1</v>
      </c>
      <c r="M6348" t="s">
        <v>10826</v>
      </c>
    </row>
    <row r="6349" spans="1:13" x14ac:dyDescent="0.3">
      <c r="A6349" s="38">
        <v>49701000</v>
      </c>
      <c r="B6349">
        <v>28.49</v>
      </c>
      <c r="C6349" s="37">
        <f>VLOOKUP(G6349,Remise!$A$3:$D$17,4,FALSE)</f>
        <v>0</v>
      </c>
      <c r="D6349">
        <f t="shared" si="99"/>
        <v>28.49</v>
      </c>
      <c r="E6349">
        <v>1</v>
      </c>
      <c r="F6349" s="32" t="s">
        <v>6343</v>
      </c>
      <c r="G6349" s="33">
        <v>14</v>
      </c>
      <c r="H6349" s="33" t="s">
        <v>10820</v>
      </c>
      <c r="I6349" s="33">
        <v>0.14000000000000001</v>
      </c>
      <c r="J6349" s="33"/>
      <c r="K6349" s="33" t="s">
        <v>10696</v>
      </c>
      <c r="L6349" s="33">
        <v>1</v>
      </c>
      <c r="M6349" t="s">
        <v>10826</v>
      </c>
    </row>
    <row r="6350" spans="1:13" x14ac:dyDescent="0.3">
      <c r="A6350" s="38">
        <v>49701001</v>
      </c>
      <c r="B6350">
        <v>33.44</v>
      </c>
      <c r="C6350" s="37">
        <f>VLOOKUP(G6350,Remise!$A$3:$D$17,4,FALSE)</f>
        <v>0</v>
      </c>
      <c r="D6350">
        <f t="shared" si="99"/>
        <v>33.44</v>
      </c>
      <c r="E6350">
        <v>1</v>
      </c>
      <c r="F6350" s="32" t="s">
        <v>6344</v>
      </c>
      <c r="G6350" s="33">
        <v>14</v>
      </c>
      <c r="H6350" s="33" t="s">
        <v>10820</v>
      </c>
      <c r="I6350" s="33">
        <v>0.18</v>
      </c>
      <c r="J6350" s="33"/>
      <c r="K6350" s="33" t="s">
        <v>10696</v>
      </c>
      <c r="L6350" s="33">
        <v>1</v>
      </c>
      <c r="M6350" t="s">
        <v>10826</v>
      </c>
    </row>
    <row r="6351" spans="1:13" x14ac:dyDescent="0.3">
      <c r="A6351" s="38">
        <v>49701008</v>
      </c>
      <c r="B6351">
        <v>33.44</v>
      </c>
      <c r="C6351" s="37">
        <f>VLOOKUP(G6351,Remise!$A$3:$D$17,4,FALSE)</f>
        <v>0</v>
      </c>
      <c r="D6351">
        <f t="shared" si="99"/>
        <v>33.44</v>
      </c>
      <c r="E6351">
        <v>1</v>
      </c>
      <c r="F6351" s="32" t="s">
        <v>6348</v>
      </c>
      <c r="G6351" s="33">
        <v>14</v>
      </c>
      <c r="H6351" s="33" t="s">
        <v>10820</v>
      </c>
      <c r="I6351" s="33">
        <v>0.18</v>
      </c>
      <c r="J6351" s="33"/>
      <c r="K6351" s="33" t="s">
        <v>10696</v>
      </c>
      <c r="L6351" s="33">
        <v>1</v>
      </c>
      <c r="M6351" t="s">
        <v>10826</v>
      </c>
    </row>
    <row r="6352" spans="1:13" x14ac:dyDescent="0.3">
      <c r="A6352" s="38">
        <v>49701020</v>
      </c>
      <c r="B6352">
        <v>24.29</v>
      </c>
      <c r="C6352" s="37">
        <f>VLOOKUP(G6352,Remise!$A$3:$D$17,4,FALSE)</f>
        <v>0</v>
      </c>
      <c r="D6352">
        <f t="shared" si="99"/>
        <v>24.29</v>
      </c>
      <c r="E6352">
        <v>1</v>
      </c>
      <c r="F6352" s="32" t="s">
        <v>6349</v>
      </c>
      <c r="G6352" s="33">
        <v>14</v>
      </c>
      <c r="H6352" s="33" t="s">
        <v>10820</v>
      </c>
      <c r="I6352" s="33">
        <v>0.14000000000000001</v>
      </c>
      <c r="J6352" s="33"/>
      <c r="K6352" s="33" t="s">
        <v>10696</v>
      </c>
      <c r="L6352" s="33">
        <v>1</v>
      </c>
      <c r="M6352" t="s">
        <v>10826</v>
      </c>
    </row>
    <row r="6353" spans="1:13" x14ac:dyDescent="0.3">
      <c r="A6353" s="38">
        <v>49701021</v>
      </c>
      <c r="B6353">
        <v>28.61</v>
      </c>
      <c r="C6353" s="37">
        <f>VLOOKUP(G6353,Remise!$A$3:$D$17,4,FALSE)</f>
        <v>0</v>
      </c>
      <c r="D6353">
        <f t="shared" si="99"/>
        <v>28.61</v>
      </c>
      <c r="E6353">
        <v>1</v>
      </c>
      <c r="F6353" s="32" t="s">
        <v>6350</v>
      </c>
      <c r="G6353" s="33">
        <v>14</v>
      </c>
      <c r="H6353" s="33" t="s">
        <v>10820</v>
      </c>
      <c r="I6353" s="33">
        <v>0.18</v>
      </c>
      <c r="J6353" s="33"/>
      <c r="K6353" s="33" t="s">
        <v>10696</v>
      </c>
      <c r="L6353" s="33">
        <v>1</v>
      </c>
      <c r="M6353" t="s">
        <v>10826</v>
      </c>
    </row>
    <row r="6354" spans="1:13" x14ac:dyDescent="0.3">
      <c r="A6354" s="38">
        <v>49701022</v>
      </c>
      <c r="B6354">
        <v>45.56</v>
      </c>
      <c r="C6354" s="37">
        <f>VLOOKUP(G6354,Remise!$A$3:$D$17,4,FALSE)</f>
        <v>0</v>
      </c>
      <c r="D6354">
        <f t="shared" si="99"/>
        <v>45.56</v>
      </c>
      <c r="E6354">
        <v>1</v>
      </c>
      <c r="F6354" s="32" t="s">
        <v>6351</v>
      </c>
      <c r="G6354" s="33">
        <v>14</v>
      </c>
      <c r="H6354" s="33" t="s">
        <v>10820</v>
      </c>
      <c r="I6354" s="33">
        <v>0.28999999999999998</v>
      </c>
      <c r="J6354" s="33"/>
      <c r="K6354" s="33" t="s">
        <v>10696</v>
      </c>
      <c r="L6354" s="33">
        <v>1</v>
      </c>
      <c r="M6354" t="s">
        <v>10826</v>
      </c>
    </row>
    <row r="6355" spans="1:13" x14ac:dyDescent="0.3">
      <c r="A6355" s="38">
        <v>49701023</v>
      </c>
      <c r="B6355">
        <v>224.48</v>
      </c>
      <c r="C6355" s="37">
        <f>VLOOKUP(G6355,Remise!$A$3:$D$17,4,FALSE)</f>
        <v>0</v>
      </c>
      <c r="D6355">
        <f t="shared" si="99"/>
        <v>224.48</v>
      </c>
      <c r="E6355">
        <v>1</v>
      </c>
      <c r="F6355" s="32" t="s">
        <v>6352</v>
      </c>
      <c r="G6355" s="33">
        <v>14</v>
      </c>
      <c r="H6355" s="33" t="s">
        <v>10820</v>
      </c>
      <c r="I6355" s="33">
        <v>0.44</v>
      </c>
      <c r="J6355" s="33"/>
      <c r="K6355" s="33" t="s">
        <v>10696</v>
      </c>
      <c r="L6355" s="33">
        <v>1</v>
      </c>
      <c r="M6355" t="s">
        <v>10826</v>
      </c>
    </row>
    <row r="6356" spans="1:13" x14ac:dyDescent="0.3">
      <c r="A6356" s="38">
        <v>49701024</v>
      </c>
      <c r="B6356">
        <v>164.94</v>
      </c>
      <c r="C6356" s="37">
        <f>VLOOKUP(G6356,Remise!$A$3:$D$17,4,FALSE)</f>
        <v>0</v>
      </c>
      <c r="D6356">
        <f t="shared" si="99"/>
        <v>164.94</v>
      </c>
      <c r="E6356">
        <v>1</v>
      </c>
      <c r="F6356" s="32" t="s">
        <v>6353</v>
      </c>
      <c r="G6356" s="33">
        <v>14</v>
      </c>
      <c r="H6356" s="33" t="s">
        <v>10820</v>
      </c>
      <c r="I6356" s="33">
        <v>0.44</v>
      </c>
      <c r="J6356" s="33"/>
      <c r="K6356" s="33" t="s">
        <v>10696</v>
      </c>
      <c r="L6356" s="33">
        <v>1</v>
      </c>
      <c r="M6356" t="s">
        <v>10826</v>
      </c>
    </row>
    <row r="6357" spans="1:13" x14ac:dyDescent="0.3">
      <c r="A6357" s="38">
        <v>49701027</v>
      </c>
      <c r="B6357">
        <v>24.29</v>
      </c>
      <c r="C6357" s="37">
        <f>VLOOKUP(G6357,Remise!$A$3:$D$17,4,FALSE)</f>
        <v>0</v>
      </c>
      <c r="D6357">
        <f t="shared" si="99"/>
        <v>24.29</v>
      </c>
      <c r="E6357">
        <v>1</v>
      </c>
      <c r="F6357" s="32" t="s">
        <v>6354</v>
      </c>
      <c r="G6357" s="33">
        <v>14</v>
      </c>
      <c r="H6357" s="33" t="s">
        <v>10820</v>
      </c>
      <c r="I6357" s="33">
        <v>0.14000000000000001</v>
      </c>
      <c r="J6357" s="33"/>
      <c r="K6357" s="33" t="s">
        <v>10696</v>
      </c>
      <c r="L6357" s="33">
        <v>1</v>
      </c>
      <c r="M6357" t="s">
        <v>10826</v>
      </c>
    </row>
    <row r="6358" spans="1:13" x14ac:dyDescent="0.3">
      <c r="A6358" s="38">
        <v>49701028</v>
      </c>
      <c r="B6358">
        <v>29.65</v>
      </c>
      <c r="C6358" s="37">
        <f>VLOOKUP(G6358,Remise!$A$3:$D$17,4,FALSE)</f>
        <v>0</v>
      </c>
      <c r="D6358">
        <f t="shared" si="99"/>
        <v>29.65</v>
      </c>
      <c r="E6358">
        <v>1</v>
      </c>
      <c r="F6358" s="32" t="s">
        <v>6355</v>
      </c>
      <c r="G6358" s="33">
        <v>14</v>
      </c>
      <c r="H6358" s="33" t="s">
        <v>10820</v>
      </c>
      <c r="I6358" s="33">
        <v>0.18</v>
      </c>
      <c r="J6358" s="33"/>
      <c r="K6358" s="33" t="s">
        <v>10696</v>
      </c>
      <c r="L6358" s="33">
        <v>1</v>
      </c>
      <c r="M6358" t="s">
        <v>10826</v>
      </c>
    </row>
    <row r="6359" spans="1:13" x14ac:dyDescent="0.3">
      <c r="A6359" s="38">
        <v>49701029</v>
      </c>
      <c r="B6359">
        <v>30.5</v>
      </c>
      <c r="C6359" s="37">
        <f>VLOOKUP(G6359,Remise!$A$3:$D$17,4,FALSE)</f>
        <v>0</v>
      </c>
      <c r="D6359">
        <f t="shared" si="99"/>
        <v>30.5</v>
      </c>
      <c r="E6359">
        <v>1</v>
      </c>
      <c r="F6359" s="32" t="s">
        <v>6356</v>
      </c>
      <c r="G6359" s="33">
        <v>14</v>
      </c>
      <c r="H6359" s="33" t="s">
        <v>10820</v>
      </c>
      <c r="I6359" s="33">
        <v>0.28999999999999998</v>
      </c>
      <c r="J6359" s="33"/>
      <c r="K6359" s="33" t="s">
        <v>10696</v>
      </c>
      <c r="L6359" s="33">
        <v>1</v>
      </c>
      <c r="M6359" t="s">
        <v>10826</v>
      </c>
    </row>
    <row r="6360" spans="1:13" x14ac:dyDescent="0.3">
      <c r="A6360" s="38">
        <v>49701030</v>
      </c>
      <c r="B6360">
        <v>183.75</v>
      </c>
      <c r="C6360" s="37">
        <f>VLOOKUP(G6360,Remise!$A$3:$D$17,4,FALSE)</f>
        <v>0</v>
      </c>
      <c r="D6360">
        <f t="shared" si="99"/>
        <v>183.75</v>
      </c>
      <c r="E6360">
        <v>1</v>
      </c>
      <c r="F6360" s="32" t="s">
        <v>6357</v>
      </c>
      <c r="G6360" s="33">
        <v>14</v>
      </c>
      <c r="H6360" s="33" t="s">
        <v>10820</v>
      </c>
      <c r="I6360" s="33">
        <v>0.44</v>
      </c>
      <c r="J6360" s="33"/>
      <c r="K6360" s="33" t="s">
        <v>10696</v>
      </c>
      <c r="L6360" s="33">
        <v>1</v>
      </c>
      <c r="M6360" t="s">
        <v>10826</v>
      </c>
    </row>
    <row r="6361" spans="1:13" x14ac:dyDescent="0.3">
      <c r="A6361" s="38">
        <v>49701033</v>
      </c>
      <c r="B6361">
        <v>88.19</v>
      </c>
      <c r="C6361" s="37">
        <f>VLOOKUP(G6361,Remise!$A$3:$D$17,4,FALSE)</f>
        <v>0</v>
      </c>
      <c r="D6361">
        <f t="shared" si="99"/>
        <v>88.19</v>
      </c>
      <c r="E6361">
        <v>1</v>
      </c>
      <c r="F6361" s="32" t="s">
        <v>6358</v>
      </c>
      <c r="G6361" s="33">
        <v>14</v>
      </c>
      <c r="H6361" s="33" t="s">
        <v>10820</v>
      </c>
      <c r="I6361" s="33">
        <v>0.14000000000000001</v>
      </c>
      <c r="J6361" s="33"/>
      <c r="K6361" s="33" t="s">
        <v>10696</v>
      </c>
      <c r="L6361" s="33">
        <v>1</v>
      </c>
      <c r="M6361" t="s">
        <v>10826</v>
      </c>
    </row>
    <row r="6362" spans="1:13" x14ac:dyDescent="0.3">
      <c r="A6362" s="38">
        <v>49701035</v>
      </c>
      <c r="B6362">
        <v>148.61000000000001</v>
      </c>
      <c r="C6362" s="37">
        <f>VLOOKUP(G6362,Remise!$A$3:$D$17,4,FALSE)</f>
        <v>0</v>
      </c>
      <c r="D6362">
        <f t="shared" si="99"/>
        <v>148.61000000000001</v>
      </c>
      <c r="E6362">
        <v>1</v>
      </c>
      <c r="F6362" s="32" t="s">
        <v>6360</v>
      </c>
      <c r="G6362" s="33">
        <v>14</v>
      </c>
      <c r="H6362" s="33" t="s">
        <v>10820</v>
      </c>
      <c r="I6362" s="33">
        <v>0.28999999999999998</v>
      </c>
      <c r="J6362" s="33"/>
      <c r="K6362" s="33" t="s">
        <v>10696</v>
      </c>
      <c r="L6362" s="33">
        <v>1</v>
      </c>
      <c r="M6362" t="s">
        <v>10826</v>
      </c>
    </row>
    <row r="6363" spans="1:13" x14ac:dyDescent="0.3">
      <c r="A6363" s="38">
        <v>49701036</v>
      </c>
      <c r="B6363">
        <v>333.9</v>
      </c>
      <c r="C6363" s="37">
        <f>VLOOKUP(G6363,Remise!$A$3:$D$17,4,FALSE)</f>
        <v>0</v>
      </c>
      <c r="D6363">
        <f t="shared" si="99"/>
        <v>333.9</v>
      </c>
      <c r="E6363">
        <v>1</v>
      </c>
      <c r="F6363" s="32" t="s">
        <v>6361</v>
      </c>
      <c r="G6363" s="33">
        <v>14</v>
      </c>
      <c r="H6363" s="33" t="s">
        <v>10820</v>
      </c>
      <c r="I6363" s="33">
        <v>0.44</v>
      </c>
      <c r="J6363" s="33"/>
      <c r="K6363" s="33" t="s">
        <v>10696</v>
      </c>
      <c r="L6363" s="33">
        <v>1</v>
      </c>
      <c r="M6363" t="s">
        <v>10826</v>
      </c>
    </row>
    <row r="6364" spans="1:13" x14ac:dyDescent="0.3">
      <c r="A6364" s="38">
        <v>49701040</v>
      </c>
      <c r="B6364">
        <v>31.78</v>
      </c>
      <c r="C6364" s="37">
        <f>VLOOKUP(G6364,Remise!$A$3:$D$17,4,FALSE)</f>
        <v>0</v>
      </c>
      <c r="D6364">
        <f t="shared" si="99"/>
        <v>31.78</v>
      </c>
      <c r="E6364">
        <v>1</v>
      </c>
      <c r="F6364" s="32" t="s">
        <v>6363</v>
      </c>
      <c r="G6364" s="33">
        <v>14</v>
      </c>
      <c r="H6364" s="33" t="s">
        <v>10820</v>
      </c>
      <c r="I6364" s="33">
        <v>0.14000000000000001</v>
      </c>
      <c r="J6364" s="33"/>
      <c r="K6364" s="33" t="s">
        <v>10696</v>
      </c>
      <c r="L6364" s="33">
        <v>1</v>
      </c>
      <c r="M6364" t="s">
        <v>10826</v>
      </c>
    </row>
    <row r="6365" spans="1:13" x14ac:dyDescent="0.3">
      <c r="A6365" s="38">
        <v>49701041</v>
      </c>
      <c r="B6365">
        <v>38.69</v>
      </c>
      <c r="C6365" s="37">
        <f>VLOOKUP(G6365,Remise!$A$3:$D$17,4,FALSE)</f>
        <v>0</v>
      </c>
      <c r="D6365">
        <f t="shared" si="99"/>
        <v>38.69</v>
      </c>
      <c r="E6365">
        <v>1</v>
      </c>
      <c r="F6365" s="32" t="s">
        <v>6364</v>
      </c>
      <c r="G6365" s="33">
        <v>14</v>
      </c>
      <c r="H6365" s="33" t="s">
        <v>10820</v>
      </c>
      <c r="I6365" s="33">
        <v>0.18</v>
      </c>
      <c r="J6365" s="33"/>
      <c r="K6365" s="33" t="s">
        <v>10696</v>
      </c>
      <c r="L6365" s="33">
        <v>1</v>
      </c>
      <c r="M6365" t="s">
        <v>10826</v>
      </c>
    </row>
    <row r="6366" spans="1:13" x14ac:dyDescent="0.3">
      <c r="A6366" s="38">
        <v>49701042</v>
      </c>
      <c r="B6366">
        <v>52.97</v>
      </c>
      <c r="C6366" s="37">
        <f>VLOOKUP(G6366,Remise!$A$3:$D$17,4,FALSE)</f>
        <v>0</v>
      </c>
      <c r="D6366">
        <f t="shared" si="99"/>
        <v>52.97</v>
      </c>
      <c r="E6366">
        <v>1</v>
      </c>
      <c r="F6366" s="32" t="s">
        <v>6365</v>
      </c>
      <c r="G6366" s="33">
        <v>14</v>
      </c>
      <c r="H6366" s="33" t="s">
        <v>10820</v>
      </c>
      <c r="I6366" s="33">
        <v>0.28999999999999998</v>
      </c>
      <c r="J6366" s="33"/>
      <c r="K6366" s="33" t="s">
        <v>10696</v>
      </c>
      <c r="L6366" s="33">
        <v>1</v>
      </c>
      <c r="M6366" t="s">
        <v>10826</v>
      </c>
    </row>
    <row r="6367" spans="1:13" x14ac:dyDescent="0.3">
      <c r="A6367" s="38">
        <v>49701044</v>
      </c>
      <c r="B6367">
        <v>311.93</v>
      </c>
      <c r="C6367" s="37">
        <f>VLOOKUP(G6367,Remise!$A$3:$D$17,4,FALSE)</f>
        <v>0</v>
      </c>
      <c r="D6367">
        <f t="shared" si="99"/>
        <v>311.93</v>
      </c>
      <c r="E6367">
        <v>1</v>
      </c>
      <c r="F6367" s="32" t="s">
        <v>6366</v>
      </c>
      <c r="G6367" s="33">
        <v>14</v>
      </c>
      <c r="H6367" s="33" t="s">
        <v>10820</v>
      </c>
      <c r="I6367" s="33">
        <v>0.44</v>
      </c>
      <c r="J6367" s="33"/>
      <c r="K6367" s="33" t="s">
        <v>10696</v>
      </c>
      <c r="L6367" s="33">
        <v>1</v>
      </c>
      <c r="M6367" t="s">
        <v>10826</v>
      </c>
    </row>
    <row r="6368" spans="1:13" x14ac:dyDescent="0.3">
      <c r="A6368" s="38">
        <v>49701045</v>
      </c>
      <c r="B6368">
        <v>252.47</v>
      </c>
      <c r="C6368" s="37">
        <f>VLOOKUP(G6368,Remise!$A$3:$D$17,4,FALSE)</f>
        <v>0</v>
      </c>
      <c r="D6368">
        <f t="shared" si="99"/>
        <v>252.47</v>
      </c>
      <c r="E6368">
        <v>1</v>
      </c>
      <c r="F6368" s="32" t="s">
        <v>6367</v>
      </c>
      <c r="G6368" s="33">
        <v>14</v>
      </c>
      <c r="H6368" s="33" t="s">
        <v>10820</v>
      </c>
      <c r="I6368" s="33">
        <v>0.57999999999999996</v>
      </c>
      <c r="J6368" s="33"/>
      <c r="K6368" s="33" t="s">
        <v>10696</v>
      </c>
      <c r="L6368" s="33">
        <v>1</v>
      </c>
      <c r="M6368" t="s">
        <v>10826</v>
      </c>
    </row>
    <row r="6369" spans="1:13" x14ac:dyDescent="0.3">
      <c r="A6369" s="38">
        <v>49701046</v>
      </c>
      <c r="B6369">
        <v>362.78</v>
      </c>
      <c r="C6369" s="37">
        <f>VLOOKUP(G6369,Remise!$A$3:$D$17,4,FALSE)</f>
        <v>0</v>
      </c>
      <c r="D6369">
        <f t="shared" si="99"/>
        <v>362.78</v>
      </c>
      <c r="E6369">
        <v>1</v>
      </c>
      <c r="F6369" s="32" t="s">
        <v>6368</v>
      </c>
      <c r="G6369" s="33">
        <v>14</v>
      </c>
      <c r="H6369" s="33" t="s">
        <v>10820</v>
      </c>
      <c r="I6369" s="33">
        <v>0.65</v>
      </c>
      <c r="J6369" s="33"/>
      <c r="K6369" s="33" t="s">
        <v>10696</v>
      </c>
      <c r="L6369" s="33">
        <v>1</v>
      </c>
      <c r="M6369" t="s">
        <v>10826</v>
      </c>
    </row>
    <row r="6370" spans="1:13" x14ac:dyDescent="0.3">
      <c r="A6370" s="38">
        <v>49701047</v>
      </c>
      <c r="B6370">
        <v>31.78</v>
      </c>
      <c r="C6370" s="37">
        <f>VLOOKUP(G6370,Remise!$A$3:$D$17,4,FALSE)</f>
        <v>0</v>
      </c>
      <c r="D6370">
        <f t="shared" si="99"/>
        <v>31.78</v>
      </c>
      <c r="E6370">
        <v>1</v>
      </c>
      <c r="F6370" s="32" t="s">
        <v>6369</v>
      </c>
      <c r="G6370" s="33">
        <v>14</v>
      </c>
      <c r="H6370" s="33" t="s">
        <v>10820</v>
      </c>
      <c r="I6370" s="33">
        <v>0.14000000000000001</v>
      </c>
      <c r="J6370" s="33"/>
      <c r="K6370" s="33" t="s">
        <v>10696</v>
      </c>
      <c r="L6370" s="33">
        <v>1</v>
      </c>
      <c r="M6370" t="s">
        <v>10826</v>
      </c>
    </row>
    <row r="6371" spans="1:13" x14ac:dyDescent="0.3">
      <c r="A6371" s="38">
        <v>49701048</v>
      </c>
      <c r="B6371">
        <v>38.69</v>
      </c>
      <c r="C6371" s="37">
        <f>VLOOKUP(G6371,Remise!$A$3:$D$17,4,FALSE)</f>
        <v>0</v>
      </c>
      <c r="D6371">
        <f t="shared" si="99"/>
        <v>38.69</v>
      </c>
      <c r="E6371">
        <v>1</v>
      </c>
      <c r="F6371" s="32" t="s">
        <v>6370</v>
      </c>
      <c r="G6371" s="33">
        <v>14</v>
      </c>
      <c r="H6371" s="33" t="s">
        <v>10820</v>
      </c>
      <c r="I6371" s="33">
        <v>0.18</v>
      </c>
      <c r="J6371" s="33"/>
      <c r="K6371" s="33" t="s">
        <v>10696</v>
      </c>
      <c r="L6371" s="33">
        <v>1</v>
      </c>
      <c r="M6371" t="s">
        <v>10826</v>
      </c>
    </row>
    <row r="6372" spans="1:13" x14ac:dyDescent="0.3">
      <c r="A6372" s="38">
        <v>49701049</v>
      </c>
      <c r="B6372">
        <v>52.93</v>
      </c>
      <c r="C6372" s="37">
        <f>VLOOKUP(G6372,Remise!$A$3:$D$17,4,FALSE)</f>
        <v>0</v>
      </c>
      <c r="D6372">
        <f t="shared" si="99"/>
        <v>52.93</v>
      </c>
      <c r="E6372">
        <v>1</v>
      </c>
      <c r="F6372" s="32" t="s">
        <v>6371</v>
      </c>
      <c r="G6372" s="33">
        <v>14</v>
      </c>
      <c r="H6372" s="33" t="s">
        <v>10820</v>
      </c>
      <c r="I6372" s="33">
        <v>0.28999999999999998</v>
      </c>
      <c r="J6372" s="33"/>
      <c r="K6372" s="33" t="s">
        <v>10696</v>
      </c>
      <c r="L6372" s="33">
        <v>1</v>
      </c>
      <c r="M6372" t="s">
        <v>10826</v>
      </c>
    </row>
    <row r="6373" spans="1:13" x14ac:dyDescent="0.3">
      <c r="A6373" s="38">
        <v>49701050</v>
      </c>
      <c r="B6373">
        <v>208.61</v>
      </c>
      <c r="C6373" s="37">
        <f>VLOOKUP(G6373,Remise!$A$3:$D$17,4,FALSE)</f>
        <v>0</v>
      </c>
      <c r="D6373">
        <f t="shared" si="99"/>
        <v>208.61</v>
      </c>
      <c r="E6373">
        <v>1</v>
      </c>
      <c r="F6373" s="32" t="s">
        <v>6372</v>
      </c>
      <c r="G6373" s="33">
        <v>14</v>
      </c>
      <c r="H6373" s="33" t="s">
        <v>10820</v>
      </c>
      <c r="I6373" s="33">
        <v>0.44</v>
      </c>
      <c r="J6373" s="33"/>
      <c r="K6373" s="33" t="s">
        <v>10696</v>
      </c>
      <c r="L6373" s="33">
        <v>1</v>
      </c>
      <c r="M6373" t="s">
        <v>10826</v>
      </c>
    </row>
    <row r="6374" spans="1:13" x14ac:dyDescent="0.3">
      <c r="A6374" s="38">
        <v>49701053</v>
      </c>
      <c r="B6374">
        <v>120</v>
      </c>
      <c r="C6374" s="37">
        <f>VLOOKUP(G6374,Remise!$A$3:$D$17,4,FALSE)</f>
        <v>0</v>
      </c>
      <c r="D6374">
        <f t="shared" si="99"/>
        <v>120</v>
      </c>
      <c r="E6374">
        <v>1</v>
      </c>
      <c r="F6374" s="32" t="s">
        <v>6373</v>
      </c>
      <c r="G6374" s="33">
        <v>14</v>
      </c>
      <c r="H6374" s="33" t="s">
        <v>10820</v>
      </c>
      <c r="I6374" s="33">
        <v>0.14000000000000001</v>
      </c>
      <c r="J6374" s="33"/>
      <c r="K6374" s="33" t="s">
        <v>10696</v>
      </c>
      <c r="L6374" s="33">
        <v>1</v>
      </c>
      <c r="M6374" t="s">
        <v>10826</v>
      </c>
    </row>
    <row r="6375" spans="1:13" x14ac:dyDescent="0.3">
      <c r="A6375" s="38">
        <v>49701054</v>
      </c>
      <c r="B6375">
        <v>167.26</v>
      </c>
      <c r="C6375" s="37">
        <f>VLOOKUP(G6375,Remise!$A$3:$D$17,4,FALSE)</f>
        <v>0</v>
      </c>
      <c r="D6375">
        <f t="shared" si="99"/>
        <v>167.26</v>
      </c>
      <c r="E6375">
        <v>1</v>
      </c>
      <c r="F6375" s="32" t="s">
        <v>6374</v>
      </c>
      <c r="G6375" s="33">
        <v>14</v>
      </c>
      <c r="H6375" s="33" t="s">
        <v>10820</v>
      </c>
      <c r="I6375" s="33">
        <v>0.18</v>
      </c>
      <c r="J6375" s="33"/>
      <c r="K6375" s="33" t="s">
        <v>10696</v>
      </c>
      <c r="L6375" s="33">
        <v>1</v>
      </c>
      <c r="M6375" t="s">
        <v>10826</v>
      </c>
    </row>
    <row r="6376" spans="1:13" x14ac:dyDescent="0.3">
      <c r="A6376" s="38">
        <v>49701080</v>
      </c>
      <c r="B6376">
        <v>48.34</v>
      </c>
      <c r="C6376" s="37">
        <f>VLOOKUP(G6376,Remise!$A$3:$D$17,4,FALSE)</f>
        <v>0</v>
      </c>
      <c r="D6376">
        <f t="shared" si="99"/>
        <v>48.34</v>
      </c>
      <c r="E6376">
        <v>1</v>
      </c>
      <c r="F6376" s="32" t="s">
        <v>6377</v>
      </c>
      <c r="G6376" s="33">
        <v>14</v>
      </c>
      <c r="H6376" s="33" t="s">
        <v>10820</v>
      </c>
      <c r="I6376" s="33">
        <v>0.14000000000000001</v>
      </c>
      <c r="J6376" s="33"/>
      <c r="K6376" s="33" t="s">
        <v>10696</v>
      </c>
      <c r="L6376" s="33">
        <v>1</v>
      </c>
      <c r="M6376" t="s">
        <v>10826</v>
      </c>
    </row>
    <row r="6377" spans="1:13" x14ac:dyDescent="0.3">
      <c r="A6377" s="38">
        <v>49701081</v>
      </c>
      <c r="B6377">
        <v>69.61</v>
      </c>
      <c r="C6377" s="37">
        <f>VLOOKUP(G6377,Remise!$A$3:$D$17,4,FALSE)</f>
        <v>0</v>
      </c>
      <c r="D6377">
        <f t="shared" si="99"/>
        <v>69.61</v>
      </c>
      <c r="E6377">
        <v>1</v>
      </c>
      <c r="F6377" s="32" t="s">
        <v>6378</v>
      </c>
      <c r="G6377" s="33">
        <v>14</v>
      </c>
      <c r="H6377" s="33" t="s">
        <v>10820</v>
      </c>
      <c r="I6377" s="33">
        <v>0.18</v>
      </c>
      <c r="J6377" s="33"/>
      <c r="K6377" s="33" t="s">
        <v>10696</v>
      </c>
      <c r="L6377" s="33">
        <v>1</v>
      </c>
      <c r="M6377" t="s">
        <v>10826</v>
      </c>
    </row>
    <row r="6378" spans="1:13" x14ac:dyDescent="0.3">
      <c r="A6378" s="38">
        <v>49701082</v>
      </c>
      <c r="B6378">
        <v>80.58</v>
      </c>
      <c r="C6378" s="37">
        <f>VLOOKUP(G6378,Remise!$A$3:$D$17,4,FALSE)</f>
        <v>0</v>
      </c>
      <c r="D6378">
        <f t="shared" si="99"/>
        <v>80.58</v>
      </c>
      <c r="E6378">
        <v>1</v>
      </c>
      <c r="F6378" s="32" t="s">
        <v>6379</v>
      </c>
      <c r="G6378" s="33">
        <v>14</v>
      </c>
      <c r="H6378" s="33" t="s">
        <v>10820</v>
      </c>
      <c r="I6378" s="33">
        <v>0.28999999999999998</v>
      </c>
      <c r="J6378" s="33"/>
      <c r="K6378" s="33" t="s">
        <v>10696</v>
      </c>
      <c r="L6378" s="33">
        <v>1</v>
      </c>
      <c r="M6378" t="s">
        <v>10826</v>
      </c>
    </row>
    <row r="6379" spans="1:13" x14ac:dyDescent="0.3">
      <c r="A6379" s="38">
        <v>49701087</v>
      </c>
      <c r="B6379">
        <v>48.34</v>
      </c>
      <c r="C6379" s="37">
        <f>VLOOKUP(G6379,Remise!$A$3:$D$17,4,FALSE)</f>
        <v>0</v>
      </c>
      <c r="D6379">
        <f t="shared" si="99"/>
        <v>48.34</v>
      </c>
      <c r="E6379">
        <v>1</v>
      </c>
      <c r="F6379" s="32" t="s">
        <v>6381</v>
      </c>
      <c r="G6379" s="33">
        <v>14</v>
      </c>
      <c r="H6379" s="33" t="s">
        <v>10820</v>
      </c>
      <c r="I6379" s="33">
        <v>0.14000000000000001</v>
      </c>
      <c r="J6379" s="33"/>
      <c r="K6379" s="33" t="s">
        <v>10696</v>
      </c>
      <c r="L6379" s="33">
        <v>1</v>
      </c>
      <c r="M6379" t="s">
        <v>10826</v>
      </c>
    </row>
    <row r="6380" spans="1:13" x14ac:dyDescent="0.3">
      <c r="A6380" s="38">
        <v>49701088</v>
      </c>
      <c r="B6380">
        <v>69.61</v>
      </c>
      <c r="C6380" s="37">
        <f>VLOOKUP(G6380,Remise!$A$3:$D$17,4,FALSE)</f>
        <v>0</v>
      </c>
      <c r="D6380">
        <f t="shared" si="99"/>
        <v>69.61</v>
      </c>
      <c r="E6380">
        <v>1</v>
      </c>
      <c r="F6380" s="32" t="s">
        <v>6382</v>
      </c>
      <c r="G6380" s="33">
        <v>14</v>
      </c>
      <c r="H6380" s="33" t="s">
        <v>10820</v>
      </c>
      <c r="I6380" s="33">
        <v>0.18</v>
      </c>
      <c r="J6380" s="33"/>
      <c r="K6380" s="33" t="s">
        <v>10696</v>
      </c>
      <c r="L6380" s="33">
        <v>1</v>
      </c>
      <c r="M6380" t="s">
        <v>10826</v>
      </c>
    </row>
    <row r="6381" spans="1:13" x14ac:dyDescent="0.3">
      <c r="A6381" s="38">
        <v>49701090</v>
      </c>
      <c r="B6381">
        <v>241.97</v>
      </c>
      <c r="C6381" s="37">
        <f>VLOOKUP(G6381,Remise!$A$3:$D$17,4,FALSE)</f>
        <v>0</v>
      </c>
      <c r="D6381">
        <f t="shared" si="99"/>
        <v>241.97</v>
      </c>
      <c r="E6381">
        <v>1</v>
      </c>
      <c r="F6381" s="32" t="s">
        <v>6384</v>
      </c>
      <c r="G6381" s="33">
        <v>14</v>
      </c>
      <c r="H6381" s="33" t="s">
        <v>10820</v>
      </c>
      <c r="I6381" s="33">
        <v>0.44</v>
      </c>
      <c r="J6381" s="33"/>
      <c r="K6381" s="33" t="s">
        <v>10696</v>
      </c>
      <c r="L6381" s="33">
        <v>1</v>
      </c>
      <c r="M6381" t="s">
        <v>10826</v>
      </c>
    </row>
    <row r="6382" spans="1:13" x14ac:dyDescent="0.3">
      <c r="A6382" s="38">
        <v>49701091</v>
      </c>
      <c r="B6382">
        <v>219.27</v>
      </c>
      <c r="C6382" s="37">
        <f>VLOOKUP(G6382,Remise!$A$3:$D$17,4,FALSE)</f>
        <v>0</v>
      </c>
      <c r="D6382">
        <f t="shared" si="99"/>
        <v>219.27</v>
      </c>
      <c r="E6382">
        <v>1</v>
      </c>
      <c r="F6382" s="32" t="s">
        <v>6385</v>
      </c>
      <c r="G6382" s="33">
        <v>14</v>
      </c>
      <c r="H6382" s="33" t="s">
        <v>10820</v>
      </c>
      <c r="I6382" s="33">
        <v>0.57999999999999996</v>
      </c>
      <c r="J6382" s="33"/>
      <c r="K6382" s="33" t="s">
        <v>10696</v>
      </c>
      <c r="L6382" s="33">
        <v>1</v>
      </c>
      <c r="M6382" t="s">
        <v>10826</v>
      </c>
    </row>
    <row r="6383" spans="1:13" x14ac:dyDescent="0.3">
      <c r="A6383" s="38">
        <v>49701092</v>
      </c>
      <c r="B6383">
        <v>445.91</v>
      </c>
      <c r="C6383" s="37">
        <f>VLOOKUP(G6383,Remise!$A$3:$D$17,4,FALSE)</f>
        <v>0</v>
      </c>
      <c r="D6383">
        <f t="shared" si="99"/>
        <v>445.91</v>
      </c>
      <c r="E6383">
        <v>1</v>
      </c>
      <c r="F6383" s="32" t="s">
        <v>6386</v>
      </c>
      <c r="G6383" s="33">
        <v>14</v>
      </c>
      <c r="H6383" s="33" t="s">
        <v>10820</v>
      </c>
      <c r="I6383" s="33">
        <v>0.65</v>
      </c>
      <c r="J6383" s="33"/>
      <c r="K6383" s="33" t="s">
        <v>10696</v>
      </c>
      <c r="L6383" s="33">
        <v>1</v>
      </c>
      <c r="M6383" t="s">
        <v>10826</v>
      </c>
    </row>
    <row r="6384" spans="1:13" x14ac:dyDescent="0.3">
      <c r="A6384" s="38">
        <v>49701094</v>
      </c>
      <c r="B6384">
        <v>189.69</v>
      </c>
      <c r="C6384" s="37">
        <f>VLOOKUP(G6384,Remise!$A$3:$D$17,4,FALSE)</f>
        <v>0</v>
      </c>
      <c r="D6384">
        <f t="shared" si="99"/>
        <v>189.69</v>
      </c>
      <c r="E6384">
        <v>1</v>
      </c>
      <c r="F6384" s="32" t="s">
        <v>6387</v>
      </c>
      <c r="G6384" s="33">
        <v>14</v>
      </c>
      <c r="H6384" s="33" t="s">
        <v>10820</v>
      </c>
      <c r="I6384" s="33">
        <v>0.18</v>
      </c>
      <c r="J6384" s="33"/>
      <c r="K6384" s="33" t="s">
        <v>10696</v>
      </c>
      <c r="L6384" s="33">
        <v>1</v>
      </c>
      <c r="M6384" t="s">
        <v>10826</v>
      </c>
    </row>
    <row r="6385" spans="1:13" x14ac:dyDescent="0.3">
      <c r="A6385" s="38">
        <v>49701120</v>
      </c>
      <c r="B6385">
        <v>50.58</v>
      </c>
      <c r="C6385" s="37">
        <f>VLOOKUP(G6385,Remise!$A$3:$D$17,4,FALSE)</f>
        <v>0</v>
      </c>
      <c r="D6385">
        <f t="shared" si="99"/>
        <v>50.58</v>
      </c>
      <c r="E6385">
        <v>1</v>
      </c>
      <c r="F6385" s="32" t="s">
        <v>6388</v>
      </c>
      <c r="G6385" s="33">
        <v>14</v>
      </c>
      <c r="H6385" s="33" t="s">
        <v>10820</v>
      </c>
      <c r="I6385" s="33">
        <v>0.14000000000000001</v>
      </c>
      <c r="J6385" s="33"/>
      <c r="K6385" s="33" t="s">
        <v>10696</v>
      </c>
      <c r="L6385" s="33">
        <v>1</v>
      </c>
      <c r="M6385" t="s">
        <v>10826</v>
      </c>
    </row>
    <row r="6386" spans="1:13" x14ac:dyDescent="0.3">
      <c r="A6386" s="38">
        <v>49701121</v>
      </c>
      <c r="B6386">
        <v>46.8</v>
      </c>
      <c r="C6386" s="37">
        <f>VLOOKUP(G6386,Remise!$A$3:$D$17,4,FALSE)</f>
        <v>0</v>
      </c>
      <c r="D6386">
        <f t="shared" si="99"/>
        <v>46.8</v>
      </c>
      <c r="E6386">
        <v>1</v>
      </c>
      <c r="F6386" s="32" t="s">
        <v>6389</v>
      </c>
      <c r="G6386" s="33">
        <v>14</v>
      </c>
      <c r="H6386" s="33" t="s">
        <v>10820</v>
      </c>
      <c r="I6386" s="33">
        <v>0.18</v>
      </c>
      <c r="J6386" s="33"/>
      <c r="K6386" s="33" t="s">
        <v>10696</v>
      </c>
      <c r="L6386" s="33">
        <v>1</v>
      </c>
      <c r="M6386" t="s">
        <v>10826</v>
      </c>
    </row>
    <row r="6387" spans="1:13" x14ac:dyDescent="0.3">
      <c r="A6387" s="38">
        <v>49701122</v>
      </c>
      <c r="B6387">
        <v>82.82</v>
      </c>
      <c r="C6387" s="37">
        <f>VLOOKUP(G6387,Remise!$A$3:$D$17,4,FALSE)</f>
        <v>0</v>
      </c>
      <c r="D6387">
        <f t="shared" ref="D6387:D6450" si="100">IFERROR((1-C6387)*B6387,"Nous consulter")</f>
        <v>82.82</v>
      </c>
      <c r="E6387">
        <v>1</v>
      </c>
      <c r="F6387" s="32" t="s">
        <v>6390</v>
      </c>
      <c r="G6387" s="33">
        <v>14</v>
      </c>
      <c r="H6387" s="33" t="s">
        <v>10820</v>
      </c>
      <c r="I6387" s="33">
        <v>0.28999999999999998</v>
      </c>
      <c r="J6387" s="33"/>
      <c r="K6387" s="33" t="s">
        <v>10696</v>
      </c>
      <c r="L6387" s="33">
        <v>1</v>
      </c>
      <c r="M6387" t="s">
        <v>10826</v>
      </c>
    </row>
    <row r="6388" spans="1:13" x14ac:dyDescent="0.3">
      <c r="A6388" s="38">
        <v>49701133</v>
      </c>
      <c r="B6388">
        <v>114.09</v>
      </c>
      <c r="C6388" s="37">
        <f>VLOOKUP(G6388,Remise!$A$3:$D$17,4,FALSE)</f>
        <v>0</v>
      </c>
      <c r="D6388">
        <f t="shared" si="100"/>
        <v>114.09</v>
      </c>
      <c r="E6388">
        <v>1</v>
      </c>
      <c r="F6388" s="32" t="s">
        <v>6391</v>
      </c>
      <c r="G6388" s="33">
        <v>14</v>
      </c>
      <c r="H6388" s="33" t="s">
        <v>10820</v>
      </c>
      <c r="I6388" s="33">
        <v>0.14000000000000001</v>
      </c>
      <c r="J6388" s="33"/>
      <c r="K6388" s="33" t="s">
        <v>10696</v>
      </c>
      <c r="L6388" s="33">
        <v>1</v>
      </c>
      <c r="M6388" t="s">
        <v>10826</v>
      </c>
    </row>
    <row r="6389" spans="1:13" x14ac:dyDescent="0.3">
      <c r="A6389" s="38">
        <v>49701135</v>
      </c>
      <c r="B6389">
        <v>212.9</v>
      </c>
      <c r="C6389" s="37">
        <f>VLOOKUP(G6389,Remise!$A$3:$D$17,4,FALSE)</f>
        <v>0</v>
      </c>
      <c r="D6389">
        <f t="shared" si="100"/>
        <v>212.9</v>
      </c>
      <c r="E6389">
        <v>1</v>
      </c>
      <c r="F6389" s="32" t="s">
        <v>6392</v>
      </c>
      <c r="G6389" s="33">
        <v>14</v>
      </c>
      <c r="H6389" s="33" t="s">
        <v>10820</v>
      </c>
      <c r="I6389" s="33">
        <v>0.28999999999999998</v>
      </c>
      <c r="J6389" s="33"/>
      <c r="K6389" s="33" t="s">
        <v>10696</v>
      </c>
      <c r="L6389" s="33">
        <v>1</v>
      </c>
      <c r="M6389" t="s">
        <v>10826</v>
      </c>
    </row>
    <row r="6390" spans="1:13" x14ac:dyDescent="0.3">
      <c r="A6390" s="38">
        <v>49701140</v>
      </c>
      <c r="B6390">
        <v>47.5</v>
      </c>
      <c r="C6390" s="37">
        <f>VLOOKUP(G6390,Remise!$A$3:$D$17,4,FALSE)</f>
        <v>0</v>
      </c>
      <c r="D6390">
        <f t="shared" si="100"/>
        <v>47.5</v>
      </c>
      <c r="E6390">
        <v>1</v>
      </c>
      <c r="F6390" s="32" t="s">
        <v>6393</v>
      </c>
      <c r="G6390" s="33">
        <v>14</v>
      </c>
      <c r="H6390" s="33" t="s">
        <v>10820</v>
      </c>
      <c r="I6390" s="33">
        <v>0.14000000000000001</v>
      </c>
      <c r="J6390" s="33"/>
      <c r="K6390" s="33" t="s">
        <v>10696</v>
      </c>
      <c r="L6390" s="33">
        <v>1</v>
      </c>
      <c r="M6390" t="s">
        <v>10826</v>
      </c>
    </row>
    <row r="6391" spans="1:13" x14ac:dyDescent="0.3">
      <c r="A6391" s="38">
        <v>49701141</v>
      </c>
      <c r="B6391">
        <v>58.3</v>
      </c>
      <c r="C6391" s="37">
        <f>VLOOKUP(G6391,Remise!$A$3:$D$17,4,FALSE)</f>
        <v>0</v>
      </c>
      <c r="D6391">
        <f t="shared" si="100"/>
        <v>58.3</v>
      </c>
      <c r="E6391">
        <v>1</v>
      </c>
      <c r="F6391" s="32" t="s">
        <v>6394</v>
      </c>
      <c r="G6391" s="33">
        <v>14</v>
      </c>
      <c r="H6391" s="33" t="s">
        <v>10820</v>
      </c>
      <c r="I6391" s="33">
        <v>0.18</v>
      </c>
      <c r="J6391" s="33"/>
      <c r="K6391" s="33" t="s">
        <v>10696</v>
      </c>
      <c r="L6391" s="33">
        <v>1</v>
      </c>
      <c r="M6391" t="s">
        <v>10826</v>
      </c>
    </row>
    <row r="6392" spans="1:13" x14ac:dyDescent="0.3">
      <c r="A6392" s="38">
        <v>49701148</v>
      </c>
      <c r="B6392">
        <v>82.7</v>
      </c>
      <c r="C6392" s="37">
        <f>VLOOKUP(G6392,Remise!$A$3:$D$17,4,FALSE)</f>
        <v>0</v>
      </c>
      <c r="D6392">
        <f t="shared" si="100"/>
        <v>82.7</v>
      </c>
      <c r="E6392">
        <v>1</v>
      </c>
      <c r="F6392" s="32" t="s">
        <v>6396</v>
      </c>
      <c r="G6392" s="33">
        <v>14</v>
      </c>
      <c r="H6392" s="33" t="s">
        <v>10820</v>
      </c>
      <c r="I6392" s="33">
        <v>0.18</v>
      </c>
      <c r="J6392" s="33"/>
      <c r="K6392" s="33" t="s">
        <v>10696</v>
      </c>
      <c r="L6392" s="33">
        <v>1</v>
      </c>
      <c r="M6392" t="s">
        <v>10826</v>
      </c>
    </row>
    <row r="6393" spans="1:13" x14ac:dyDescent="0.3">
      <c r="A6393" s="38">
        <v>49701150</v>
      </c>
      <c r="B6393">
        <v>140.80000000000001</v>
      </c>
      <c r="C6393" s="37">
        <f>VLOOKUP(G6393,Remise!$A$3:$D$17,4,FALSE)</f>
        <v>0</v>
      </c>
      <c r="D6393">
        <f t="shared" si="100"/>
        <v>140.80000000000001</v>
      </c>
      <c r="E6393">
        <v>1</v>
      </c>
      <c r="F6393" s="32" t="s">
        <v>6397</v>
      </c>
      <c r="G6393" s="33">
        <v>14</v>
      </c>
      <c r="H6393" s="33" t="s">
        <v>10820</v>
      </c>
      <c r="I6393" s="33">
        <v>0.44</v>
      </c>
      <c r="J6393" s="33"/>
      <c r="K6393" s="33" t="s">
        <v>10696</v>
      </c>
      <c r="L6393" s="33">
        <v>1</v>
      </c>
      <c r="M6393" t="s">
        <v>10826</v>
      </c>
    </row>
    <row r="6394" spans="1:13" x14ac:dyDescent="0.3">
      <c r="A6394" s="38">
        <v>49701154</v>
      </c>
      <c r="B6394">
        <v>162.66</v>
      </c>
      <c r="C6394" s="37">
        <f>VLOOKUP(G6394,Remise!$A$3:$D$17,4,FALSE)</f>
        <v>0</v>
      </c>
      <c r="D6394">
        <f t="shared" si="100"/>
        <v>162.66</v>
      </c>
      <c r="E6394">
        <v>1</v>
      </c>
      <c r="F6394" s="32" t="s">
        <v>6398</v>
      </c>
      <c r="G6394" s="33">
        <v>14</v>
      </c>
      <c r="H6394" s="33" t="s">
        <v>10820</v>
      </c>
      <c r="I6394" s="33">
        <v>0.18</v>
      </c>
      <c r="J6394" s="33"/>
      <c r="K6394" s="33" t="s">
        <v>10696</v>
      </c>
      <c r="L6394" s="33">
        <v>1</v>
      </c>
      <c r="M6394" t="s">
        <v>10826</v>
      </c>
    </row>
    <row r="6395" spans="1:13" x14ac:dyDescent="0.3">
      <c r="A6395" s="38">
        <v>49702997</v>
      </c>
      <c r="B6395">
        <v>621</v>
      </c>
      <c r="C6395" s="37">
        <f>VLOOKUP(G6395,Remise!$A$3:$D$17,4,FALSE)</f>
        <v>0</v>
      </c>
      <c r="D6395">
        <f t="shared" si="100"/>
        <v>621</v>
      </c>
      <c r="E6395">
        <v>1</v>
      </c>
      <c r="F6395" s="32" t="s">
        <v>6399</v>
      </c>
      <c r="G6395" s="33">
        <v>27</v>
      </c>
      <c r="H6395" s="33" t="s">
        <v>10877</v>
      </c>
      <c r="I6395" s="33">
        <v>3.25</v>
      </c>
      <c r="J6395" s="33"/>
      <c r="K6395" s="33" t="s">
        <v>10696</v>
      </c>
      <c r="L6395" s="33">
        <v>1</v>
      </c>
      <c r="M6395" t="s">
        <v>10826</v>
      </c>
    </row>
    <row r="6396" spans="1:13" x14ac:dyDescent="0.3">
      <c r="A6396" s="38">
        <v>49702999</v>
      </c>
      <c r="B6396">
        <v>694.48</v>
      </c>
      <c r="C6396" s="37">
        <f>VLOOKUP(G6396,Remise!$A$3:$D$17,4,FALSE)</f>
        <v>0</v>
      </c>
      <c r="D6396">
        <f t="shared" si="100"/>
        <v>694.48</v>
      </c>
      <c r="E6396">
        <v>1</v>
      </c>
      <c r="F6396" s="32" t="s">
        <v>6400</v>
      </c>
      <c r="G6396" s="33">
        <v>27</v>
      </c>
      <c r="H6396" s="33" t="s">
        <v>10877</v>
      </c>
      <c r="I6396" s="33">
        <v>3.25</v>
      </c>
      <c r="J6396" s="33"/>
      <c r="K6396" s="33" t="s">
        <v>10696</v>
      </c>
      <c r="L6396" s="33">
        <v>1</v>
      </c>
      <c r="M6396" t="s">
        <v>10826</v>
      </c>
    </row>
    <row r="6397" spans="1:13" x14ac:dyDescent="0.3">
      <c r="A6397" s="38">
        <v>49703000</v>
      </c>
      <c r="B6397">
        <v>768.76</v>
      </c>
      <c r="C6397" s="37">
        <f>VLOOKUP(G6397,Remise!$A$3:$D$17,4,FALSE)</f>
        <v>0</v>
      </c>
      <c r="D6397">
        <f t="shared" si="100"/>
        <v>768.76</v>
      </c>
      <c r="E6397">
        <v>1</v>
      </c>
      <c r="F6397" s="32" t="s">
        <v>6401</v>
      </c>
      <c r="G6397" s="33">
        <v>27</v>
      </c>
      <c r="H6397" s="33" t="s">
        <v>10877</v>
      </c>
      <c r="I6397" s="33">
        <v>4.5999999999999996</v>
      </c>
      <c r="J6397" s="33"/>
      <c r="K6397" s="33" t="s">
        <v>10696</v>
      </c>
      <c r="L6397" s="33">
        <v>1</v>
      </c>
      <c r="M6397" t="s">
        <v>10826</v>
      </c>
    </row>
    <row r="6398" spans="1:13" x14ac:dyDescent="0.3">
      <c r="A6398" s="38">
        <v>49704062</v>
      </c>
      <c r="B6398">
        <v>134.6</v>
      </c>
      <c r="C6398" s="37">
        <f>VLOOKUP(G6398,Remise!$A$3:$D$17,4,FALSE)</f>
        <v>0</v>
      </c>
      <c r="D6398">
        <f t="shared" si="100"/>
        <v>134.6</v>
      </c>
      <c r="E6398">
        <v>1</v>
      </c>
      <c r="F6398" s="32" t="s">
        <v>6402</v>
      </c>
      <c r="G6398" s="33">
        <v>27</v>
      </c>
      <c r="H6398" s="33" t="s">
        <v>10877</v>
      </c>
      <c r="I6398" s="33">
        <v>1.2</v>
      </c>
      <c r="J6398" s="33"/>
      <c r="K6398" s="33" t="s">
        <v>10696</v>
      </c>
      <c r="L6398" s="33">
        <v>1</v>
      </c>
      <c r="M6398" t="s">
        <v>10826</v>
      </c>
    </row>
    <row r="6399" spans="1:13" x14ac:dyDescent="0.3">
      <c r="A6399" s="38">
        <v>49704063</v>
      </c>
      <c r="B6399">
        <v>105.6</v>
      </c>
      <c r="C6399" s="37">
        <f>VLOOKUP(G6399,Remise!$A$3:$D$17,4,FALSE)</f>
        <v>0</v>
      </c>
      <c r="D6399">
        <f t="shared" si="100"/>
        <v>105.6</v>
      </c>
      <c r="E6399">
        <v>1</v>
      </c>
      <c r="F6399" s="32" t="s">
        <v>6403</v>
      </c>
      <c r="G6399" s="33">
        <v>27</v>
      </c>
      <c r="H6399" s="33" t="s">
        <v>10877</v>
      </c>
      <c r="I6399" s="33">
        <v>0.5</v>
      </c>
      <c r="J6399" s="33"/>
      <c r="K6399" s="33" t="s">
        <v>10696</v>
      </c>
      <c r="L6399" s="33">
        <v>1</v>
      </c>
      <c r="M6399" t="s">
        <v>10826</v>
      </c>
    </row>
    <row r="6400" spans="1:13" x14ac:dyDescent="0.3">
      <c r="A6400" s="38">
        <v>49704064</v>
      </c>
      <c r="B6400">
        <v>114.6</v>
      </c>
      <c r="C6400" s="37">
        <f>VLOOKUP(G6400,Remise!$A$3:$D$17,4,FALSE)</f>
        <v>0</v>
      </c>
      <c r="D6400">
        <f t="shared" si="100"/>
        <v>114.6</v>
      </c>
      <c r="E6400">
        <v>1</v>
      </c>
      <c r="F6400" s="32" t="s">
        <v>6404</v>
      </c>
      <c r="G6400" s="33">
        <v>27</v>
      </c>
      <c r="H6400" s="33" t="s">
        <v>10877</v>
      </c>
      <c r="I6400" s="33">
        <v>1</v>
      </c>
      <c r="J6400" s="33"/>
      <c r="K6400" s="33" t="s">
        <v>10696</v>
      </c>
      <c r="L6400" s="33">
        <v>1</v>
      </c>
      <c r="M6400" t="s">
        <v>10826</v>
      </c>
    </row>
    <row r="6401" spans="1:13" x14ac:dyDescent="0.3">
      <c r="A6401" s="38">
        <v>49704065</v>
      </c>
      <c r="B6401">
        <v>157.80000000000001</v>
      </c>
      <c r="C6401" s="37">
        <f>VLOOKUP(G6401,Remise!$A$3:$D$17,4,FALSE)</f>
        <v>0</v>
      </c>
      <c r="D6401">
        <f t="shared" si="100"/>
        <v>157.80000000000001</v>
      </c>
      <c r="E6401">
        <v>1</v>
      </c>
      <c r="F6401" s="32" t="s">
        <v>6405</v>
      </c>
      <c r="G6401" s="33">
        <v>27</v>
      </c>
      <c r="H6401" s="33" t="s">
        <v>10877</v>
      </c>
      <c r="I6401" s="33">
        <v>1</v>
      </c>
      <c r="J6401" s="33"/>
      <c r="K6401" s="33" t="s">
        <v>10696</v>
      </c>
      <c r="L6401" s="33">
        <v>1</v>
      </c>
      <c r="M6401" t="s">
        <v>10826</v>
      </c>
    </row>
    <row r="6402" spans="1:13" x14ac:dyDescent="0.3">
      <c r="A6402" s="38">
        <v>49704066</v>
      </c>
      <c r="B6402">
        <v>181.5</v>
      </c>
      <c r="C6402" s="37">
        <f>VLOOKUP(G6402,Remise!$A$3:$D$17,4,FALSE)</f>
        <v>0</v>
      </c>
      <c r="D6402">
        <f t="shared" si="100"/>
        <v>181.5</v>
      </c>
      <c r="E6402">
        <v>1</v>
      </c>
      <c r="F6402" s="32" t="s">
        <v>6406</v>
      </c>
      <c r="G6402" s="33">
        <v>27</v>
      </c>
      <c r="H6402" s="33" t="s">
        <v>10877</v>
      </c>
      <c r="I6402" s="33">
        <v>1.2</v>
      </c>
      <c r="J6402" s="33"/>
      <c r="K6402" s="33" t="s">
        <v>10696</v>
      </c>
      <c r="L6402" s="33">
        <v>1</v>
      </c>
      <c r="M6402" t="s">
        <v>10826</v>
      </c>
    </row>
    <row r="6403" spans="1:13" x14ac:dyDescent="0.3">
      <c r="A6403" s="38">
        <v>49704070</v>
      </c>
      <c r="B6403">
        <v>109.2</v>
      </c>
      <c r="C6403" s="37">
        <f>VLOOKUP(G6403,Remise!$A$3:$D$17,4,FALSE)</f>
        <v>0</v>
      </c>
      <c r="D6403">
        <f t="shared" si="100"/>
        <v>109.2</v>
      </c>
      <c r="E6403">
        <v>1</v>
      </c>
      <c r="F6403" s="32" t="s">
        <v>6407</v>
      </c>
      <c r="G6403" s="33">
        <v>27</v>
      </c>
      <c r="H6403" s="33" t="s">
        <v>10877</v>
      </c>
      <c r="I6403" s="33">
        <v>0.6</v>
      </c>
      <c r="J6403" s="33"/>
      <c r="K6403" s="33" t="s">
        <v>10696</v>
      </c>
      <c r="L6403" s="33">
        <v>1</v>
      </c>
      <c r="M6403" t="s">
        <v>10826</v>
      </c>
    </row>
    <row r="6404" spans="1:13" x14ac:dyDescent="0.3">
      <c r="A6404" s="38">
        <v>49704085</v>
      </c>
      <c r="B6404">
        <v>155.9</v>
      </c>
      <c r="C6404" s="37">
        <f>VLOOKUP(G6404,Remise!$A$3:$D$17,4,FALSE)</f>
        <v>0</v>
      </c>
      <c r="D6404">
        <f t="shared" si="100"/>
        <v>155.9</v>
      </c>
      <c r="E6404">
        <v>1</v>
      </c>
      <c r="F6404" s="32" t="s">
        <v>6408</v>
      </c>
      <c r="G6404" s="33">
        <v>27</v>
      </c>
      <c r="H6404" s="33" t="s">
        <v>10877</v>
      </c>
      <c r="I6404" s="33">
        <v>0.2</v>
      </c>
      <c r="J6404" s="33"/>
      <c r="K6404" s="33" t="s">
        <v>10696</v>
      </c>
      <c r="L6404" s="33">
        <v>1</v>
      </c>
      <c r="M6404" t="s">
        <v>10826</v>
      </c>
    </row>
    <row r="6405" spans="1:13" x14ac:dyDescent="0.3">
      <c r="A6405" s="38">
        <v>49704108</v>
      </c>
      <c r="B6405">
        <v>663.8</v>
      </c>
      <c r="C6405" s="37">
        <f>VLOOKUP(G6405,Remise!$A$3:$D$17,4,FALSE)</f>
        <v>0</v>
      </c>
      <c r="D6405">
        <f t="shared" si="100"/>
        <v>663.8</v>
      </c>
      <c r="E6405">
        <v>1</v>
      </c>
      <c r="F6405" s="32" t="s">
        <v>6409</v>
      </c>
      <c r="G6405" s="33">
        <v>27</v>
      </c>
      <c r="H6405" s="33" t="s">
        <v>10877</v>
      </c>
      <c r="I6405" s="33">
        <v>5</v>
      </c>
      <c r="J6405" s="33"/>
      <c r="K6405" s="33" t="s">
        <v>10696</v>
      </c>
      <c r="L6405" s="33">
        <v>1</v>
      </c>
      <c r="M6405" t="s">
        <v>10826</v>
      </c>
    </row>
    <row r="6406" spans="1:13" x14ac:dyDescent="0.3">
      <c r="A6406" s="38">
        <v>49704300</v>
      </c>
      <c r="B6406">
        <v>291.3</v>
      </c>
      <c r="C6406" s="37">
        <f>VLOOKUP(G6406,Remise!$A$3:$D$17,4,FALSE)</f>
        <v>0</v>
      </c>
      <c r="D6406">
        <f t="shared" si="100"/>
        <v>291.3</v>
      </c>
      <c r="E6406">
        <v>1</v>
      </c>
      <c r="F6406" s="32" t="s">
        <v>6410</v>
      </c>
      <c r="G6406" s="33">
        <v>27</v>
      </c>
      <c r="H6406" s="33" t="s">
        <v>10877</v>
      </c>
      <c r="I6406" s="33">
        <v>1.5</v>
      </c>
      <c r="J6406" s="33"/>
      <c r="K6406" s="33" t="s">
        <v>10696</v>
      </c>
      <c r="L6406" s="33">
        <v>1</v>
      </c>
      <c r="M6406" t="s">
        <v>10826</v>
      </c>
    </row>
    <row r="6407" spans="1:13" x14ac:dyDescent="0.3">
      <c r="A6407" s="38">
        <v>49704301</v>
      </c>
      <c r="B6407">
        <v>331.3</v>
      </c>
      <c r="C6407" s="37">
        <f>VLOOKUP(G6407,Remise!$A$3:$D$17,4,FALSE)</f>
        <v>0</v>
      </c>
      <c r="D6407">
        <f t="shared" si="100"/>
        <v>331.3</v>
      </c>
      <c r="E6407">
        <v>1</v>
      </c>
      <c r="F6407" s="32" t="s">
        <v>6411</v>
      </c>
      <c r="G6407" s="33">
        <v>27</v>
      </c>
      <c r="H6407" s="33" t="s">
        <v>10877</v>
      </c>
      <c r="I6407" s="33">
        <v>3</v>
      </c>
      <c r="J6407" s="33"/>
      <c r="K6407" s="33" t="s">
        <v>10696</v>
      </c>
      <c r="L6407" s="33">
        <v>1</v>
      </c>
      <c r="M6407" t="s">
        <v>10826</v>
      </c>
    </row>
    <row r="6408" spans="1:13" x14ac:dyDescent="0.3">
      <c r="A6408" s="38">
        <v>49704302</v>
      </c>
      <c r="B6408">
        <v>193.17</v>
      </c>
      <c r="C6408" s="37">
        <f>VLOOKUP(G6408,Remise!$A$3:$D$17,4,FALSE)</f>
        <v>0</v>
      </c>
      <c r="D6408">
        <f t="shared" si="100"/>
        <v>193.17</v>
      </c>
      <c r="E6408">
        <v>1</v>
      </c>
      <c r="F6408" s="32" t="s">
        <v>6412</v>
      </c>
      <c r="G6408" s="33">
        <v>27</v>
      </c>
      <c r="H6408" s="33" t="s">
        <v>10877</v>
      </c>
      <c r="I6408" s="33">
        <v>2.5</v>
      </c>
      <c r="J6408" s="33"/>
      <c r="K6408" s="33" t="s">
        <v>10696</v>
      </c>
      <c r="L6408" s="33">
        <v>1</v>
      </c>
      <c r="M6408" t="s">
        <v>10826</v>
      </c>
    </row>
    <row r="6409" spans="1:13" x14ac:dyDescent="0.3">
      <c r="A6409" s="38">
        <v>49704303</v>
      </c>
      <c r="B6409">
        <v>487.2</v>
      </c>
      <c r="C6409" s="37">
        <f>VLOOKUP(G6409,Remise!$A$3:$D$17,4,FALSE)</f>
        <v>0</v>
      </c>
      <c r="D6409">
        <f t="shared" si="100"/>
        <v>487.2</v>
      </c>
      <c r="E6409">
        <v>1</v>
      </c>
      <c r="F6409" s="32" t="s">
        <v>6413</v>
      </c>
      <c r="G6409" s="33">
        <v>27</v>
      </c>
      <c r="H6409" s="33" t="s">
        <v>10877</v>
      </c>
      <c r="I6409" s="33">
        <v>3</v>
      </c>
      <c r="J6409" s="33"/>
      <c r="K6409" s="33" t="s">
        <v>10696</v>
      </c>
      <c r="L6409" s="33">
        <v>1</v>
      </c>
      <c r="M6409" t="s">
        <v>10826</v>
      </c>
    </row>
    <row r="6410" spans="1:13" x14ac:dyDescent="0.3">
      <c r="A6410" s="38">
        <v>49704305</v>
      </c>
      <c r="B6410">
        <v>421.78</v>
      </c>
      <c r="C6410" s="37">
        <f>VLOOKUP(G6410,Remise!$A$3:$D$17,4,FALSE)</f>
        <v>0</v>
      </c>
      <c r="D6410">
        <f t="shared" si="100"/>
        <v>421.78</v>
      </c>
      <c r="E6410">
        <v>1</v>
      </c>
      <c r="F6410" s="32" t="s">
        <v>6414</v>
      </c>
      <c r="G6410" s="33">
        <v>27</v>
      </c>
      <c r="H6410" s="33" t="s">
        <v>10877</v>
      </c>
      <c r="I6410" s="33">
        <v>3.2</v>
      </c>
      <c r="J6410" s="33"/>
      <c r="K6410" s="33" t="s">
        <v>10696</v>
      </c>
      <c r="L6410" s="33">
        <v>1</v>
      </c>
      <c r="M6410" t="s">
        <v>10826</v>
      </c>
    </row>
    <row r="6411" spans="1:13" x14ac:dyDescent="0.3">
      <c r="A6411" s="38">
        <v>49704312</v>
      </c>
      <c r="B6411">
        <v>592</v>
      </c>
      <c r="C6411" s="37">
        <f>VLOOKUP(G6411,Remise!$A$3:$D$17,4,FALSE)</f>
        <v>0</v>
      </c>
      <c r="D6411">
        <f t="shared" si="100"/>
        <v>592</v>
      </c>
      <c r="E6411">
        <v>1</v>
      </c>
      <c r="F6411" s="32" t="s">
        <v>6416</v>
      </c>
      <c r="G6411" s="33">
        <v>27</v>
      </c>
      <c r="H6411" s="33" t="s">
        <v>10877</v>
      </c>
      <c r="I6411" s="33">
        <v>5</v>
      </c>
      <c r="J6411" s="33"/>
      <c r="K6411" s="33" t="s">
        <v>10696</v>
      </c>
      <c r="L6411" s="33">
        <v>1</v>
      </c>
      <c r="M6411" t="s">
        <v>10826</v>
      </c>
    </row>
    <row r="6412" spans="1:13" x14ac:dyDescent="0.3">
      <c r="A6412" s="38">
        <v>49704313</v>
      </c>
      <c r="B6412">
        <v>775.98</v>
      </c>
      <c r="C6412" s="37">
        <f>VLOOKUP(G6412,Remise!$A$3:$D$17,4,FALSE)</f>
        <v>0</v>
      </c>
      <c r="D6412">
        <f t="shared" si="100"/>
        <v>775.98</v>
      </c>
      <c r="E6412">
        <v>1</v>
      </c>
      <c r="F6412" s="32" t="s">
        <v>6417</v>
      </c>
      <c r="G6412" s="33">
        <v>27</v>
      </c>
      <c r="H6412" s="33" t="s">
        <v>10877</v>
      </c>
      <c r="I6412" s="33">
        <v>5.6</v>
      </c>
      <c r="J6412" s="33"/>
      <c r="K6412" s="33" t="s">
        <v>10696</v>
      </c>
      <c r="L6412" s="33">
        <v>1</v>
      </c>
      <c r="M6412" t="s">
        <v>10826</v>
      </c>
    </row>
    <row r="6413" spans="1:13" x14ac:dyDescent="0.3">
      <c r="A6413" s="38">
        <v>49704318</v>
      </c>
      <c r="B6413">
        <v>874.6</v>
      </c>
      <c r="C6413" s="37">
        <f>VLOOKUP(G6413,Remise!$A$3:$D$17,4,FALSE)</f>
        <v>0</v>
      </c>
      <c r="D6413">
        <f t="shared" si="100"/>
        <v>874.6</v>
      </c>
      <c r="E6413">
        <v>1</v>
      </c>
      <c r="F6413" s="32" t="s">
        <v>6420</v>
      </c>
      <c r="G6413" s="33">
        <v>27</v>
      </c>
      <c r="H6413" s="33" t="s">
        <v>10877</v>
      </c>
      <c r="I6413" s="33">
        <v>10.7</v>
      </c>
      <c r="J6413" s="33"/>
      <c r="K6413" s="33" t="s">
        <v>10696</v>
      </c>
      <c r="L6413" s="33">
        <v>1</v>
      </c>
      <c r="M6413" t="s">
        <v>10826</v>
      </c>
    </row>
    <row r="6414" spans="1:13" x14ac:dyDescent="0.3">
      <c r="A6414" s="38">
        <v>49704325</v>
      </c>
      <c r="B6414">
        <v>669.9</v>
      </c>
      <c r="C6414" s="37">
        <f>VLOOKUP(G6414,Remise!$A$3:$D$17,4,FALSE)</f>
        <v>0</v>
      </c>
      <c r="D6414">
        <f t="shared" si="100"/>
        <v>669.9</v>
      </c>
      <c r="E6414">
        <v>1</v>
      </c>
      <c r="F6414" s="32" t="s">
        <v>6421</v>
      </c>
      <c r="G6414" s="33">
        <v>27</v>
      </c>
      <c r="H6414" s="33" t="s">
        <v>10877</v>
      </c>
      <c r="I6414" s="33">
        <v>5.6</v>
      </c>
      <c r="J6414" s="33"/>
      <c r="K6414" s="33" t="s">
        <v>10696</v>
      </c>
      <c r="L6414" s="33">
        <v>1</v>
      </c>
      <c r="M6414" t="s">
        <v>10826</v>
      </c>
    </row>
    <row r="6415" spans="1:13" x14ac:dyDescent="0.3">
      <c r="A6415" s="38">
        <v>49704326</v>
      </c>
      <c r="B6415">
        <v>858.6</v>
      </c>
      <c r="C6415" s="37">
        <f>VLOOKUP(G6415,Remise!$A$3:$D$17,4,FALSE)</f>
        <v>0</v>
      </c>
      <c r="D6415">
        <f t="shared" si="100"/>
        <v>858.6</v>
      </c>
      <c r="E6415">
        <v>1</v>
      </c>
      <c r="F6415" s="32" t="s">
        <v>6422</v>
      </c>
      <c r="G6415" s="33">
        <v>27</v>
      </c>
      <c r="H6415" s="33" t="s">
        <v>10877</v>
      </c>
      <c r="I6415" s="33">
        <v>9.5</v>
      </c>
      <c r="J6415" s="33"/>
      <c r="K6415" s="33" t="s">
        <v>10696</v>
      </c>
      <c r="L6415" s="33">
        <v>1</v>
      </c>
      <c r="M6415" t="s">
        <v>10826</v>
      </c>
    </row>
    <row r="6416" spans="1:13" x14ac:dyDescent="0.3">
      <c r="A6416" s="38">
        <v>49704327</v>
      </c>
      <c r="B6416">
        <v>718.7</v>
      </c>
      <c r="C6416" s="37">
        <f>VLOOKUP(G6416,Remise!$A$3:$D$17,4,FALSE)</f>
        <v>0</v>
      </c>
      <c r="D6416">
        <f t="shared" si="100"/>
        <v>718.7</v>
      </c>
      <c r="E6416">
        <v>1</v>
      </c>
      <c r="F6416" s="32" t="s">
        <v>6423</v>
      </c>
      <c r="G6416" s="33">
        <v>27</v>
      </c>
      <c r="H6416" s="33" t="s">
        <v>10877</v>
      </c>
      <c r="I6416" s="33">
        <v>5.6</v>
      </c>
      <c r="J6416" s="33"/>
      <c r="K6416" s="33" t="s">
        <v>10696</v>
      </c>
      <c r="L6416" s="33">
        <v>1</v>
      </c>
      <c r="M6416" t="s">
        <v>10826</v>
      </c>
    </row>
    <row r="6417" spans="1:13" x14ac:dyDescent="0.3">
      <c r="A6417" s="38">
        <v>49704352</v>
      </c>
      <c r="B6417">
        <v>28.15</v>
      </c>
      <c r="C6417" s="37">
        <f>VLOOKUP(G6417,Remise!$A$3:$D$17,4,FALSE)</f>
        <v>0</v>
      </c>
      <c r="D6417">
        <f t="shared" si="100"/>
        <v>28.15</v>
      </c>
      <c r="E6417">
        <v>1</v>
      </c>
      <c r="F6417" s="32" t="s">
        <v>6425</v>
      </c>
      <c r="G6417" s="33">
        <v>27</v>
      </c>
      <c r="H6417" s="33" t="s">
        <v>10877</v>
      </c>
      <c r="I6417" s="33">
        <v>0.6</v>
      </c>
      <c r="J6417" s="33"/>
      <c r="K6417" s="33" t="s">
        <v>10696</v>
      </c>
      <c r="L6417" s="33">
        <v>1</v>
      </c>
      <c r="M6417" t="s">
        <v>10826</v>
      </c>
    </row>
    <row r="6418" spans="1:13" x14ac:dyDescent="0.3">
      <c r="A6418" s="38">
        <v>49704354</v>
      </c>
      <c r="B6418">
        <v>52.93</v>
      </c>
      <c r="C6418" s="37">
        <f>VLOOKUP(G6418,Remise!$A$3:$D$17,4,FALSE)</f>
        <v>0</v>
      </c>
      <c r="D6418">
        <f t="shared" si="100"/>
        <v>52.93</v>
      </c>
      <c r="E6418">
        <v>1</v>
      </c>
      <c r="F6418" s="32" t="s">
        <v>6427</v>
      </c>
      <c r="G6418" s="33">
        <v>27</v>
      </c>
      <c r="H6418" s="33" t="s">
        <v>10877</v>
      </c>
      <c r="I6418" s="33">
        <v>0.68</v>
      </c>
      <c r="J6418" s="33"/>
      <c r="K6418" s="33" t="s">
        <v>10696</v>
      </c>
      <c r="L6418" s="33">
        <v>1</v>
      </c>
      <c r="M6418" t="s">
        <v>10826</v>
      </c>
    </row>
    <row r="6419" spans="1:13" x14ac:dyDescent="0.3">
      <c r="A6419" s="38">
        <v>49704356</v>
      </c>
      <c r="B6419">
        <v>68.34</v>
      </c>
      <c r="C6419" s="37">
        <f>VLOOKUP(G6419,Remise!$A$3:$D$17,4,FALSE)</f>
        <v>0</v>
      </c>
      <c r="D6419">
        <f t="shared" si="100"/>
        <v>68.34</v>
      </c>
      <c r="E6419">
        <v>1</v>
      </c>
      <c r="F6419" s="32" t="s">
        <v>6428</v>
      </c>
      <c r="G6419" s="33">
        <v>27</v>
      </c>
      <c r="H6419" s="33" t="s">
        <v>10877</v>
      </c>
      <c r="I6419" s="33">
        <v>0.72</v>
      </c>
      <c r="J6419" s="33"/>
      <c r="K6419" s="33" t="s">
        <v>10696</v>
      </c>
      <c r="L6419" s="33">
        <v>1</v>
      </c>
      <c r="M6419" t="s">
        <v>10826</v>
      </c>
    </row>
    <row r="6420" spans="1:13" x14ac:dyDescent="0.3">
      <c r="A6420" s="38">
        <v>49704357</v>
      </c>
      <c r="B6420">
        <v>99.27</v>
      </c>
      <c r="C6420" s="37">
        <f>VLOOKUP(G6420,Remise!$A$3:$D$17,4,FALSE)</f>
        <v>0</v>
      </c>
      <c r="D6420">
        <f t="shared" si="100"/>
        <v>99.27</v>
      </c>
      <c r="E6420">
        <v>1</v>
      </c>
      <c r="F6420" s="32" t="s">
        <v>6429</v>
      </c>
      <c r="G6420" s="33">
        <v>27</v>
      </c>
      <c r="H6420" s="33" t="s">
        <v>10877</v>
      </c>
      <c r="I6420" s="33">
        <v>0.75</v>
      </c>
      <c r="J6420" s="33"/>
      <c r="K6420" s="33" t="s">
        <v>10696</v>
      </c>
      <c r="L6420" s="33">
        <v>1</v>
      </c>
      <c r="M6420" t="s">
        <v>10826</v>
      </c>
    </row>
    <row r="6421" spans="1:13" x14ac:dyDescent="0.3">
      <c r="A6421" s="38">
        <v>49704358</v>
      </c>
      <c r="B6421">
        <v>75.5</v>
      </c>
      <c r="C6421" s="37">
        <f>VLOOKUP(G6421,Remise!$A$3:$D$17,4,FALSE)</f>
        <v>0</v>
      </c>
      <c r="D6421">
        <f t="shared" si="100"/>
        <v>75.5</v>
      </c>
      <c r="E6421">
        <v>1</v>
      </c>
      <c r="F6421" s="32" t="s">
        <v>6430</v>
      </c>
      <c r="G6421" s="33">
        <v>27</v>
      </c>
      <c r="H6421" s="33" t="s">
        <v>10877</v>
      </c>
      <c r="I6421" s="33">
        <v>0.8</v>
      </c>
      <c r="J6421" s="33"/>
      <c r="K6421" s="33" t="s">
        <v>10696</v>
      </c>
      <c r="L6421" s="33">
        <v>1</v>
      </c>
      <c r="M6421" t="s">
        <v>10826</v>
      </c>
    </row>
    <row r="6422" spans="1:13" x14ac:dyDescent="0.3">
      <c r="A6422" s="38">
        <v>49704359</v>
      </c>
      <c r="B6422">
        <v>98.88</v>
      </c>
      <c r="C6422" s="37">
        <f>VLOOKUP(G6422,Remise!$A$3:$D$17,4,FALSE)</f>
        <v>0</v>
      </c>
      <c r="D6422">
        <f t="shared" si="100"/>
        <v>98.88</v>
      </c>
      <c r="E6422">
        <v>1</v>
      </c>
      <c r="F6422" s="32" t="s">
        <v>6431</v>
      </c>
      <c r="G6422" s="33">
        <v>27</v>
      </c>
      <c r="H6422" s="33" t="s">
        <v>10877</v>
      </c>
      <c r="I6422" s="33">
        <v>0.9</v>
      </c>
      <c r="J6422" s="33"/>
      <c r="K6422" s="33" t="s">
        <v>10696</v>
      </c>
      <c r="L6422" s="33">
        <v>1</v>
      </c>
      <c r="M6422" t="s">
        <v>10826</v>
      </c>
    </row>
    <row r="6423" spans="1:13" x14ac:dyDescent="0.3">
      <c r="A6423" s="38">
        <v>49704360</v>
      </c>
      <c r="B6423">
        <v>110.7</v>
      </c>
      <c r="C6423" s="37">
        <f>VLOOKUP(G6423,Remise!$A$3:$D$17,4,FALSE)</f>
        <v>0</v>
      </c>
      <c r="D6423">
        <f t="shared" si="100"/>
        <v>110.7</v>
      </c>
      <c r="E6423">
        <v>1</v>
      </c>
      <c r="F6423" s="32" t="s">
        <v>6432</v>
      </c>
      <c r="G6423" s="33">
        <v>27</v>
      </c>
      <c r="H6423" s="33" t="s">
        <v>10877</v>
      </c>
      <c r="I6423" s="33">
        <v>0.95</v>
      </c>
      <c r="J6423" s="33"/>
      <c r="K6423" s="33" t="s">
        <v>10696</v>
      </c>
      <c r="L6423" s="33">
        <v>1</v>
      </c>
      <c r="M6423" t="s">
        <v>10826</v>
      </c>
    </row>
    <row r="6424" spans="1:13" x14ac:dyDescent="0.3">
      <c r="A6424" s="38">
        <v>49704361</v>
      </c>
      <c r="B6424">
        <v>142.63</v>
      </c>
      <c r="C6424" s="37">
        <f>VLOOKUP(G6424,Remise!$A$3:$D$17,4,FALSE)</f>
        <v>0</v>
      </c>
      <c r="D6424">
        <f t="shared" si="100"/>
        <v>142.63</v>
      </c>
      <c r="E6424">
        <v>1</v>
      </c>
      <c r="F6424" s="32" t="s">
        <v>6433</v>
      </c>
      <c r="G6424" s="33">
        <v>27</v>
      </c>
      <c r="H6424" s="33" t="s">
        <v>10877</v>
      </c>
      <c r="I6424" s="33">
        <v>0.97</v>
      </c>
      <c r="J6424" s="33"/>
      <c r="K6424" s="33" t="s">
        <v>10696</v>
      </c>
      <c r="L6424" s="33">
        <v>1</v>
      </c>
      <c r="M6424" t="s">
        <v>10826</v>
      </c>
    </row>
    <row r="6425" spans="1:13" x14ac:dyDescent="0.3">
      <c r="A6425" s="38">
        <v>49704365</v>
      </c>
      <c r="B6425">
        <v>63.4</v>
      </c>
      <c r="C6425" s="37">
        <f>VLOOKUP(G6425,Remise!$A$3:$D$17,4,FALSE)</f>
        <v>0</v>
      </c>
      <c r="D6425">
        <f t="shared" si="100"/>
        <v>63.4</v>
      </c>
      <c r="E6425">
        <v>1</v>
      </c>
      <c r="F6425" s="32" t="s">
        <v>6434</v>
      </c>
      <c r="G6425" s="33">
        <v>27</v>
      </c>
      <c r="H6425" s="33" t="s">
        <v>10877</v>
      </c>
      <c r="I6425" s="33">
        <v>0.2</v>
      </c>
      <c r="J6425" s="33"/>
      <c r="K6425" s="33" t="s">
        <v>10696</v>
      </c>
      <c r="L6425" s="33">
        <v>1</v>
      </c>
      <c r="M6425" t="s">
        <v>10826</v>
      </c>
    </row>
    <row r="6426" spans="1:13" x14ac:dyDescent="0.3">
      <c r="A6426" s="38">
        <v>49704366</v>
      </c>
      <c r="B6426">
        <v>154.71</v>
      </c>
      <c r="C6426" s="37">
        <f>VLOOKUP(G6426,Remise!$A$3:$D$17,4,FALSE)</f>
        <v>0</v>
      </c>
      <c r="D6426">
        <f t="shared" si="100"/>
        <v>154.71</v>
      </c>
      <c r="E6426">
        <v>1</v>
      </c>
      <c r="F6426" s="32" t="s">
        <v>6435</v>
      </c>
      <c r="G6426" s="33">
        <v>27</v>
      </c>
      <c r="H6426" s="33" t="s">
        <v>10877</v>
      </c>
      <c r="I6426" s="33">
        <v>0.23</v>
      </c>
      <c r="J6426" s="33"/>
      <c r="K6426" s="33" t="s">
        <v>10696</v>
      </c>
      <c r="L6426" s="33">
        <v>1</v>
      </c>
      <c r="M6426" t="s">
        <v>10826</v>
      </c>
    </row>
    <row r="6427" spans="1:13" x14ac:dyDescent="0.3">
      <c r="A6427" s="38">
        <v>49704367</v>
      </c>
      <c r="B6427">
        <v>190.27</v>
      </c>
      <c r="C6427" s="37">
        <f>VLOOKUP(G6427,Remise!$A$3:$D$17,4,FALSE)</f>
        <v>0</v>
      </c>
      <c r="D6427">
        <f t="shared" si="100"/>
        <v>190.27</v>
      </c>
      <c r="E6427">
        <v>1</v>
      </c>
      <c r="F6427" s="32" t="s">
        <v>6436</v>
      </c>
      <c r="G6427" s="33">
        <v>27</v>
      </c>
      <c r="H6427" s="33" t="s">
        <v>10877</v>
      </c>
      <c r="I6427" s="33">
        <v>0.3</v>
      </c>
      <c r="J6427" s="33"/>
      <c r="K6427" s="33" t="s">
        <v>10696</v>
      </c>
      <c r="L6427" s="33">
        <v>1</v>
      </c>
      <c r="M6427" t="s">
        <v>10826</v>
      </c>
    </row>
    <row r="6428" spans="1:13" x14ac:dyDescent="0.3">
      <c r="A6428" s="38">
        <v>49704369</v>
      </c>
      <c r="B6428">
        <v>137.22</v>
      </c>
      <c r="C6428" s="37">
        <f>VLOOKUP(G6428,Remise!$A$3:$D$17,4,FALSE)</f>
        <v>0</v>
      </c>
      <c r="D6428">
        <f t="shared" si="100"/>
        <v>137.22</v>
      </c>
      <c r="E6428">
        <v>1</v>
      </c>
      <c r="F6428" s="32" t="s">
        <v>6437</v>
      </c>
      <c r="G6428" s="33">
        <v>27</v>
      </c>
      <c r="H6428" s="33" t="s">
        <v>10877</v>
      </c>
      <c r="I6428" s="33">
        <v>0.4</v>
      </c>
      <c r="J6428" s="33"/>
      <c r="K6428" s="33" t="s">
        <v>10696</v>
      </c>
      <c r="L6428" s="33">
        <v>1</v>
      </c>
      <c r="M6428" t="s">
        <v>10826</v>
      </c>
    </row>
    <row r="6429" spans="1:13" x14ac:dyDescent="0.3">
      <c r="A6429" s="38">
        <v>49704370</v>
      </c>
      <c r="B6429">
        <v>168.69</v>
      </c>
      <c r="C6429" s="37">
        <f>VLOOKUP(G6429,Remise!$A$3:$D$17,4,FALSE)</f>
        <v>0</v>
      </c>
      <c r="D6429">
        <f t="shared" si="100"/>
        <v>168.69</v>
      </c>
      <c r="E6429">
        <v>1</v>
      </c>
      <c r="F6429" s="32" t="s">
        <v>6438</v>
      </c>
      <c r="G6429" s="33">
        <v>27</v>
      </c>
      <c r="H6429" s="33" t="s">
        <v>10877</v>
      </c>
      <c r="I6429" s="33">
        <v>0.45</v>
      </c>
      <c r="J6429" s="33"/>
      <c r="K6429" s="33" t="s">
        <v>10696</v>
      </c>
      <c r="L6429" s="33">
        <v>1</v>
      </c>
      <c r="M6429" t="s">
        <v>10826</v>
      </c>
    </row>
    <row r="6430" spans="1:13" x14ac:dyDescent="0.3">
      <c r="A6430" s="38">
        <v>49704371</v>
      </c>
      <c r="B6430">
        <v>294.20999999999998</v>
      </c>
      <c r="C6430" s="37">
        <f>VLOOKUP(G6430,Remise!$A$3:$D$17,4,FALSE)</f>
        <v>0</v>
      </c>
      <c r="D6430">
        <f t="shared" si="100"/>
        <v>294.20999999999998</v>
      </c>
      <c r="E6430">
        <v>1</v>
      </c>
      <c r="F6430" s="32" t="s">
        <v>6439</v>
      </c>
      <c r="G6430" s="33">
        <v>27</v>
      </c>
      <c r="H6430" s="33" t="s">
        <v>10877</v>
      </c>
      <c r="I6430" s="33">
        <v>0.5</v>
      </c>
      <c r="J6430" s="33"/>
      <c r="K6430" s="33" t="s">
        <v>10696</v>
      </c>
      <c r="L6430" s="33">
        <v>1</v>
      </c>
      <c r="M6430" t="s">
        <v>10826</v>
      </c>
    </row>
    <row r="6431" spans="1:13" x14ac:dyDescent="0.3">
      <c r="A6431" s="38">
        <v>49704372</v>
      </c>
      <c r="B6431">
        <v>198.26</v>
      </c>
      <c r="C6431" s="37">
        <f>VLOOKUP(G6431,Remise!$A$3:$D$17,4,FALSE)</f>
        <v>0</v>
      </c>
      <c r="D6431">
        <f t="shared" si="100"/>
        <v>198.26</v>
      </c>
      <c r="E6431">
        <v>1</v>
      </c>
      <c r="F6431" s="32" t="s">
        <v>6440</v>
      </c>
      <c r="G6431" s="33">
        <v>27</v>
      </c>
      <c r="H6431" s="33" t="s">
        <v>10877</v>
      </c>
      <c r="I6431" s="33">
        <v>0.55000000000000004</v>
      </c>
      <c r="J6431" s="33"/>
      <c r="K6431" s="33" t="s">
        <v>10696</v>
      </c>
      <c r="L6431" s="33">
        <v>1</v>
      </c>
      <c r="M6431" t="s">
        <v>10826</v>
      </c>
    </row>
    <row r="6432" spans="1:13" x14ac:dyDescent="0.3">
      <c r="A6432" s="38">
        <v>49704373</v>
      </c>
      <c r="B6432">
        <v>228.34</v>
      </c>
      <c r="C6432" s="37">
        <f>VLOOKUP(G6432,Remise!$A$3:$D$17,4,FALSE)</f>
        <v>0</v>
      </c>
      <c r="D6432">
        <f t="shared" si="100"/>
        <v>228.34</v>
      </c>
      <c r="E6432">
        <v>1</v>
      </c>
      <c r="F6432" s="32" t="s">
        <v>6441</v>
      </c>
      <c r="G6432" s="33">
        <v>27</v>
      </c>
      <c r="H6432" s="33" t="s">
        <v>10877</v>
      </c>
      <c r="I6432" s="33">
        <v>0.4</v>
      </c>
      <c r="J6432" s="33"/>
      <c r="K6432" s="33" t="s">
        <v>10811</v>
      </c>
      <c r="L6432" s="33">
        <v>1</v>
      </c>
      <c r="M6432" t="s">
        <v>10826</v>
      </c>
    </row>
    <row r="6433" spans="1:13" x14ac:dyDescent="0.3">
      <c r="A6433" s="38">
        <v>49704400</v>
      </c>
      <c r="B6433">
        <v>552.5</v>
      </c>
      <c r="C6433" s="37">
        <f>VLOOKUP(G6433,Remise!$A$3:$D$17,4,FALSE)</f>
        <v>0</v>
      </c>
      <c r="D6433">
        <f t="shared" si="100"/>
        <v>552.5</v>
      </c>
      <c r="E6433">
        <v>1</v>
      </c>
      <c r="F6433" s="32" t="s">
        <v>6442</v>
      </c>
      <c r="G6433" s="33">
        <v>27</v>
      </c>
      <c r="H6433" s="33" t="s">
        <v>10877</v>
      </c>
      <c r="I6433" s="33">
        <v>3.4</v>
      </c>
      <c r="J6433" s="33"/>
      <c r="K6433" s="33" t="s">
        <v>10696</v>
      </c>
      <c r="L6433" s="33">
        <v>1</v>
      </c>
      <c r="M6433" t="s">
        <v>10826</v>
      </c>
    </row>
    <row r="6434" spans="1:13" x14ac:dyDescent="0.3">
      <c r="A6434" s="38">
        <v>49704402</v>
      </c>
      <c r="B6434">
        <v>820.73</v>
      </c>
      <c r="C6434" s="37">
        <f>VLOOKUP(G6434,Remise!$A$3:$D$17,4,FALSE)</f>
        <v>0</v>
      </c>
      <c r="D6434">
        <f t="shared" si="100"/>
        <v>820.73</v>
      </c>
      <c r="E6434">
        <v>1</v>
      </c>
      <c r="F6434" s="32" t="s">
        <v>6444</v>
      </c>
      <c r="G6434" s="33">
        <v>27</v>
      </c>
      <c r="H6434" s="33" t="s">
        <v>10877</v>
      </c>
      <c r="I6434" s="33">
        <v>3.8</v>
      </c>
      <c r="J6434" s="33"/>
      <c r="K6434" s="33" t="s">
        <v>10696</v>
      </c>
      <c r="L6434" s="33">
        <v>1</v>
      </c>
      <c r="M6434" t="s">
        <v>10826</v>
      </c>
    </row>
    <row r="6435" spans="1:13" x14ac:dyDescent="0.3">
      <c r="A6435" s="38">
        <v>49704407</v>
      </c>
      <c r="B6435">
        <v>1610.15</v>
      </c>
      <c r="C6435" s="37">
        <f>VLOOKUP(G6435,Remise!$A$3:$D$17,4,FALSE)</f>
        <v>0</v>
      </c>
      <c r="D6435">
        <f t="shared" si="100"/>
        <v>1610.15</v>
      </c>
      <c r="E6435">
        <v>1</v>
      </c>
      <c r="F6435" s="32" t="s">
        <v>6448</v>
      </c>
      <c r="G6435" s="33">
        <v>27</v>
      </c>
      <c r="H6435" s="33" t="s">
        <v>10877</v>
      </c>
      <c r="I6435" s="33">
        <v>13.3</v>
      </c>
      <c r="J6435" s="33"/>
      <c r="K6435" s="33" t="s">
        <v>10696</v>
      </c>
      <c r="L6435" s="33">
        <v>1</v>
      </c>
      <c r="M6435" t="s">
        <v>10826</v>
      </c>
    </row>
    <row r="6436" spans="1:13" x14ac:dyDescent="0.3">
      <c r="A6436" s="38">
        <v>49704411</v>
      </c>
      <c r="B6436">
        <v>871.35</v>
      </c>
      <c r="C6436" s="37">
        <f>VLOOKUP(G6436,Remise!$A$3:$D$17,4,FALSE)</f>
        <v>0</v>
      </c>
      <c r="D6436">
        <f t="shared" si="100"/>
        <v>871.35</v>
      </c>
      <c r="E6436">
        <v>1</v>
      </c>
      <c r="F6436" s="32" t="s">
        <v>6449</v>
      </c>
      <c r="G6436" s="33">
        <v>27</v>
      </c>
      <c r="H6436" s="33" t="s">
        <v>10877</v>
      </c>
      <c r="I6436" s="33">
        <v>5.8</v>
      </c>
      <c r="J6436" s="33"/>
      <c r="K6436" s="33" t="s">
        <v>10696</v>
      </c>
      <c r="L6436" s="33">
        <v>1</v>
      </c>
      <c r="M6436" t="s">
        <v>10826</v>
      </c>
    </row>
    <row r="6437" spans="1:13" x14ac:dyDescent="0.3">
      <c r="A6437" s="38">
        <v>49704413</v>
      </c>
      <c r="B6437">
        <v>1274.48</v>
      </c>
      <c r="C6437" s="37">
        <f>VLOOKUP(G6437,Remise!$A$3:$D$17,4,FALSE)</f>
        <v>0</v>
      </c>
      <c r="D6437">
        <f t="shared" si="100"/>
        <v>1274.48</v>
      </c>
      <c r="E6437">
        <v>1</v>
      </c>
      <c r="F6437" s="32" t="s">
        <v>6450</v>
      </c>
      <c r="G6437" s="33">
        <v>27</v>
      </c>
      <c r="H6437" s="33" t="s">
        <v>10877</v>
      </c>
      <c r="I6437" s="33">
        <v>5.8</v>
      </c>
      <c r="J6437" s="33"/>
      <c r="K6437" s="33" t="s">
        <v>10696</v>
      </c>
      <c r="L6437" s="33">
        <v>1</v>
      </c>
      <c r="M6437" t="s">
        <v>10826</v>
      </c>
    </row>
    <row r="6438" spans="1:13" x14ac:dyDescent="0.3">
      <c r="A6438" s="38">
        <v>49704414</v>
      </c>
      <c r="B6438">
        <v>1182.1600000000001</v>
      </c>
      <c r="C6438" s="37">
        <f>VLOOKUP(G6438,Remise!$A$3:$D$17,4,FALSE)</f>
        <v>0</v>
      </c>
      <c r="D6438">
        <f t="shared" si="100"/>
        <v>1182.1600000000001</v>
      </c>
      <c r="E6438">
        <v>1</v>
      </c>
      <c r="F6438" s="32" t="s">
        <v>6451</v>
      </c>
      <c r="G6438" s="33">
        <v>27</v>
      </c>
      <c r="H6438" s="33" t="s">
        <v>10877</v>
      </c>
      <c r="I6438" s="33">
        <v>6.2</v>
      </c>
      <c r="J6438" s="33"/>
      <c r="K6438" s="33" t="s">
        <v>10696</v>
      </c>
      <c r="L6438" s="33">
        <v>1</v>
      </c>
      <c r="M6438" t="s">
        <v>10826</v>
      </c>
    </row>
    <row r="6439" spans="1:13" x14ac:dyDescent="0.3">
      <c r="A6439" s="38">
        <v>49704416</v>
      </c>
      <c r="B6439">
        <v>1854.67</v>
      </c>
      <c r="C6439" s="37">
        <f>VLOOKUP(G6439,Remise!$A$3:$D$17,4,FALSE)</f>
        <v>0</v>
      </c>
      <c r="D6439">
        <f t="shared" si="100"/>
        <v>1854.67</v>
      </c>
      <c r="E6439">
        <v>1</v>
      </c>
      <c r="F6439" s="32" t="s">
        <v>6453</v>
      </c>
      <c r="G6439" s="33">
        <v>27</v>
      </c>
      <c r="H6439" s="33" t="s">
        <v>10877</v>
      </c>
      <c r="I6439" s="33">
        <v>13.3</v>
      </c>
      <c r="J6439" s="33"/>
      <c r="K6439" s="33" t="s">
        <v>10696</v>
      </c>
      <c r="L6439" s="33">
        <v>1</v>
      </c>
      <c r="M6439" t="s">
        <v>10826</v>
      </c>
    </row>
    <row r="6440" spans="1:13" x14ac:dyDescent="0.3">
      <c r="A6440" s="38">
        <v>49704417</v>
      </c>
      <c r="B6440">
        <v>1527.22</v>
      </c>
      <c r="C6440" s="37">
        <f>VLOOKUP(G6440,Remise!$A$3:$D$17,4,FALSE)</f>
        <v>0</v>
      </c>
      <c r="D6440">
        <f t="shared" si="100"/>
        <v>1527.22</v>
      </c>
      <c r="E6440">
        <v>1</v>
      </c>
      <c r="F6440" s="32" t="s">
        <v>6454</v>
      </c>
      <c r="G6440" s="33">
        <v>27</v>
      </c>
      <c r="H6440" s="33" t="s">
        <v>10877</v>
      </c>
      <c r="I6440" s="33">
        <v>13.9</v>
      </c>
      <c r="J6440" s="33"/>
      <c r="K6440" s="33" t="s">
        <v>10696</v>
      </c>
      <c r="L6440" s="33">
        <v>1</v>
      </c>
      <c r="M6440" t="s">
        <v>10826</v>
      </c>
    </row>
    <row r="6441" spans="1:13" x14ac:dyDescent="0.3">
      <c r="A6441" s="38">
        <v>49704418</v>
      </c>
      <c r="B6441">
        <v>1365.5</v>
      </c>
      <c r="C6441" s="37">
        <f>VLOOKUP(G6441,Remise!$A$3:$D$17,4,FALSE)</f>
        <v>0</v>
      </c>
      <c r="D6441">
        <f t="shared" si="100"/>
        <v>1365.5</v>
      </c>
      <c r="E6441">
        <v>1</v>
      </c>
      <c r="F6441" s="32" t="s">
        <v>6455</v>
      </c>
      <c r="G6441" s="33">
        <v>27</v>
      </c>
      <c r="H6441" s="33" t="s">
        <v>10877</v>
      </c>
      <c r="I6441" s="33">
        <v>13.9</v>
      </c>
      <c r="J6441" s="33"/>
      <c r="K6441" s="33" t="s">
        <v>10696</v>
      </c>
      <c r="L6441" s="33">
        <v>1</v>
      </c>
      <c r="M6441" t="s">
        <v>10826</v>
      </c>
    </row>
    <row r="6442" spans="1:13" x14ac:dyDescent="0.3">
      <c r="A6442" s="38">
        <v>49704420</v>
      </c>
      <c r="B6442">
        <v>1915.14</v>
      </c>
      <c r="C6442" s="37">
        <f>VLOOKUP(G6442,Remise!$A$3:$D$17,4,FALSE)</f>
        <v>0</v>
      </c>
      <c r="D6442">
        <f t="shared" si="100"/>
        <v>1915.14</v>
      </c>
      <c r="E6442">
        <v>1</v>
      </c>
      <c r="F6442" s="32" t="s">
        <v>6457</v>
      </c>
      <c r="G6442" s="33">
        <v>27</v>
      </c>
      <c r="H6442" s="33" t="s">
        <v>10877</v>
      </c>
      <c r="I6442" s="33">
        <v>14.8</v>
      </c>
      <c r="J6442" s="33"/>
      <c r="K6442" s="33" t="s">
        <v>10696</v>
      </c>
      <c r="L6442" s="33">
        <v>1</v>
      </c>
      <c r="M6442" t="s">
        <v>10826</v>
      </c>
    </row>
    <row r="6443" spans="1:13" x14ac:dyDescent="0.3">
      <c r="A6443" s="38">
        <v>49704421</v>
      </c>
      <c r="B6443">
        <v>2197.1</v>
      </c>
      <c r="C6443" s="37">
        <f>VLOOKUP(G6443,Remise!$A$3:$D$17,4,FALSE)</f>
        <v>0</v>
      </c>
      <c r="D6443">
        <f t="shared" si="100"/>
        <v>2197.1</v>
      </c>
      <c r="E6443">
        <v>1</v>
      </c>
      <c r="F6443" s="32" t="s">
        <v>6458</v>
      </c>
      <c r="G6443" s="33">
        <v>27</v>
      </c>
      <c r="H6443" s="33" t="s">
        <v>10877</v>
      </c>
      <c r="I6443" s="33">
        <v>15.4</v>
      </c>
      <c r="J6443" s="33"/>
      <c r="K6443" s="33" t="s">
        <v>10696</v>
      </c>
      <c r="L6443" s="33">
        <v>1</v>
      </c>
      <c r="M6443" t="s">
        <v>10826</v>
      </c>
    </row>
    <row r="6444" spans="1:13" x14ac:dyDescent="0.3">
      <c r="A6444" s="38">
        <v>49704424</v>
      </c>
      <c r="B6444">
        <v>747.37</v>
      </c>
      <c r="C6444" s="37">
        <f>VLOOKUP(G6444,Remise!$A$3:$D$17,4,FALSE)</f>
        <v>0</v>
      </c>
      <c r="D6444">
        <f t="shared" si="100"/>
        <v>747.37</v>
      </c>
      <c r="E6444">
        <v>1</v>
      </c>
      <c r="F6444" s="32" t="s">
        <v>6460</v>
      </c>
      <c r="G6444" s="33">
        <v>27</v>
      </c>
      <c r="H6444" s="33" t="s">
        <v>10877</v>
      </c>
      <c r="I6444" s="33">
        <v>3.9</v>
      </c>
      <c r="J6444" s="33"/>
      <c r="K6444" s="33" t="s">
        <v>10696</v>
      </c>
      <c r="L6444" s="33">
        <v>1</v>
      </c>
      <c r="M6444" t="s">
        <v>10826</v>
      </c>
    </row>
    <row r="6445" spans="1:13" x14ac:dyDescent="0.3">
      <c r="A6445" s="38">
        <v>49704427</v>
      </c>
      <c r="B6445">
        <v>1763.98</v>
      </c>
      <c r="C6445" s="37">
        <f>VLOOKUP(G6445,Remise!$A$3:$D$17,4,FALSE)</f>
        <v>0</v>
      </c>
      <c r="D6445">
        <f t="shared" si="100"/>
        <v>1763.98</v>
      </c>
      <c r="E6445">
        <v>1</v>
      </c>
      <c r="F6445" s="32" t="s">
        <v>6461</v>
      </c>
      <c r="G6445" s="33">
        <v>27</v>
      </c>
      <c r="H6445" s="33" t="s">
        <v>10877</v>
      </c>
      <c r="I6445" s="33">
        <v>8.5</v>
      </c>
      <c r="J6445" s="33"/>
      <c r="K6445" s="33" t="s">
        <v>10696</v>
      </c>
      <c r="L6445" s="33">
        <v>1</v>
      </c>
      <c r="M6445" t="s">
        <v>10826</v>
      </c>
    </row>
    <row r="6446" spans="1:13" x14ac:dyDescent="0.3">
      <c r="A6446" s="38">
        <v>49704430</v>
      </c>
      <c r="B6446">
        <v>999.5</v>
      </c>
      <c r="C6446" s="37">
        <f>VLOOKUP(G6446,Remise!$A$3:$D$17,4,FALSE)</f>
        <v>0</v>
      </c>
      <c r="D6446">
        <f t="shared" si="100"/>
        <v>999.5</v>
      </c>
      <c r="E6446">
        <v>1</v>
      </c>
      <c r="F6446" s="32" t="s">
        <v>6463</v>
      </c>
      <c r="G6446" s="33">
        <v>27</v>
      </c>
      <c r="H6446" s="33" t="s">
        <v>10877</v>
      </c>
      <c r="I6446" s="33">
        <v>5.4</v>
      </c>
      <c r="J6446" s="33"/>
      <c r="K6446" s="33" t="s">
        <v>10696</v>
      </c>
      <c r="L6446" s="33">
        <v>1</v>
      </c>
      <c r="M6446" t="s">
        <v>10826</v>
      </c>
    </row>
    <row r="6447" spans="1:13" x14ac:dyDescent="0.3">
      <c r="A6447" s="38">
        <v>49704434</v>
      </c>
      <c r="B6447">
        <v>1615.7</v>
      </c>
      <c r="C6447" s="37">
        <f>VLOOKUP(G6447,Remise!$A$3:$D$17,4,FALSE)</f>
        <v>0</v>
      </c>
      <c r="D6447">
        <f t="shared" si="100"/>
        <v>1615.7</v>
      </c>
      <c r="E6447">
        <v>1</v>
      </c>
      <c r="F6447" s="32" t="s">
        <v>6467</v>
      </c>
      <c r="G6447" s="33">
        <v>27</v>
      </c>
      <c r="H6447" s="33" t="s">
        <v>10877</v>
      </c>
      <c r="I6447" s="33">
        <v>16.2</v>
      </c>
      <c r="J6447" s="33"/>
      <c r="K6447" s="33" t="s">
        <v>10696</v>
      </c>
      <c r="L6447" s="33">
        <v>1</v>
      </c>
      <c r="M6447" t="s">
        <v>10826</v>
      </c>
    </row>
    <row r="6448" spans="1:13" x14ac:dyDescent="0.3">
      <c r="A6448" s="38">
        <v>49704841</v>
      </c>
      <c r="B6448">
        <v>1238.3</v>
      </c>
      <c r="C6448" s="37">
        <f>VLOOKUP(G6448,Remise!$A$3:$D$17,4,FALSE)</f>
        <v>0</v>
      </c>
      <c r="D6448">
        <f t="shared" si="100"/>
        <v>1238.3</v>
      </c>
      <c r="E6448">
        <v>1</v>
      </c>
      <c r="F6448" s="32" t="s">
        <v>6473</v>
      </c>
      <c r="G6448" s="33">
        <v>27</v>
      </c>
      <c r="H6448" s="33" t="s">
        <v>10877</v>
      </c>
      <c r="I6448" s="33">
        <v>6.3</v>
      </c>
      <c r="J6448" s="33"/>
      <c r="K6448" s="33" t="s">
        <v>10696</v>
      </c>
      <c r="L6448" s="33">
        <v>1</v>
      </c>
      <c r="M6448" t="s">
        <v>10826</v>
      </c>
    </row>
    <row r="6449" spans="1:13" x14ac:dyDescent="0.3">
      <c r="A6449" s="38">
        <v>49705002</v>
      </c>
      <c r="B6449">
        <v>1107.3</v>
      </c>
      <c r="C6449" s="37">
        <f>VLOOKUP(G6449,Remise!$A$3:$D$17,4,FALSE)</f>
        <v>0</v>
      </c>
      <c r="D6449">
        <f t="shared" si="100"/>
        <v>1107.3</v>
      </c>
      <c r="E6449">
        <v>1</v>
      </c>
      <c r="F6449" s="32" t="s">
        <v>6474</v>
      </c>
      <c r="G6449" s="33">
        <v>27</v>
      </c>
      <c r="H6449" s="33" t="s">
        <v>10877</v>
      </c>
      <c r="I6449" s="33">
        <v>11</v>
      </c>
      <c r="J6449" s="33"/>
      <c r="K6449" s="33" t="s">
        <v>10674</v>
      </c>
      <c r="L6449" s="33">
        <v>1</v>
      </c>
      <c r="M6449" t="s">
        <v>10826</v>
      </c>
    </row>
    <row r="6450" spans="1:13" x14ac:dyDescent="0.3">
      <c r="A6450" s="38">
        <v>49705003</v>
      </c>
      <c r="B6450">
        <v>1304</v>
      </c>
      <c r="C6450" s="37">
        <f>VLOOKUP(G6450,Remise!$A$3:$D$17,4,FALSE)</f>
        <v>0</v>
      </c>
      <c r="D6450">
        <f t="shared" si="100"/>
        <v>1304</v>
      </c>
      <c r="E6450">
        <v>1</v>
      </c>
      <c r="F6450" s="32" t="s">
        <v>6475</v>
      </c>
      <c r="G6450" s="33">
        <v>27</v>
      </c>
      <c r="H6450" s="33" t="s">
        <v>10877</v>
      </c>
      <c r="I6450" s="33">
        <v>13.5</v>
      </c>
      <c r="J6450" s="33"/>
      <c r="K6450" s="33" t="s">
        <v>10674</v>
      </c>
      <c r="L6450" s="33">
        <v>1</v>
      </c>
      <c r="M6450" t="s">
        <v>10826</v>
      </c>
    </row>
    <row r="6451" spans="1:13" x14ac:dyDescent="0.3">
      <c r="A6451" s="38">
        <v>49705004</v>
      </c>
      <c r="B6451">
        <v>1322.2</v>
      </c>
      <c r="C6451" s="37">
        <f>VLOOKUP(G6451,Remise!$A$3:$D$17,4,FALSE)</f>
        <v>0</v>
      </c>
      <c r="D6451">
        <f t="shared" ref="D6451:D6514" si="101">IFERROR((1-C6451)*B6451,"Nous consulter")</f>
        <v>1322.2</v>
      </c>
      <c r="E6451">
        <v>1</v>
      </c>
      <c r="F6451" s="32" t="s">
        <v>6476</v>
      </c>
      <c r="G6451" s="33">
        <v>27</v>
      </c>
      <c r="H6451" s="33" t="s">
        <v>10877</v>
      </c>
      <c r="I6451" s="33">
        <v>17.5</v>
      </c>
      <c r="J6451" s="33"/>
      <c r="K6451" s="33" t="s">
        <v>10674</v>
      </c>
      <c r="L6451" s="33">
        <v>1</v>
      </c>
      <c r="M6451" t="s">
        <v>10826</v>
      </c>
    </row>
    <row r="6452" spans="1:13" x14ac:dyDescent="0.3">
      <c r="A6452" s="38">
        <v>49705005</v>
      </c>
      <c r="B6452">
        <v>1765.1</v>
      </c>
      <c r="C6452" s="37">
        <f>VLOOKUP(G6452,Remise!$A$3:$D$17,4,FALSE)</f>
        <v>0</v>
      </c>
      <c r="D6452">
        <f t="shared" si="101"/>
        <v>1765.1</v>
      </c>
      <c r="E6452">
        <v>1</v>
      </c>
      <c r="F6452" s="32" t="s">
        <v>6477</v>
      </c>
      <c r="G6452" s="33">
        <v>27</v>
      </c>
      <c r="H6452" s="33" t="s">
        <v>10877</v>
      </c>
      <c r="I6452" s="33">
        <v>20.5</v>
      </c>
      <c r="J6452" s="33"/>
      <c r="K6452" s="33" t="s">
        <v>10674</v>
      </c>
      <c r="L6452" s="33">
        <v>1</v>
      </c>
      <c r="M6452" t="s">
        <v>10826</v>
      </c>
    </row>
    <row r="6453" spans="1:13" x14ac:dyDescent="0.3">
      <c r="A6453" s="38">
        <v>49705006</v>
      </c>
      <c r="B6453">
        <v>2416.56</v>
      </c>
      <c r="C6453" s="37">
        <f>VLOOKUP(G6453,Remise!$A$3:$D$17,4,FALSE)</f>
        <v>0</v>
      </c>
      <c r="D6453">
        <f t="shared" si="101"/>
        <v>2416.56</v>
      </c>
      <c r="E6453">
        <v>1</v>
      </c>
      <c r="F6453" s="32" t="s">
        <v>6478</v>
      </c>
      <c r="G6453" s="33">
        <v>27</v>
      </c>
      <c r="H6453" s="33" t="s">
        <v>10877</v>
      </c>
      <c r="I6453" s="33">
        <v>33</v>
      </c>
      <c r="J6453" s="33"/>
      <c r="K6453" s="33" t="s">
        <v>10674</v>
      </c>
      <c r="L6453" s="33">
        <v>1</v>
      </c>
      <c r="M6453" t="s">
        <v>10826</v>
      </c>
    </row>
    <row r="6454" spans="1:13" x14ac:dyDescent="0.3">
      <c r="A6454" s="38">
        <v>49705007</v>
      </c>
      <c r="B6454">
        <v>1201.54</v>
      </c>
      <c r="C6454" s="37">
        <f>VLOOKUP(G6454,Remise!$A$3:$D$17,4,FALSE)</f>
        <v>0</v>
      </c>
      <c r="D6454">
        <f t="shared" si="101"/>
        <v>1201.54</v>
      </c>
      <c r="E6454">
        <v>1</v>
      </c>
      <c r="F6454" s="32" t="s">
        <v>6479</v>
      </c>
      <c r="G6454" s="33">
        <v>27</v>
      </c>
      <c r="H6454" s="33" t="s">
        <v>10877</v>
      </c>
      <c r="I6454" s="33">
        <v>15</v>
      </c>
      <c r="J6454" s="33"/>
      <c r="K6454" s="33" t="s">
        <v>10674</v>
      </c>
      <c r="L6454" s="33">
        <v>1</v>
      </c>
      <c r="M6454" t="s">
        <v>10826</v>
      </c>
    </row>
    <row r="6455" spans="1:13" x14ac:dyDescent="0.3">
      <c r="A6455" s="38">
        <v>49705008</v>
      </c>
      <c r="B6455">
        <v>2638.38</v>
      </c>
      <c r="C6455" s="37">
        <f>VLOOKUP(G6455,Remise!$A$3:$D$17,4,FALSE)</f>
        <v>0</v>
      </c>
      <c r="D6455">
        <f t="shared" si="101"/>
        <v>2638.38</v>
      </c>
      <c r="E6455">
        <v>1</v>
      </c>
      <c r="F6455" s="32" t="s">
        <v>6480</v>
      </c>
      <c r="G6455" s="33">
        <v>27</v>
      </c>
      <c r="H6455" s="33" t="s">
        <v>10877</v>
      </c>
      <c r="I6455" s="33">
        <v>37</v>
      </c>
      <c r="J6455" s="33"/>
      <c r="K6455" s="33" t="s">
        <v>10674</v>
      </c>
      <c r="L6455" s="33">
        <v>1</v>
      </c>
      <c r="M6455" t="s">
        <v>10826</v>
      </c>
    </row>
    <row r="6456" spans="1:13" x14ac:dyDescent="0.3">
      <c r="A6456" s="38">
        <v>49705009</v>
      </c>
      <c r="B6456">
        <v>3161</v>
      </c>
      <c r="C6456" s="37">
        <f>VLOOKUP(G6456,Remise!$A$3:$D$17,4,FALSE)</f>
        <v>0</v>
      </c>
      <c r="D6456">
        <f t="shared" si="101"/>
        <v>3161</v>
      </c>
      <c r="E6456">
        <v>1</v>
      </c>
      <c r="F6456" s="32" t="s">
        <v>6481</v>
      </c>
      <c r="G6456" s="33">
        <v>27</v>
      </c>
      <c r="H6456" s="33" t="s">
        <v>10877</v>
      </c>
      <c r="I6456" s="33">
        <v>41</v>
      </c>
      <c r="J6456" s="33"/>
      <c r="K6456" s="33" t="s">
        <v>10674</v>
      </c>
      <c r="L6456" s="33">
        <v>1</v>
      </c>
      <c r="M6456" t="s">
        <v>10826</v>
      </c>
    </row>
    <row r="6457" spans="1:13" x14ac:dyDescent="0.3">
      <c r="A6457" s="38">
        <v>49705011</v>
      </c>
      <c r="B6457">
        <v>3977.84</v>
      </c>
      <c r="C6457" s="37">
        <f>VLOOKUP(G6457,Remise!$A$3:$D$17,4,FALSE)</f>
        <v>0</v>
      </c>
      <c r="D6457">
        <f t="shared" si="101"/>
        <v>3977.84</v>
      </c>
      <c r="E6457">
        <v>1</v>
      </c>
      <c r="F6457" s="32" t="s">
        <v>6482</v>
      </c>
      <c r="G6457" s="33">
        <v>27</v>
      </c>
      <c r="H6457" s="33" t="s">
        <v>10877</v>
      </c>
      <c r="I6457" s="33">
        <v>53.3</v>
      </c>
      <c r="J6457" s="33"/>
      <c r="K6457" s="33" t="s">
        <v>10674</v>
      </c>
      <c r="L6457" s="33">
        <v>1</v>
      </c>
      <c r="M6457" t="s">
        <v>10826</v>
      </c>
    </row>
    <row r="6458" spans="1:13" x14ac:dyDescent="0.3">
      <c r="A6458" s="38">
        <v>49705012</v>
      </c>
      <c r="B6458">
        <v>5079.92</v>
      </c>
      <c r="C6458" s="37">
        <f>VLOOKUP(G6458,Remise!$A$3:$D$17,4,FALSE)</f>
        <v>0</v>
      </c>
      <c r="D6458">
        <f t="shared" si="101"/>
        <v>5079.92</v>
      </c>
      <c r="E6458">
        <v>1</v>
      </c>
      <c r="F6458" s="32" t="s">
        <v>6483</v>
      </c>
      <c r="G6458" s="33">
        <v>27</v>
      </c>
      <c r="H6458" s="33" t="s">
        <v>10877</v>
      </c>
      <c r="I6458" s="33">
        <v>74</v>
      </c>
      <c r="J6458" s="33"/>
      <c r="K6458" s="33" t="s">
        <v>10674</v>
      </c>
      <c r="L6458" s="33">
        <v>1</v>
      </c>
      <c r="M6458" t="s">
        <v>10826</v>
      </c>
    </row>
    <row r="6459" spans="1:13" x14ac:dyDescent="0.3">
      <c r="A6459" s="38">
        <v>49705090</v>
      </c>
      <c r="B6459">
        <v>0.73</v>
      </c>
      <c r="C6459" s="37">
        <f>VLOOKUP(G6459,Remise!$A$3:$D$17,4,FALSE)</f>
        <v>0</v>
      </c>
      <c r="D6459">
        <f t="shared" si="101"/>
        <v>0.73</v>
      </c>
      <c r="E6459">
        <v>1</v>
      </c>
      <c r="F6459" s="32" t="s">
        <v>6487</v>
      </c>
      <c r="G6459" s="33">
        <v>27</v>
      </c>
      <c r="H6459" s="33" t="s">
        <v>10877</v>
      </c>
      <c r="I6459" s="33">
        <v>0.01</v>
      </c>
      <c r="J6459" s="33"/>
      <c r="K6459" s="33" t="s">
        <v>10696</v>
      </c>
      <c r="L6459" s="33">
        <v>1</v>
      </c>
      <c r="M6459" t="s">
        <v>10826</v>
      </c>
    </row>
    <row r="6460" spans="1:13" x14ac:dyDescent="0.3">
      <c r="A6460" s="38">
        <v>49705091</v>
      </c>
      <c r="B6460">
        <v>0.77</v>
      </c>
      <c r="C6460" s="37">
        <f>VLOOKUP(G6460,Remise!$A$3:$D$17,4,FALSE)</f>
        <v>0</v>
      </c>
      <c r="D6460">
        <f t="shared" si="101"/>
        <v>0.77</v>
      </c>
      <c r="E6460">
        <v>1</v>
      </c>
      <c r="F6460" s="32" t="s">
        <v>6488</v>
      </c>
      <c r="G6460" s="33">
        <v>27</v>
      </c>
      <c r="H6460" s="33" t="s">
        <v>10877</v>
      </c>
      <c r="I6460" s="33">
        <v>0.01</v>
      </c>
      <c r="J6460" s="33"/>
      <c r="K6460" s="33" t="s">
        <v>10696</v>
      </c>
      <c r="L6460" s="33">
        <v>1</v>
      </c>
      <c r="M6460" t="s">
        <v>10826</v>
      </c>
    </row>
    <row r="6461" spans="1:13" x14ac:dyDescent="0.3">
      <c r="A6461" s="38">
        <v>49705092</v>
      </c>
      <c r="B6461">
        <v>1.74</v>
      </c>
      <c r="C6461" s="37">
        <f>VLOOKUP(G6461,Remise!$A$3:$D$17,4,FALSE)</f>
        <v>0</v>
      </c>
      <c r="D6461">
        <f t="shared" si="101"/>
        <v>1.74</v>
      </c>
      <c r="E6461">
        <v>1</v>
      </c>
      <c r="F6461" s="32" t="s">
        <v>6489</v>
      </c>
      <c r="G6461" s="33">
        <v>27</v>
      </c>
      <c r="H6461" s="33" t="s">
        <v>10877</v>
      </c>
      <c r="I6461" s="33">
        <v>0.01</v>
      </c>
      <c r="J6461" s="33"/>
      <c r="K6461" s="33" t="s">
        <v>10696</v>
      </c>
      <c r="L6461" s="33">
        <v>1</v>
      </c>
      <c r="M6461" t="s">
        <v>10826</v>
      </c>
    </row>
    <row r="6462" spans="1:13" x14ac:dyDescent="0.3">
      <c r="A6462" s="38">
        <v>49705093</v>
      </c>
      <c r="B6462">
        <v>2.2000000000000002</v>
      </c>
      <c r="C6462" s="37">
        <f>VLOOKUP(G6462,Remise!$A$3:$D$17,4,FALSE)</f>
        <v>0</v>
      </c>
      <c r="D6462">
        <f t="shared" si="101"/>
        <v>2.2000000000000002</v>
      </c>
      <c r="E6462">
        <v>1</v>
      </c>
      <c r="F6462" s="32" t="s">
        <v>6490</v>
      </c>
      <c r="G6462" s="33">
        <v>27</v>
      </c>
      <c r="H6462" s="33" t="s">
        <v>10877</v>
      </c>
      <c r="I6462" s="33">
        <v>0.01</v>
      </c>
      <c r="J6462" s="33"/>
      <c r="K6462" s="33" t="s">
        <v>10696</v>
      </c>
      <c r="L6462" s="33">
        <v>1</v>
      </c>
      <c r="M6462" t="s">
        <v>10826</v>
      </c>
    </row>
    <row r="6463" spans="1:13" x14ac:dyDescent="0.3">
      <c r="A6463" s="38">
        <v>49705094</v>
      </c>
      <c r="B6463">
        <v>3.01</v>
      </c>
      <c r="C6463" s="37">
        <f>VLOOKUP(G6463,Remise!$A$3:$D$17,4,FALSE)</f>
        <v>0</v>
      </c>
      <c r="D6463">
        <f t="shared" si="101"/>
        <v>3.01</v>
      </c>
      <c r="E6463">
        <v>1</v>
      </c>
      <c r="F6463" s="32" t="s">
        <v>6491</v>
      </c>
      <c r="G6463" s="33">
        <v>27</v>
      </c>
      <c r="H6463" s="33" t="s">
        <v>10877</v>
      </c>
      <c r="I6463" s="33">
        <v>0.01</v>
      </c>
      <c r="J6463" s="33"/>
      <c r="K6463" s="33" t="s">
        <v>10696</v>
      </c>
      <c r="L6463" s="33">
        <v>1</v>
      </c>
      <c r="M6463" t="s">
        <v>10826</v>
      </c>
    </row>
    <row r="6464" spans="1:13" x14ac:dyDescent="0.3">
      <c r="A6464" s="38">
        <v>49705095</v>
      </c>
      <c r="B6464">
        <v>3.63</v>
      </c>
      <c r="C6464" s="37">
        <f>VLOOKUP(G6464,Remise!$A$3:$D$17,4,FALSE)</f>
        <v>0</v>
      </c>
      <c r="D6464">
        <f t="shared" si="101"/>
        <v>3.63</v>
      </c>
      <c r="E6464">
        <v>1</v>
      </c>
      <c r="F6464" s="32" t="s">
        <v>6492</v>
      </c>
      <c r="G6464" s="33">
        <v>27</v>
      </c>
      <c r="H6464" s="33" t="s">
        <v>10877</v>
      </c>
      <c r="I6464" s="33">
        <v>0.01</v>
      </c>
      <c r="J6464" s="33"/>
      <c r="K6464" s="33" t="s">
        <v>10696</v>
      </c>
      <c r="L6464" s="33">
        <v>1</v>
      </c>
      <c r="M6464" t="s">
        <v>10826</v>
      </c>
    </row>
    <row r="6465" spans="1:13" x14ac:dyDescent="0.3">
      <c r="A6465" s="38">
        <v>49705096</v>
      </c>
      <c r="B6465">
        <v>3.94</v>
      </c>
      <c r="C6465" s="37">
        <f>VLOOKUP(G6465,Remise!$A$3:$D$17,4,FALSE)</f>
        <v>0</v>
      </c>
      <c r="D6465">
        <f t="shared" si="101"/>
        <v>3.94</v>
      </c>
      <c r="E6465">
        <v>1</v>
      </c>
      <c r="F6465" s="32" t="s">
        <v>6493</v>
      </c>
      <c r="G6465" s="33">
        <v>27</v>
      </c>
      <c r="H6465" s="33" t="s">
        <v>10877</v>
      </c>
      <c r="I6465" s="33">
        <v>0.01</v>
      </c>
      <c r="J6465" s="33"/>
      <c r="K6465" s="33" t="s">
        <v>10696</v>
      </c>
      <c r="L6465" s="33">
        <v>1</v>
      </c>
      <c r="M6465" t="s">
        <v>10826</v>
      </c>
    </row>
    <row r="6466" spans="1:13" x14ac:dyDescent="0.3">
      <c r="A6466" s="38">
        <v>49705098</v>
      </c>
      <c r="B6466">
        <v>11.1</v>
      </c>
      <c r="C6466" s="37">
        <f>VLOOKUP(G6466,Remise!$A$3:$D$17,4,FALSE)</f>
        <v>0</v>
      </c>
      <c r="D6466">
        <f t="shared" si="101"/>
        <v>11.1</v>
      </c>
      <c r="E6466">
        <v>1</v>
      </c>
      <c r="F6466" s="32" t="s">
        <v>6494</v>
      </c>
      <c r="G6466" s="33">
        <v>27</v>
      </c>
      <c r="H6466" s="33" t="s">
        <v>10877</v>
      </c>
      <c r="I6466" s="33">
        <v>0.03</v>
      </c>
      <c r="J6466" s="33"/>
      <c r="K6466" s="33" t="s">
        <v>10696</v>
      </c>
      <c r="L6466" s="33">
        <v>1</v>
      </c>
      <c r="M6466" t="s">
        <v>10826</v>
      </c>
    </row>
    <row r="6467" spans="1:13" x14ac:dyDescent="0.3">
      <c r="A6467" s="38">
        <v>49705099</v>
      </c>
      <c r="B6467">
        <v>1</v>
      </c>
      <c r="C6467" s="37">
        <f>VLOOKUP(G6467,Remise!$A$3:$D$17,4,FALSE)</f>
        <v>0</v>
      </c>
      <c r="D6467">
        <f t="shared" si="101"/>
        <v>1</v>
      </c>
      <c r="E6467">
        <v>1</v>
      </c>
      <c r="F6467" s="32" t="s">
        <v>6495</v>
      </c>
      <c r="G6467" s="33">
        <v>27</v>
      </c>
      <c r="H6467" s="33" t="s">
        <v>10877</v>
      </c>
      <c r="I6467" s="33">
        <v>0.01</v>
      </c>
      <c r="J6467" s="33"/>
      <c r="K6467" s="33" t="s">
        <v>10696</v>
      </c>
      <c r="L6467" s="33">
        <v>1</v>
      </c>
      <c r="M6467" t="s">
        <v>10826</v>
      </c>
    </row>
    <row r="6468" spans="1:13" x14ac:dyDescent="0.3">
      <c r="A6468" s="38">
        <v>49705250</v>
      </c>
      <c r="B6468">
        <v>158.57</v>
      </c>
      <c r="C6468" s="37">
        <f>VLOOKUP(G6468,Remise!$A$3:$D$17,4,FALSE)</f>
        <v>0</v>
      </c>
      <c r="D6468">
        <f t="shared" si="101"/>
        <v>158.57</v>
      </c>
      <c r="E6468">
        <v>1</v>
      </c>
      <c r="F6468" s="32" t="s">
        <v>6496</v>
      </c>
      <c r="G6468" s="33">
        <v>27</v>
      </c>
      <c r="H6468" s="33" t="s">
        <v>10877</v>
      </c>
      <c r="I6468" s="33">
        <v>0.2</v>
      </c>
      <c r="J6468" s="33"/>
      <c r="K6468" s="33" t="s">
        <v>10696</v>
      </c>
      <c r="L6468" s="33">
        <v>1</v>
      </c>
      <c r="M6468" t="s">
        <v>10826</v>
      </c>
    </row>
    <row r="6469" spans="1:13" x14ac:dyDescent="0.3">
      <c r="A6469" s="38">
        <v>49705251</v>
      </c>
      <c r="B6469">
        <v>174.86</v>
      </c>
      <c r="C6469" s="37">
        <f>VLOOKUP(G6469,Remise!$A$3:$D$17,4,FALSE)</f>
        <v>0</v>
      </c>
      <c r="D6469">
        <f t="shared" si="101"/>
        <v>174.86</v>
      </c>
      <c r="E6469">
        <v>1</v>
      </c>
      <c r="F6469" s="32" t="s">
        <v>6497</v>
      </c>
      <c r="G6469" s="33">
        <v>27</v>
      </c>
      <c r="H6469" s="33" t="s">
        <v>10877</v>
      </c>
      <c r="I6469" s="33">
        <v>0.2</v>
      </c>
      <c r="J6469" s="33"/>
      <c r="K6469" s="33" t="s">
        <v>10696</v>
      </c>
      <c r="L6469" s="33">
        <v>1</v>
      </c>
      <c r="M6469" t="s">
        <v>10826</v>
      </c>
    </row>
    <row r="6470" spans="1:13" x14ac:dyDescent="0.3">
      <c r="A6470" s="38">
        <v>49705252</v>
      </c>
      <c r="B6470">
        <v>196.45</v>
      </c>
      <c r="C6470" s="37">
        <f>VLOOKUP(G6470,Remise!$A$3:$D$17,4,FALSE)</f>
        <v>0</v>
      </c>
      <c r="D6470">
        <f t="shared" si="101"/>
        <v>196.45</v>
      </c>
      <c r="E6470">
        <v>1</v>
      </c>
      <c r="F6470" s="32" t="s">
        <v>6498</v>
      </c>
      <c r="G6470" s="33">
        <v>27</v>
      </c>
      <c r="H6470" s="33" t="s">
        <v>10877</v>
      </c>
      <c r="I6470" s="33">
        <v>0.2</v>
      </c>
      <c r="J6470" s="33"/>
      <c r="K6470" s="33" t="s">
        <v>10696</v>
      </c>
      <c r="L6470" s="33">
        <v>1</v>
      </c>
      <c r="M6470" t="s">
        <v>10826</v>
      </c>
    </row>
    <row r="6471" spans="1:13" x14ac:dyDescent="0.3">
      <c r="A6471" s="38">
        <v>49705254</v>
      </c>
      <c r="B6471">
        <v>161.5</v>
      </c>
      <c r="C6471" s="37">
        <f>VLOOKUP(G6471,Remise!$A$3:$D$17,4,FALSE)</f>
        <v>0</v>
      </c>
      <c r="D6471">
        <f t="shared" si="101"/>
        <v>161.5</v>
      </c>
      <c r="E6471">
        <v>1</v>
      </c>
      <c r="F6471" s="32" t="s">
        <v>6499</v>
      </c>
      <c r="G6471" s="33">
        <v>27</v>
      </c>
      <c r="H6471" s="33" t="s">
        <v>10877</v>
      </c>
      <c r="I6471" s="33">
        <v>0.2</v>
      </c>
      <c r="J6471" s="33"/>
      <c r="K6471" s="33" t="s">
        <v>10696</v>
      </c>
      <c r="L6471" s="33">
        <v>1</v>
      </c>
      <c r="M6471" t="s">
        <v>10826</v>
      </c>
    </row>
    <row r="6472" spans="1:13" x14ac:dyDescent="0.3">
      <c r="A6472" s="38">
        <v>49705255</v>
      </c>
      <c r="B6472">
        <v>231.35</v>
      </c>
      <c r="C6472" s="37">
        <f>VLOOKUP(G6472,Remise!$A$3:$D$17,4,FALSE)</f>
        <v>0</v>
      </c>
      <c r="D6472">
        <f t="shared" si="101"/>
        <v>231.35</v>
      </c>
      <c r="E6472">
        <v>1</v>
      </c>
      <c r="F6472" s="32" t="s">
        <v>6500</v>
      </c>
      <c r="G6472" s="33">
        <v>27</v>
      </c>
      <c r="H6472" s="33" t="s">
        <v>10877</v>
      </c>
      <c r="I6472" s="33">
        <v>0.2</v>
      </c>
      <c r="J6472" s="33"/>
      <c r="K6472" s="33" t="s">
        <v>10671</v>
      </c>
      <c r="L6472" s="33">
        <v>1</v>
      </c>
      <c r="M6472" t="s">
        <v>10826</v>
      </c>
    </row>
    <row r="6473" spans="1:13" x14ac:dyDescent="0.3">
      <c r="A6473" s="38">
        <v>49705260</v>
      </c>
      <c r="B6473">
        <v>163.55000000000001</v>
      </c>
      <c r="C6473" s="37">
        <f>VLOOKUP(G6473,Remise!$A$3:$D$17,4,FALSE)</f>
        <v>0</v>
      </c>
      <c r="D6473">
        <f t="shared" si="101"/>
        <v>163.55000000000001</v>
      </c>
      <c r="E6473">
        <v>1</v>
      </c>
      <c r="F6473" s="32" t="s">
        <v>6502</v>
      </c>
      <c r="G6473" s="33">
        <v>27</v>
      </c>
      <c r="H6473" s="33" t="s">
        <v>10877</v>
      </c>
      <c r="I6473" s="33">
        <v>0.13</v>
      </c>
      <c r="J6473" s="33"/>
      <c r="K6473" s="33" t="s">
        <v>10696</v>
      </c>
      <c r="L6473" s="33">
        <v>1</v>
      </c>
      <c r="M6473" t="s">
        <v>10826</v>
      </c>
    </row>
    <row r="6474" spans="1:13" x14ac:dyDescent="0.3">
      <c r="A6474" s="38">
        <v>49705261</v>
      </c>
      <c r="B6474">
        <v>203.63</v>
      </c>
      <c r="C6474" s="37">
        <f>VLOOKUP(G6474,Remise!$A$3:$D$17,4,FALSE)</f>
        <v>0</v>
      </c>
      <c r="D6474">
        <f t="shared" si="101"/>
        <v>203.63</v>
      </c>
      <c r="E6474">
        <v>1</v>
      </c>
      <c r="F6474" s="32" t="s">
        <v>6503</v>
      </c>
      <c r="G6474" s="33">
        <v>27</v>
      </c>
      <c r="H6474" s="33" t="s">
        <v>10877</v>
      </c>
      <c r="I6474" s="33">
        <v>0.2</v>
      </c>
      <c r="J6474" s="33"/>
      <c r="K6474" s="33" t="s">
        <v>10696</v>
      </c>
      <c r="L6474" s="33">
        <v>1</v>
      </c>
      <c r="M6474" t="s">
        <v>10826</v>
      </c>
    </row>
    <row r="6475" spans="1:13" x14ac:dyDescent="0.3">
      <c r="A6475" s="38">
        <v>49705263</v>
      </c>
      <c r="B6475">
        <v>164.59</v>
      </c>
      <c r="C6475" s="37">
        <f>VLOOKUP(G6475,Remise!$A$3:$D$17,4,FALSE)</f>
        <v>0</v>
      </c>
      <c r="D6475">
        <f t="shared" si="101"/>
        <v>164.59</v>
      </c>
      <c r="E6475">
        <v>1</v>
      </c>
      <c r="F6475" s="32" t="s">
        <v>6504</v>
      </c>
      <c r="G6475" s="33">
        <v>27</v>
      </c>
      <c r="H6475" s="33" t="s">
        <v>10877</v>
      </c>
      <c r="I6475" s="33">
        <v>0.13</v>
      </c>
      <c r="J6475" s="33"/>
      <c r="K6475" s="33" t="s">
        <v>10696</v>
      </c>
      <c r="L6475" s="33">
        <v>1</v>
      </c>
      <c r="M6475" t="s">
        <v>10826</v>
      </c>
    </row>
    <row r="6476" spans="1:13" x14ac:dyDescent="0.3">
      <c r="A6476" s="38">
        <v>49705264</v>
      </c>
      <c r="B6476">
        <v>199.54</v>
      </c>
      <c r="C6476" s="37">
        <f>VLOOKUP(G6476,Remise!$A$3:$D$17,4,FALSE)</f>
        <v>0</v>
      </c>
      <c r="D6476">
        <f t="shared" si="101"/>
        <v>199.54</v>
      </c>
      <c r="E6476">
        <v>1</v>
      </c>
      <c r="F6476" s="32" t="s">
        <v>6505</v>
      </c>
      <c r="G6476" s="33">
        <v>27</v>
      </c>
      <c r="H6476" s="33" t="s">
        <v>10877</v>
      </c>
      <c r="I6476" s="33">
        <v>0.2</v>
      </c>
      <c r="J6476" s="33"/>
      <c r="K6476" s="33" t="s">
        <v>10696</v>
      </c>
      <c r="L6476" s="33">
        <v>1</v>
      </c>
      <c r="M6476" t="s">
        <v>10826</v>
      </c>
    </row>
    <row r="6477" spans="1:13" x14ac:dyDescent="0.3">
      <c r="A6477" s="38">
        <v>49705265</v>
      </c>
      <c r="B6477">
        <v>226.87</v>
      </c>
      <c r="C6477" s="37">
        <f>VLOOKUP(G6477,Remise!$A$3:$D$17,4,FALSE)</f>
        <v>0</v>
      </c>
      <c r="D6477">
        <f t="shared" si="101"/>
        <v>226.87</v>
      </c>
      <c r="E6477">
        <v>1</v>
      </c>
      <c r="F6477" s="32" t="s">
        <v>6506</v>
      </c>
      <c r="G6477" s="33">
        <v>27</v>
      </c>
      <c r="H6477" s="33" t="s">
        <v>10877</v>
      </c>
      <c r="I6477" s="33">
        <v>0.25</v>
      </c>
      <c r="J6477" s="33"/>
      <c r="K6477" s="33" t="s">
        <v>10696</v>
      </c>
      <c r="L6477" s="33">
        <v>1</v>
      </c>
      <c r="M6477" t="s">
        <v>10826</v>
      </c>
    </row>
    <row r="6478" spans="1:13" x14ac:dyDescent="0.3">
      <c r="A6478" s="38">
        <v>49705266</v>
      </c>
      <c r="B6478">
        <v>250.85</v>
      </c>
      <c r="C6478" s="37">
        <f>VLOOKUP(G6478,Remise!$A$3:$D$17,4,FALSE)</f>
        <v>0</v>
      </c>
      <c r="D6478">
        <f t="shared" si="101"/>
        <v>250.85</v>
      </c>
      <c r="E6478">
        <v>1</v>
      </c>
      <c r="F6478" s="32" t="s">
        <v>6507</v>
      </c>
      <c r="G6478" s="33">
        <v>27</v>
      </c>
      <c r="H6478" s="33" t="s">
        <v>10877</v>
      </c>
      <c r="I6478" s="33">
        <v>0.25</v>
      </c>
      <c r="J6478" s="33"/>
      <c r="K6478" s="33" t="s">
        <v>10696</v>
      </c>
      <c r="L6478" s="33">
        <v>1</v>
      </c>
      <c r="M6478" t="s">
        <v>10826</v>
      </c>
    </row>
    <row r="6479" spans="1:13" x14ac:dyDescent="0.3">
      <c r="A6479" s="38">
        <v>49705267</v>
      </c>
      <c r="B6479">
        <v>192.1</v>
      </c>
      <c r="C6479" s="37">
        <f>VLOOKUP(G6479,Remise!$A$3:$D$17,4,FALSE)</f>
        <v>0</v>
      </c>
      <c r="D6479">
        <f t="shared" si="101"/>
        <v>192.1</v>
      </c>
      <c r="E6479">
        <v>1</v>
      </c>
      <c r="F6479" s="32" t="s">
        <v>6508</v>
      </c>
      <c r="G6479" s="33">
        <v>27</v>
      </c>
      <c r="H6479" s="33" t="s">
        <v>10877</v>
      </c>
      <c r="I6479" s="33">
        <v>0.25</v>
      </c>
      <c r="J6479" s="33"/>
      <c r="K6479" s="33" t="s">
        <v>10696</v>
      </c>
      <c r="L6479" s="33">
        <v>1</v>
      </c>
      <c r="M6479" t="s">
        <v>10826</v>
      </c>
    </row>
    <row r="6480" spans="1:13" x14ac:dyDescent="0.3">
      <c r="A6480" s="38">
        <v>49705301</v>
      </c>
      <c r="B6480">
        <v>361.35</v>
      </c>
      <c r="C6480" s="37">
        <f>VLOOKUP(G6480,Remise!$A$3:$D$17,4,FALSE)</f>
        <v>0</v>
      </c>
      <c r="D6480">
        <f t="shared" si="101"/>
        <v>361.35</v>
      </c>
      <c r="E6480">
        <v>1</v>
      </c>
      <c r="F6480" s="32" t="s">
        <v>6509</v>
      </c>
      <c r="G6480" s="33">
        <v>27</v>
      </c>
      <c r="H6480" s="33" t="s">
        <v>10877</v>
      </c>
      <c r="I6480" s="33">
        <v>3.62</v>
      </c>
      <c r="J6480" s="33"/>
      <c r="K6480" s="33" t="s">
        <v>10674</v>
      </c>
      <c r="L6480" s="33">
        <v>1</v>
      </c>
      <c r="M6480" t="s">
        <v>10826</v>
      </c>
    </row>
    <row r="6481" spans="1:13" x14ac:dyDescent="0.3">
      <c r="A6481" s="38">
        <v>49705302</v>
      </c>
      <c r="B6481">
        <v>483.75</v>
      </c>
      <c r="C6481" s="37">
        <f>VLOOKUP(G6481,Remise!$A$3:$D$17,4,FALSE)</f>
        <v>0</v>
      </c>
      <c r="D6481">
        <f t="shared" si="101"/>
        <v>483.75</v>
      </c>
      <c r="E6481">
        <v>1</v>
      </c>
      <c r="F6481" s="32" t="s">
        <v>6510</v>
      </c>
      <c r="G6481" s="33">
        <v>27</v>
      </c>
      <c r="H6481" s="33" t="s">
        <v>10877</v>
      </c>
      <c r="I6481" s="33">
        <v>4.72</v>
      </c>
      <c r="J6481" s="33"/>
      <c r="K6481" s="33" t="s">
        <v>10674</v>
      </c>
      <c r="L6481" s="33">
        <v>1</v>
      </c>
      <c r="M6481" t="s">
        <v>10826</v>
      </c>
    </row>
    <row r="6482" spans="1:13" x14ac:dyDescent="0.3">
      <c r="A6482" s="38">
        <v>49705303</v>
      </c>
      <c r="B6482">
        <v>541.89</v>
      </c>
      <c r="C6482" s="37">
        <f>VLOOKUP(G6482,Remise!$A$3:$D$17,4,FALSE)</f>
        <v>0</v>
      </c>
      <c r="D6482">
        <f t="shared" si="101"/>
        <v>541.89</v>
      </c>
      <c r="E6482">
        <v>1</v>
      </c>
      <c r="F6482" s="32" t="s">
        <v>6511</v>
      </c>
      <c r="G6482" s="33">
        <v>27</v>
      </c>
      <c r="H6482" s="33" t="s">
        <v>10877</v>
      </c>
      <c r="I6482" s="33">
        <v>6</v>
      </c>
      <c r="J6482" s="33"/>
      <c r="K6482" s="33" t="s">
        <v>10674</v>
      </c>
      <c r="L6482" s="33">
        <v>1</v>
      </c>
      <c r="M6482" t="s">
        <v>10826</v>
      </c>
    </row>
    <row r="6483" spans="1:13" x14ac:dyDescent="0.3">
      <c r="A6483" s="38">
        <v>49705307</v>
      </c>
      <c r="B6483">
        <v>1262.8599999999999</v>
      </c>
      <c r="C6483" s="37">
        <f>VLOOKUP(G6483,Remise!$A$3:$D$17,4,FALSE)</f>
        <v>0</v>
      </c>
      <c r="D6483">
        <f t="shared" si="101"/>
        <v>1262.8599999999999</v>
      </c>
      <c r="E6483">
        <v>1</v>
      </c>
      <c r="F6483" s="32" t="s">
        <v>6514</v>
      </c>
      <c r="G6483" s="33">
        <v>27</v>
      </c>
      <c r="H6483" s="33" t="s">
        <v>10877</v>
      </c>
      <c r="I6483" s="33">
        <v>15.8</v>
      </c>
      <c r="J6483" s="33"/>
      <c r="K6483" s="33" t="s">
        <v>10674</v>
      </c>
      <c r="L6483" s="33">
        <v>1</v>
      </c>
      <c r="M6483" t="s">
        <v>10826</v>
      </c>
    </row>
    <row r="6484" spans="1:13" x14ac:dyDescent="0.3">
      <c r="A6484" s="38">
        <v>49705309</v>
      </c>
      <c r="B6484">
        <v>900.9</v>
      </c>
      <c r="C6484" s="37">
        <f>VLOOKUP(G6484,Remise!$A$3:$D$17,4,FALSE)</f>
        <v>0</v>
      </c>
      <c r="D6484">
        <f t="shared" si="101"/>
        <v>900.9</v>
      </c>
      <c r="E6484">
        <v>1</v>
      </c>
      <c r="F6484" s="32" t="s">
        <v>6516</v>
      </c>
      <c r="G6484" s="33">
        <v>27</v>
      </c>
      <c r="H6484" s="33" t="s">
        <v>10877</v>
      </c>
      <c r="I6484" s="33">
        <v>6.2</v>
      </c>
      <c r="J6484" s="33"/>
      <c r="K6484" s="33" t="s">
        <v>10674</v>
      </c>
      <c r="L6484" s="33">
        <v>1</v>
      </c>
      <c r="M6484" t="s">
        <v>10826</v>
      </c>
    </row>
    <row r="6485" spans="1:13" x14ac:dyDescent="0.3">
      <c r="A6485" s="38">
        <v>49705311</v>
      </c>
      <c r="B6485">
        <v>13.8</v>
      </c>
      <c r="C6485" s="37">
        <f>VLOOKUP(G6485,Remise!$A$3:$D$17,4,FALSE)</f>
        <v>0</v>
      </c>
      <c r="D6485">
        <f t="shared" si="101"/>
        <v>13.8</v>
      </c>
      <c r="E6485">
        <v>1</v>
      </c>
      <c r="F6485" s="32" t="s">
        <v>6517</v>
      </c>
      <c r="G6485" s="33">
        <v>27</v>
      </c>
      <c r="H6485" s="33" t="s">
        <v>10877</v>
      </c>
      <c r="I6485" s="33">
        <v>0.02</v>
      </c>
      <c r="J6485" s="33"/>
      <c r="K6485" s="33" t="s">
        <v>10696</v>
      </c>
      <c r="L6485" s="33">
        <v>1</v>
      </c>
      <c r="M6485" t="s">
        <v>10826</v>
      </c>
    </row>
    <row r="6486" spans="1:13" x14ac:dyDescent="0.3">
      <c r="A6486" s="38">
        <v>49705401</v>
      </c>
      <c r="B6486">
        <v>5.3</v>
      </c>
      <c r="C6486" s="37">
        <f>VLOOKUP(G6486,Remise!$A$3:$D$17,4,FALSE)</f>
        <v>0</v>
      </c>
      <c r="D6486">
        <f t="shared" si="101"/>
        <v>5.3</v>
      </c>
      <c r="E6486">
        <v>1</v>
      </c>
      <c r="F6486" s="32" t="s">
        <v>6518</v>
      </c>
      <c r="G6486" s="33">
        <v>27</v>
      </c>
      <c r="H6486" s="33" t="s">
        <v>10877</v>
      </c>
      <c r="I6486" s="33">
        <v>0.01</v>
      </c>
      <c r="J6486" s="33"/>
      <c r="K6486" s="33" t="s">
        <v>10783</v>
      </c>
      <c r="L6486" s="33">
        <v>1</v>
      </c>
      <c r="M6486" t="s">
        <v>10826</v>
      </c>
    </row>
    <row r="6487" spans="1:13" x14ac:dyDescent="0.3">
      <c r="A6487" s="38">
        <v>49705403</v>
      </c>
      <c r="B6487">
        <v>8.3000000000000007</v>
      </c>
      <c r="C6487" s="37">
        <f>VLOOKUP(G6487,Remise!$A$3:$D$17,4,FALSE)</f>
        <v>0</v>
      </c>
      <c r="D6487">
        <f t="shared" si="101"/>
        <v>8.3000000000000007</v>
      </c>
      <c r="E6487">
        <v>1</v>
      </c>
      <c r="F6487" s="32" t="s">
        <v>6520</v>
      </c>
      <c r="G6487" s="33">
        <v>27</v>
      </c>
      <c r="H6487" s="33" t="s">
        <v>10877</v>
      </c>
      <c r="I6487" s="33">
        <v>0.03</v>
      </c>
      <c r="J6487" s="33"/>
      <c r="K6487" s="33" t="s">
        <v>10783</v>
      </c>
      <c r="L6487" s="33">
        <v>1</v>
      </c>
      <c r="M6487" t="s">
        <v>10826</v>
      </c>
    </row>
    <row r="6488" spans="1:13" x14ac:dyDescent="0.3">
      <c r="A6488" s="38">
        <v>49705405</v>
      </c>
      <c r="B6488">
        <v>8.8000000000000007</v>
      </c>
      <c r="C6488" s="37">
        <f>VLOOKUP(G6488,Remise!$A$3:$D$17,4,FALSE)</f>
        <v>0</v>
      </c>
      <c r="D6488">
        <f t="shared" si="101"/>
        <v>8.8000000000000007</v>
      </c>
      <c r="E6488">
        <v>1</v>
      </c>
      <c r="F6488" s="32" t="s">
        <v>6521</v>
      </c>
      <c r="G6488" s="33">
        <v>27</v>
      </c>
      <c r="H6488" s="33" t="s">
        <v>10877</v>
      </c>
      <c r="I6488" s="33">
        <v>0.08</v>
      </c>
      <c r="J6488" s="33"/>
      <c r="K6488" s="33" t="s">
        <v>10783</v>
      </c>
      <c r="L6488" s="33">
        <v>1</v>
      </c>
      <c r="M6488" t="s">
        <v>10826</v>
      </c>
    </row>
    <row r="6489" spans="1:13" x14ac:dyDescent="0.3">
      <c r="A6489" s="38">
        <v>49706001</v>
      </c>
      <c r="B6489">
        <v>320.04000000000002</v>
      </c>
      <c r="C6489" s="37">
        <f>VLOOKUP(G6489,Remise!$A$3:$D$17,4,FALSE)</f>
        <v>0</v>
      </c>
      <c r="D6489">
        <f t="shared" si="101"/>
        <v>320.04000000000002</v>
      </c>
      <c r="E6489">
        <v>1</v>
      </c>
      <c r="F6489" s="32" t="s">
        <v>6524</v>
      </c>
      <c r="G6489" s="33">
        <v>27</v>
      </c>
      <c r="H6489" s="33" t="s">
        <v>10877</v>
      </c>
      <c r="I6489" s="33">
        <v>1.1000000000000001</v>
      </c>
      <c r="J6489" s="33"/>
      <c r="K6489" s="33" t="s">
        <v>10671</v>
      </c>
      <c r="L6489" s="33">
        <v>1</v>
      </c>
      <c r="M6489" t="s">
        <v>10826</v>
      </c>
    </row>
    <row r="6490" spans="1:13" x14ac:dyDescent="0.3">
      <c r="A6490" s="38">
        <v>49706002</v>
      </c>
      <c r="B6490">
        <v>364.4</v>
      </c>
      <c r="C6490" s="37">
        <f>VLOOKUP(G6490,Remise!$A$3:$D$17,4,FALSE)</f>
        <v>0</v>
      </c>
      <c r="D6490">
        <f t="shared" si="101"/>
        <v>364.4</v>
      </c>
      <c r="E6490">
        <v>1</v>
      </c>
      <c r="F6490" s="32" t="s">
        <v>6525</v>
      </c>
      <c r="G6490" s="33">
        <v>27</v>
      </c>
      <c r="H6490" s="33" t="s">
        <v>10877</v>
      </c>
      <c r="I6490" s="33">
        <v>1.1499999999999999</v>
      </c>
      <c r="J6490" s="33"/>
      <c r="K6490" s="33" t="s">
        <v>10671</v>
      </c>
      <c r="L6490" s="33">
        <v>1</v>
      </c>
      <c r="M6490" t="s">
        <v>10826</v>
      </c>
    </row>
    <row r="6491" spans="1:13" x14ac:dyDescent="0.3">
      <c r="A6491" s="38">
        <v>49706003</v>
      </c>
      <c r="B6491">
        <v>499.38</v>
      </c>
      <c r="C6491" s="37">
        <f>VLOOKUP(G6491,Remise!$A$3:$D$17,4,FALSE)</f>
        <v>0</v>
      </c>
      <c r="D6491">
        <f t="shared" si="101"/>
        <v>499.38</v>
      </c>
      <c r="E6491">
        <v>1</v>
      </c>
      <c r="F6491" s="32" t="s">
        <v>6526</v>
      </c>
      <c r="G6491" s="33">
        <v>27</v>
      </c>
      <c r="H6491" s="33" t="s">
        <v>10877</v>
      </c>
      <c r="I6491" s="33">
        <v>1.3</v>
      </c>
      <c r="J6491" s="33"/>
      <c r="K6491" s="33" t="s">
        <v>10696</v>
      </c>
      <c r="L6491" s="33">
        <v>1</v>
      </c>
      <c r="M6491" t="s">
        <v>10826</v>
      </c>
    </row>
    <row r="6492" spans="1:13" x14ac:dyDescent="0.3">
      <c r="A6492" s="38">
        <v>49706004</v>
      </c>
      <c r="B6492">
        <v>358.15</v>
      </c>
      <c r="C6492" s="37">
        <f>VLOOKUP(G6492,Remise!$A$3:$D$17,4,FALSE)</f>
        <v>0</v>
      </c>
      <c r="D6492">
        <f t="shared" si="101"/>
        <v>358.15</v>
      </c>
      <c r="E6492">
        <v>1</v>
      </c>
      <c r="F6492" s="32" t="s">
        <v>6527</v>
      </c>
      <c r="G6492" s="33">
        <v>27</v>
      </c>
      <c r="H6492" s="33" t="s">
        <v>10877</v>
      </c>
      <c r="I6492" s="33">
        <v>1.1499999999999999</v>
      </c>
      <c r="J6492" s="33"/>
      <c r="K6492" s="33" t="s">
        <v>10696</v>
      </c>
      <c r="L6492" s="33">
        <v>1</v>
      </c>
      <c r="M6492" t="s">
        <v>10826</v>
      </c>
    </row>
    <row r="6493" spans="1:13" x14ac:dyDescent="0.3">
      <c r="A6493" s="38">
        <v>49706006</v>
      </c>
      <c r="B6493">
        <v>353.2</v>
      </c>
      <c r="C6493" s="37">
        <f>VLOOKUP(G6493,Remise!$A$3:$D$17,4,FALSE)</f>
        <v>0</v>
      </c>
      <c r="D6493">
        <f t="shared" si="101"/>
        <v>353.2</v>
      </c>
      <c r="E6493">
        <v>1</v>
      </c>
      <c r="F6493" s="32" t="s">
        <v>6529</v>
      </c>
      <c r="G6493" s="33">
        <v>27</v>
      </c>
      <c r="H6493" s="33" t="s">
        <v>10877</v>
      </c>
      <c r="I6493" s="33">
        <v>1.1499999999999999</v>
      </c>
      <c r="J6493" s="33"/>
      <c r="K6493" s="33" t="s">
        <v>10696</v>
      </c>
      <c r="L6493" s="33">
        <v>1</v>
      </c>
      <c r="M6493" t="s">
        <v>10826</v>
      </c>
    </row>
    <row r="6494" spans="1:13" x14ac:dyDescent="0.3">
      <c r="A6494" s="38">
        <v>49706007</v>
      </c>
      <c r="B6494">
        <v>494.86</v>
      </c>
      <c r="C6494" s="37">
        <f>VLOOKUP(G6494,Remise!$A$3:$D$17,4,FALSE)</f>
        <v>0</v>
      </c>
      <c r="D6494">
        <f t="shared" si="101"/>
        <v>494.86</v>
      </c>
      <c r="E6494">
        <v>1</v>
      </c>
      <c r="F6494" s="32" t="s">
        <v>6530</v>
      </c>
      <c r="G6494" s="33">
        <v>27</v>
      </c>
      <c r="H6494" s="33" t="s">
        <v>10877</v>
      </c>
      <c r="I6494" s="33">
        <v>1.2</v>
      </c>
      <c r="J6494" s="33"/>
      <c r="K6494" s="33" t="s">
        <v>10696</v>
      </c>
      <c r="L6494" s="33">
        <v>1</v>
      </c>
      <c r="M6494" t="s">
        <v>10826</v>
      </c>
    </row>
    <row r="6495" spans="1:13" x14ac:dyDescent="0.3">
      <c r="A6495" s="38">
        <v>49706500</v>
      </c>
      <c r="B6495">
        <v>164.75</v>
      </c>
      <c r="C6495" s="37">
        <f>VLOOKUP(G6495,Remise!$A$3:$D$17,4,FALSE)</f>
        <v>0</v>
      </c>
      <c r="D6495">
        <f t="shared" si="101"/>
        <v>164.75</v>
      </c>
      <c r="E6495">
        <v>1</v>
      </c>
      <c r="F6495" s="32" t="s">
        <v>6533</v>
      </c>
      <c r="G6495" s="33">
        <v>27</v>
      </c>
      <c r="H6495" s="33" t="s">
        <v>10877</v>
      </c>
      <c r="I6495" s="33">
        <v>0.88</v>
      </c>
      <c r="J6495" s="33"/>
      <c r="K6495" s="33" t="s">
        <v>10696</v>
      </c>
      <c r="L6495" s="33">
        <v>1</v>
      </c>
      <c r="M6495" t="s">
        <v>10826</v>
      </c>
    </row>
    <row r="6496" spans="1:13" x14ac:dyDescent="0.3">
      <c r="A6496" s="38">
        <v>49706501</v>
      </c>
      <c r="B6496">
        <v>166.76</v>
      </c>
      <c r="C6496" s="37">
        <f>VLOOKUP(G6496,Remise!$A$3:$D$17,4,FALSE)</f>
        <v>0</v>
      </c>
      <c r="D6496">
        <f t="shared" si="101"/>
        <v>166.76</v>
      </c>
      <c r="E6496">
        <v>1</v>
      </c>
      <c r="F6496" s="32" t="s">
        <v>6534</v>
      </c>
      <c r="G6496" s="33">
        <v>27</v>
      </c>
      <c r="H6496" s="33" t="s">
        <v>10877</v>
      </c>
      <c r="I6496" s="33">
        <v>0.88</v>
      </c>
      <c r="J6496" s="33"/>
      <c r="K6496" s="33" t="s">
        <v>10696</v>
      </c>
      <c r="L6496" s="33">
        <v>1</v>
      </c>
      <c r="M6496" t="s">
        <v>10826</v>
      </c>
    </row>
    <row r="6497" spans="1:13" x14ac:dyDescent="0.3">
      <c r="A6497" s="38">
        <v>49706504</v>
      </c>
      <c r="B6497">
        <v>175.71</v>
      </c>
      <c r="C6497" s="37">
        <f>VLOOKUP(G6497,Remise!$A$3:$D$17,4,FALSE)</f>
        <v>0</v>
      </c>
      <c r="D6497">
        <f t="shared" si="101"/>
        <v>175.71</v>
      </c>
      <c r="E6497">
        <v>1</v>
      </c>
      <c r="F6497" s="32" t="s">
        <v>6537</v>
      </c>
      <c r="G6497" s="33">
        <v>27</v>
      </c>
      <c r="H6497" s="33" t="s">
        <v>10877</v>
      </c>
      <c r="I6497" s="33">
        <v>1.27</v>
      </c>
      <c r="J6497" s="33"/>
      <c r="K6497" s="33" t="s">
        <v>10696</v>
      </c>
      <c r="L6497" s="33">
        <v>1</v>
      </c>
      <c r="M6497" t="s">
        <v>10826</v>
      </c>
    </row>
    <row r="6498" spans="1:13" x14ac:dyDescent="0.3">
      <c r="A6498" s="38">
        <v>49706506</v>
      </c>
      <c r="B6498">
        <v>144.1</v>
      </c>
      <c r="C6498" s="37">
        <f>VLOOKUP(G6498,Remise!$A$3:$D$17,4,FALSE)</f>
        <v>0</v>
      </c>
      <c r="D6498">
        <f t="shared" si="101"/>
        <v>144.1</v>
      </c>
      <c r="E6498">
        <v>1</v>
      </c>
      <c r="F6498" s="32" t="s">
        <v>6539</v>
      </c>
      <c r="G6498" s="33">
        <v>27</v>
      </c>
      <c r="H6498" s="33" t="s">
        <v>10877</v>
      </c>
      <c r="I6498" s="33">
        <v>1.27</v>
      </c>
      <c r="J6498" s="33"/>
      <c r="K6498" s="33" t="s">
        <v>10696</v>
      </c>
      <c r="L6498" s="33">
        <v>1</v>
      </c>
      <c r="M6498" t="s">
        <v>10826</v>
      </c>
    </row>
    <row r="6499" spans="1:13" x14ac:dyDescent="0.3">
      <c r="A6499" s="38">
        <v>49706534</v>
      </c>
      <c r="B6499">
        <v>171.58</v>
      </c>
      <c r="C6499" s="37">
        <f>VLOOKUP(G6499,Remise!$A$3:$D$17,4,FALSE)</f>
        <v>0</v>
      </c>
      <c r="D6499">
        <f t="shared" si="101"/>
        <v>171.58</v>
      </c>
      <c r="E6499">
        <v>1</v>
      </c>
      <c r="F6499" s="32" t="s">
        <v>6547</v>
      </c>
      <c r="G6499" s="33">
        <v>27</v>
      </c>
      <c r="H6499" s="33" t="s">
        <v>10877</v>
      </c>
      <c r="I6499" s="33">
        <v>1.27</v>
      </c>
      <c r="J6499" s="33"/>
      <c r="K6499" s="33" t="s">
        <v>10696</v>
      </c>
      <c r="L6499" s="33">
        <v>1</v>
      </c>
      <c r="M6499" t="s">
        <v>10826</v>
      </c>
    </row>
    <row r="6500" spans="1:13" x14ac:dyDescent="0.3">
      <c r="A6500" s="38">
        <v>49706535</v>
      </c>
      <c r="B6500">
        <v>177.68</v>
      </c>
      <c r="C6500" s="37">
        <f>VLOOKUP(G6500,Remise!$A$3:$D$17,4,FALSE)</f>
        <v>0</v>
      </c>
      <c r="D6500">
        <f t="shared" si="101"/>
        <v>177.68</v>
      </c>
      <c r="E6500">
        <v>1</v>
      </c>
      <c r="F6500" s="32" t="s">
        <v>6548</v>
      </c>
      <c r="G6500" s="33">
        <v>27</v>
      </c>
      <c r="H6500" s="33" t="s">
        <v>10877</v>
      </c>
      <c r="I6500" s="33">
        <v>1.27</v>
      </c>
      <c r="J6500" s="33"/>
      <c r="K6500" s="33" t="s">
        <v>10696</v>
      </c>
      <c r="L6500" s="33">
        <v>1</v>
      </c>
      <c r="M6500" t="s">
        <v>10826</v>
      </c>
    </row>
    <row r="6501" spans="1:13" x14ac:dyDescent="0.3">
      <c r="A6501" s="38">
        <v>49706537</v>
      </c>
      <c r="B6501">
        <v>124.4</v>
      </c>
      <c r="C6501" s="37">
        <f>VLOOKUP(G6501,Remise!$A$3:$D$17,4,FALSE)</f>
        <v>0</v>
      </c>
      <c r="D6501">
        <f t="shared" si="101"/>
        <v>124.4</v>
      </c>
      <c r="E6501">
        <v>1</v>
      </c>
      <c r="F6501" s="32" t="s">
        <v>6549</v>
      </c>
      <c r="G6501" s="33">
        <v>27</v>
      </c>
      <c r="H6501" s="33" t="s">
        <v>10877</v>
      </c>
      <c r="I6501" s="33">
        <v>1.27</v>
      </c>
      <c r="J6501" s="33"/>
      <c r="K6501" s="33" t="s">
        <v>10696</v>
      </c>
      <c r="L6501" s="33">
        <v>1</v>
      </c>
      <c r="M6501" t="s">
        <v>10826</v>
      </c>
    </row>
    <row r="6502" spans="1:13" x14ac:dyDescent="0.3">
      <c r="A6502" s="38">
        <v>49707014</v>
      </c>
      <c r="B6502">
        <v>50.54</v>
      </c>
      <c r="C6502" s="37">
        <f>VLOOKUP(G6502,Remise!$A$3:$D$17,4,FALSE)</f>
        <v>0</v>
      </c>
      <c r="D6502">
        <f t="shared" si="101"/>
        <v>50.54</v>
      </c>
      <c r="E6502">
        <v>1</v>
      </c>
      <c r="F6502" s="32" t="s">
        <v>6553</v>
      </c>
      <c r="G6502" s="33">
        <v>27</v>
      </c>
      <c r="H6502" s="33" t="s">
        <v>10877</v>
      </c>
      <c r="I6502" s="33">
        <v>0.23</v>
      </c>
      <c r="J6502" s="33"/>
      <c r="K6502" s="33" t="s">
        <v>10696</v>
      </c>
      <c r="L6502" s="33">
        <v>1</v>
      </c>
      <c r="M6502" t="s">
        <v>10826</v>
      </c>
    </row>
    <row r="6503" spans="1:13" x14ac:dyDescent="0.3">
      <c r="A6503" s="38">
        <v>49707015</v>
      </c>
      <c r="B6503">
        <v>88</v>
      </c>
      <c r="C6503" s="37">
        <f>VLOOKUP(G6503,Remise!$A$3:$D$17,4,FALSE)</f>
        <v>0</v>
      </c>
      <c r="D6503">
        <f t="shared" si="101"/>
        <v>88</v>
      </c>
      <c r="E6503">
        <v>1</v>
      </c>
      <c r="F6503" s="32" t="s">
        <v>6554</v>
      </c>
      <c r="G6503" s="33">
        <v>27</v>
      </c>
      <c r="H6503" s="33" t="s">
        <v>10877</v>
      </c>
      <c r="I6503" s="33">
        <v>0.3</v>
      </c>
      <c r="J6503" s="33"/>
      <c r="K6503" s="33" t="s">
        <v>10696</v>
      </c>
      <c r="L6503" s="33">
        <v>1</v>
      </c>
      <c r="M6503" t="s">
        <v>10826</v>
      </c>
    </row>
    <row r="6504" spans="1:13" x14ac:dyDescent="0.3">
      <c r="A6504" s="38">
        <v>49707022</v>
      </c>
      <c r="B6504">
        <v>101.2</v>
      </c>
      <c r="C6504" s="37">
        <f>VLOOKUP(G6504,Remise!$A$3:$D$17,4,FALSE)</f>
        <v>0</v>
      </c>
      <c r="D6504">
        <f t="shared" si="101"/>
        <v>101.2</v>
      </c>
      <c r="E6504">
        <v>1</v>
      </c>
      <c r="F6504" s="32" t="s">
        <v>6555</v>
      </c>
      <c r="G6504" s="33">
        <v>27</v>
      </c>
      <c r="H6504" s="33" t="s">
        <v>10877</v>
      </c>
      <c r="I6504" s="33">
        <v>0.75</v>
      </c>
      <c r="J6504" s="33"/>
      <c r="K6504" s="33" t="s">
        <v>10696</v>
      </c>
      <c r="L6504" s="33">
        <v>1</v>
      </c>
      <c r="M6504" t="s">
        <v>10826</v>
      </c>
    </row>
    <row r="6505" spans="1:13" x14ac:dyDescent="0.3">
      <c r="A6505" s="38">
        <v>49707024</v>
      </c>
      <c r="B6505">
        <v>87.76</v>
      </c>
      <c r="C6505" s="37">
        <f>VLOOKUP(G6505,Remise!$A$3:$D$17,4,FALSE)</f>
        <v>0</v>
      </c>
      <c r="D6505">
        <f t="shared" si="101"/>
        <v>87.76</v>
      </c>
      <c r="E6505">
        <v>1</v>
      </c>
      <c r="F6505" s="32" t="s">
        <v>6556</v>
      </c>
      <c r="G6505" s="33">
        <v>27</v>
      </c>
      <c r="H6505" s="33" t="s">
        <v>10877</v>
      </c>
      <c r="I6505" s="33">
        <v>1.06</v>
      </c>
      <c r="J6505" s="33"/>
      <c r="K6505" s="33" t="s">
        <v>10696</v>
      </c>
      <c r="L6505" s="33">
        <v>1</v>
      </c>
      <c r="M6505" t="s">
        <v>10826</v>
      </c>
    </row>
    <row r="6506" spans="1:13" x14ac:dyDescent="0.3">
      <c r="A6506" s="38">
        <v>49707028</v>
      </c>
      <c r="B6506">
        <v>96.64</v>
      </c>
      <c r="C6506" s="37">
        <f>VLOOKUP(G6506,Remise!$A$3:$D$17,4,FALSE)</f>
        <v>0</v>
      </c>
      <c r="D6506">
        <f t="shared" si="101"/>
        <v>96.64</v>
      </c>
      <c r="E6506">
        <v>1</v>
      </c>
      <c r="F6506" s="32" t="s">
        <v>6557</v>
      </c>
      <c r="G6506" s="33">
        <v>27</v>
      </c>
      <c r="H6506" s="33" t="s">
        <v>10877</v>
      </c>
      <c r="I6506" s="33">
        <v>1.29</v>
      </c>
      <c r="J6506" s="33"/>
      <c r="K6506" s="33" t="s">
        <v>10696</v>
      </c>
      <c r="L6506" s="33">
        <v>1</v>
      </c>
      <c r="M6506" t="s">
        <v>10826</v>
      </c>
    </row>
    <row r="6507" spans="1:13" x14ac:dyDescent="0.3">
      <c r="A6507" s="38">
        <v>49707030</v>
      </c>
      <c r="B6507">
        <v>152.86000000000001</v>
      </c>
      <c r="C6507" s="37">
        <f>VLOOKUP(G6507,Remise!$A$3:$D$17,4,FALSE)</f>
        <v>0</v>
      </c>
      <c r="D6507">
        <f t="shared" si="101"/>
        <v>152.86000000000001</v>
      </c>
      <c r="E6507">
        <v>1</v>
      </c>
      <c r="F6507" s="32" t="s">
        <v>6558</v>
      </c>
      <c r="G6507" s="33">
        <v>27</v>
      </c>
      <c r="H6507" s="33" t="s">
        <v>10877</v>
      </c>
      <c r="I6507" s="33">
        <v>1.71</v>
      </c>
      <c r="J6507" s="33"/>
      <c r="K6507" s="33" t="s">
        <v>10696</v>
      </c>
      <c r="L6507" s="33">
        <v>1</v>
      </c>
      <c r="M6507" t="s">
        <v>10826</v>
      </c>
    </row>
    <row r="6508" spans="1:13" x14ac:dyDescent="0.3">
      <c r="A6508" s="38">
        <v>49707032</v>
      </c>
      <c r="B6508">
        <v>130.35</v>
      </c>
      <c r="C6508" s="37">
        <f>VLOOKUP(G6508,Remise!$A$3:$D$17,4,FALSE)</f>
        <v>0</v>
      </c>
      <c r="D6508">
        <f t="shared" si="101"/>
        <v>130.35</v>
      </c>
      <c r="E6508">
        <v>1</v>
      </c>
      <c r="F6508" s="32" t="s">
        <v>6559</v>
      </c>
      <c r="G6508" s="33">
        <v>27</v>
      </c>
      <c r="H6508" s="33" t="s">
        <v>10877</v>
      </c>
      <c r="I6508" s="33">
        <v>2.15</v>
      </c>
      <c r="J6508" s="33"/>
      <c r="K6508" s="33" t="s">
        <v>10696</v>
      </c>
      <c r="L6508" s="33">
        <v>1</v>
      </c>
      <c r="M6508" t="s">
        <v>10826</v>
      </c>
    </row>
    <row r="6509" spans="1:13" x14ac:dyDescent="0.3">
      <c r="A6509" s="38">
        <v>49707037</v>
      </c>
      <c r="B6509">
        <v>198.3</v>
      </c>
      <c r="C6509" s="37">
        <f>VLOOKUP(G6509,Remise!$A$3:$D$17,4,FALSE)</f>
        <v>0</v>
      </c>
      <c r="D6509">
        <f t="shared" si="101"/>
        <v>198.3</v>
      </c>
      <c r="E6509">
        <v>1</v>
      </c>
      <c r="F6509" s="32" t="s">
        <v>6560</v>
      </c>
      <c r="G6509" s="33">
        <v>27</v>
      </c>
      <c r="H6509" s="33" t="s">
        <v>10877</v>
      </c>
      <c r="I6509" s="33">
        <v>2.65</v>
      </c>
      <c r="J6509" s="33"/>
      <c r="K6509" s="33" t="s">
        <v>10696</v>
      </c>
      <c r="L6509" s="33">
        <v>1</v>
      </c>
      <c r="M6509" t="s">
        <v>10826</v>
      </c>
    </row>
    <row r="6510" spans="1:13" x14ac:dyDescent="0.3">
      <c r="A6510" s="38">
        <v>49707038</v>
      </c>
      <c r="B6510">
        <v>191.62</v>
      </c>
      <c r="C6510" s="37">
        <f>VLOOKUP(G6510,Remise!$A$3:$D$17,4,FALSE)</f>
        <v>0</v>
      </c>
      <c r="D6510">
        <f t="shared" si="101"/>
        <v>191.62</v>
      </c>
      <c r="E6510">
        <v>1</v>
      </c>
      <c r="F6510" s="32" t="s">
        <v>6561</v>
      </c>
      <c r="G6510" s="33">
        <v>27</v>
      </c>
      <c r="H6510" s="33" t="s">
        <v>10877</v>
      </c>
      <c r="I6510" s="33">
        <v>2.65</v>
      </c>
      <c r="J6510" s="33"/>
      <c r="K6510" s="33" t="s">
        <v>10696</v>
      </c>
      <c r="L6510" s="33">
        <v>1</v>
      </c>
      <c r="M6510" t="s">
        <v>10826</v>
      </c>
    </row>
    <row r="6511" spans="1:13" x14ac:dyDescent="0.3">
      <c r="A6511" s="38">
        <v>49707040</v>
      </c>
      <c r="B6511">
        <v>205.71</v>
      </c>
      <c r="C6511" s="37">
        <f>VLOOKUP(G6511,Remise!$A$3:$D$17,4,FALSE)</f>
        <v>0</v>
      </c>
      <c r="D6511">
        <f t="shared" si="101"/>
        <v>205.71</v>
      </c>
      <c r="E6511">
        <v>1</v>
      </c>
      <c r="F6511" s="32" t="s">
        <v>6562</v>
      </c>
      <c r="G6511" s="33">
        <v>27</v>
      </c>
      <c r="H6511" s="33" t="s">
        <v>10877</v>
      </c>
      <c r="I6511" s="33">
        <v>3.65</v>
      </c>
      <c r="J6511" s="33"/>
      <c r="K6511" s="33" t="s">
        <v>10696</v>
      </c>
      <c r="L6511" s="33">
        <v>1</v>
      </c>
      <c r="M6511" t="s">
        <v>10826</v>
      </c>
    </row>
    <row r="6512" spans="1:13" x14ac:dyDescent="0.3">
      <c r="A6512" s="38">
        <v>49707041</v>
      </c>
      <c r="B6512">
        <v>234.4</v>
      </c>
      <c r="C6512" s="37">
        <f>VLOOKUP(G6512,Remise!$A$3:$D$17,4,FALSE)</f>
        <v>0</v>
      </c>
      <c r="D6512">
        <f t="shared" si="101"/>
        <v>234.4</v>
      </c>
      <c r="E6512">
        <v>1</v>
      </c>
      <c r="F6512" s="32" t="s">
        <v>6563</v>
      </c>
      <c r="G6512" s="33">
        <v>27</v>
      </c>
      <c r="H6512" s="33" t="s">
        <v>10877</v>
      </c>
      <c r="I6512" s="33">
        <v>3.65</v>
      </c>
      <c r="J6512" s="33"/>
      <c r="K6512" s="33" t="s">
        <v>10696</v>
      </c>
      <c r="L6512" s="33">
        <v>1</v>
      </c>
      <c r="M6512" t="s">
        <v>10826</v>
      </c>
    </row>
    <row r="6513" spans="1:13" x14ac:dyDescent="0.3">
      <c r="A6513" s="38">
        <v>49707042</v>
      </c>
      <c r="B6513">
        <v>313.2</v>
      </c>
      <c r="C6513" s="37">
        <f>VLOOKUP(G6513,Remise!$A$3:$D$17,4,FALSE)</f>
        <v>0</v>
      </c>
      <c r="D6513">
        <f t="shared" si="101"/>
        <v>313.2</v>
      </c>
      <c r="E6513">
        <v>1</v>
      </c>
      <c r="F6513" s="32" t="s">
        <v>6564</v>
      </c>
      <c r="G6513" s="33">
        <v>27</v>
      </c>
      <c r="H6513" s="33" t="s">
        <v>10877</v>
      </c>
      <c r="I6513" s="33">
        <v>5.24</v>
      </c>
      <c r="J6513" s="33"/>
      <c r="K6513" s="33" t="s">
        <v>10696</v>
      </c>
      <c r="L6513" s="33">
        <v>1</v>
      </c>
      <c r="M6513" t="s">
        <v>10826</v>
      </c>
    </row>
    <row r="6514" spans="1:13" x14ac:dyDescent="0.3">
      <c r="A6514" s="38">
        <v>49707045</v>
      </c>
      <c r="B6514">
        <v>337.03</v>
      </c>
      <c r="C6514" s="37">
        <f>VLOOKUP(G6514,Remise!$A$3:$D$17,4,FALSE)</f>
        <v>0</v>
      </c>
      <c r="D6514">
        <f t="shared" si="101"/>
        <v>337.03</v>
      </c>
      <c r="E6514">
        <v>1</v>
      </c>
      <c r="F6514" s="32" t="s">
        <v>6565</v>
      </c>
      <c r="G6514" s="33">
        <v>27</v>
      </c>
      <c r="H6514" s="33" t="s">
        <v>10877</v>
      </c>
      <c r="I6514" s="33">
        <v>5.58</v>
      </c>
      <c r="J6514" s="33"/>
      <c r="K6514" s="33" t="s">
        <v>10696</v>
      </c>
      <c r="L6514" s="33">
        <v>1</v>
      </c>
      <c r="M6514" t="s">
        <v>10826</v>
      </c>
    </row>
    <row r="6515" spans="1:13" x14ac:dyDescent="0.3">
      <c r="A6515" s="38">
        <v>49707501</v>
      </c>
      <c r="B6515">
        <v>205.7</v>
      </c>
      <c r="C6515" s="37">
        <f>VLOOKUP(G6515,Remise!$A$3:$D$17,4,FALSE)</f>
        <v>0</v>
      </c>
      <c r="D6515">
        <f t="shared" ref="D6515:D6576" si="102">IFERROR((1-C6515)*B6515,"Nous consulter")</f>
        <v>205.7</v>
      </c>
      <c r="E6515">
        <v>1</v>
      </c>
      <c r="F6515" s="32" t="s">
        <v>6566</v>
      </c>
      <c r="G6515" s="33">
        <v>27</v>
      </c>
      <c r="H6515" s="33" t="s">
        <v>10877</v>
      </c>
      <c r="I6515" s="33">
        <v>0.95</v>
      </c>
      <c r="J6515" s="33"/>
      <c r="K6515" s="33" t="s">
        <v>10696</v>
      </c>
      <c r="L6515" s="33">
        <v>1</v>
      </c>
      <c r="M6515" t="s">
        <v>10826</v>
      </c>
    </row>
    <row r="6516" spans="1:13" x14ac:dyDescent="0.3">
      <c r="A6516" s="38">
        <v>49708901</v>
      </c>
      <c r="B6516">
        <v>340.9</v>
      </c>
      <c r="C6516" s="37">
        <f>VLOOKUP(G6516,Remise!$A$3:$D$17,4,FALSE)</f>
        <v>0</v>
      </c>
      <c r="D6516">
        <f t="shared" si="102"/>
        <v>340.9</v>
      </c>
      <c r="E6516">
        <v>1</v>
      </c>
      <c r="F6516" s="32" t="s">
        <v>6567</v>
      </c>
      <c r="G6516" s="33">
        <v>27</v>
      </c>
      <c r="H6516" s="33" t="s">
        <v>10877</v>
      </c>
      <c r="I6516" s="33">
        <v>0.1</v>
      </c>
      <c r="J6516" s="33"/>
      <c r="K6516" s="33" t="s">
        <v>10674</v>
      </c>
      <c r="L6516" s="33">
        <v>1</v>
      </c>
      <c r="M6516" t="s">
        <v>10826</v>
      </c>
    </row>
    <row r="6517" spans="1:13" x14ac:dyDescent="0.3">
      <c r="A6517" s="38">
        <v>49708902</v>
      </c>
      <c r="B6517">
        <v>340.9</v>
      </c>
      <c r="C6517" s="37">
        <f>VLOOKUP(G6517,Remise!$A$3:$D$17,4,FALSE)</f>
        <v>0</v>
      </c>
      <c r="D6517">
        <f t="shared" si="102"/>
        <v>340.9</v>
      </c>
      <c r="E6517">
        <v>1</v>
      </c>
      <c r="F6517" s="32" t="s">
        <v>6568</v>
      </c>
      <c r="G6517" s="33">
        <v>27</v>
      </c>
      <c r="H6517" s="33" t="s">
        <v>10877</v>
      </c>
      <c r="I6517" s="33">
        <v>0.1</v>
      </c>
      <c r="J6517" s="33"/>
      <c r="K6517" s="33" t="s">
        <v>10674</v>
      </c>
      <c r="L6517" s="33">
        <v>1</v>
      </c>
      <c r="M6517" t="s">
        <v>10826</v>
      </c>
    </row>
    <row r="6518" spans="1:13" x14ac:dyDescent="0.3">
      <c r="A6518" s="38">
        <v>49708903</v>
      </c>
      <c r="B6518">
        <v>403.5</v>
      </c>
      <c r="C6518" s="37">
        <f>VLOOKUP(G6518,Remise!$A$3:$D$17,4,FALSE)</f>
        <v>0</v>
      </c>
      <c r="D6518">
        <f t="shared" si="102"/>
        <v>403.5</v>
      </c>
      <c r="E6518">
        <v>1</v>
      </c>
      <c r="F6518" s="32" t="s">
        <v>6569</v>
      </c>
      <c r="G6518" s="33">
        <v>27</v>
      </c>
      <c r="H6518" s="33" t="s">
        <v>10877</v>
      </c>
      <c r="I6518" s="33">
        <v>0.1</v>
      </c>
      <c r="J6518" s="33"/>
      <c r="K6518" s="33" t="s">
        <v>10674</v>
      </c>
      <c r="L6518" s="33">
        <v>1</v>
      </c>
      <c r="M6518" t="s">
        <v>10826</v>
      </c>
    </row>
    <row r="6519" spans="1:13" x14ac:dyDescent="0.3">
      <c r="A6519" s="38">
        <v>49708904</v>
      </c>
      <c r="B6519">
        <v>456.6</v>
      </c>
      <c r="C6519" s="37">
        <f>VLOOKUP(G6519,Remise!$A$3:$D$17,4,FALSE)</f>
        <v>0</v>
      </c>
      <c r="D6519">
        <f t="shared" si="102"/>
        <v>456.6</v>
      </c>
      <c r="E6519">
        <v>1</v>
      </c>
      <c r="F6519" s="32" t="s">
        <v>6570</v>
      </c>
      <c r="G6519" s="33">
        <v>27</v>
      </c>
      <c r="H6519" s="33" t="s">
        <v>10877</v>
      </c>
      <c r="I6519" s="33">
        <v>0.1</v>
      </c>
      <c r="J6519" s="33"/>
      <c r="K6519" s="33" t="s">
        <v>10674</v>
      </c>
      <c r="L6519" s="33">
        <v>1</v>
      </c>
      <c r="M6519" t="s">
        <v>10826</v>
      </c>
    </row>
    <row r="6520" spans="1:13" x14ac:dyDescent="0.3">
      <c r="A6520" s="38">
        <v>49708905</v>
      </c>
      <c r="B6520">
        <v>354.9</v>
      </c>
      <c r="C6520" s="37">
        <f>VLOOKUP(G6520,Remise!$A$3:$D$17,4,FALSE)</f>
        <v>0</v>
      </c>
      <c r="D6520">
        <f t="shared" si="102"/>
        <v>354.9</v>
      </c>
      <c r="E6520">
        <v>1</v>
      </c>
      <c r="F6520" s="32" t="s">
        <v>6571</v>
      </c>
      <c r="G6520" s="33">
        <v>27</v>
      </c>
      <c r="H6520" s="33" t="s">
        <v>10877</v>
      </c>
      <c r="I6520" s="33">
        <v>0.1</v>
      </c>
      <c r="J6520" s="33"/>
      <c r="K6520" s="33" t="s">
        <v>10674</v>
      </c>
      <c r="L6520" s="33">
        <v>1</v>
      </c>
      <c r="M6520" t="s">
        <v>10826</v>
      </c>
    </row>
    <row r="6521" spans="1:13" x14ac:dyDescent="0.3">
      <c r="A6521" s="38">
        <v>49708906</v>
      </c>
      <c r="B6521">
        <v>539.29999999999995</v>
      </c>
      <c r="C6521" s="37">
        <f>VLOOKUP(G6521,Remise!$A$3:$D$17,4,FALSE)</f>
        <v>0</v>
      </c>
      <c r="D6521">
        <f t="shared" si="102"/>
        <v>539.29999999999995</v>
      </c>
      <c r="E6521">
        <v>1</v>
      </c>
      <c r="F6521" s="32" t="s">
        <v>6572</v>
      </c>
      <c r="G6521" s="33">
        <v>27</v>
      </c>
      <c r="H6521" s="33" t="s">
        <v>10877</v>
      </c>
      <c r="I6521" s="33">
        <v>0.1</v>
      </c>
      <c r="J6521" s="33"/>
      <c r="K6521" s="33" t="s">
        <v>10674</v>
      </c>
      <c r="L6521" s="33">
        <v>1</v>
      </c>
      <c r="M6521" t="s">
        <v>10826</v>
      </c>
    </row>
    <row r="6522" spans="1:13" x14ac:dyDescent="0.3">
      <c r="A6522" s="38">
        <v>49708907</v>
      </c>
      <c r="B6522">
        <v>699.7</v>
      </c>
      <c r="C6522" s="37">
        <f>VLOOKUP(G6522,Remise!$A$3:$D$17,4,FALSE)</f>
        <v>0</v>
      </c>
      <c r="D6522">
        <f t="shared" si="102"/>
        <v>699.7</v>
      </c>
      <c r="E6522">
        <v>1</v>
      </c>
      <c r="F6522" s="32" t="s">
        <v>6573</v>
      </c>
      <c r="G6522" s="33">
        <v>27</v>
      </c>
      <c r="H6522" s="33" t="s">
        <v>10877</v>
      </c>
      <c r="I6522" s="33">
        <v>0.1</v>
      </c>
      <c r="J6522" s="33"/>
      <c r="K6522" s="33" t="s">
        <v>10674</v>
      </c>
      <c r="L6522" s="33">
        <v>1</v>
      </c>
      <c r="M6522" t="s">
        <v>10826</v>
      </c>
    </row>
    <row r="6523" spans="1:13" x14ac:dyDescent="0.3">
      <c r="A6523" s="38">
        <v>49709001</v>
      </c>
      <c r="B6523">
        <v>332.6</v>
      </c>
      <c r="C6523" s="37">
        <f>VLOOKUP(G6523,Remise!$A$3:$D$17,4,FALSE)</f>
        <v>0</v>
      </c>
      <c r="D6523">
        <f t="shared" si="102"/>
        <v>332.6</v>
      </c>
      <c r="E6523">
        <v>1</v>
      </c>
      <c r="F6523" s="32" t="s">
        <v>6574</v>
      </c>
      <c r="G6523" s="33">
        <v>27</v>
      </c>
      <c r="H6523" s="33" t="s">
        <v>10877</v>
      </c>
      <c r="I6523" s="33">
        <v>1.1000000000000001</v>
      </c>
      <c r="J6523" s="33"/>
      <c r="K6523" s="33" t="s">
        <v>10696</v>
      </c>
      <c r="L6523" s="33">
        <v>1</v>
      </c>
      <c r="M6523" t="s">
        <v>10826</v>
      </c>
    </row>
    <row r="6524" spans="1:13" x14ac:dyDescent="0.3">
      <c r="A6524" s="38">
        <v>49709002</v>
      </c>
      <c r="B6524">
        <v>423.67</v>
      </c>
      <c r="C6524" s="37">
        <f>VLOOKUP(G6524,Remise!$A$3:$D$17,4,FALSE)</f>
        <v>0</v>
      </c>
      <c r="D6524">
        <f t="shared" si="102"/>
        <v>423.67</v>
      </c>
      <c r="E6524">
        <v>1</v>
      </c>
      <c r="F6524" s="32" t="s">
        <v>6575</v>
      </c>
      <c r="G6524" s="33">
        <v>27</v>
      </c>
      <c r="H6524" s="33" t="s">
        <v>10877</v>
      </c>
      <c r="I6524" s="33">
        <v>2</v>
      </c>
      <c r="J6524" s="33"/>
      <c r="K6524" s="33" t="s">
        <v>10696</v>
      </c>
      <c r="L6524" s="33">
        <v>1</v>
      </c>
      <c r="M6524" t="s">
        <v>10826</v>
      </c>
    </row>
    <row r="6525" spans="1:13" x14ac:dyDescent="0.3">
      <c r="A6525" s="38">
        <v>49709004</v>
      </c>
      <c r="B6525">
        <v>439.42</v>
      </c>
      <c r="C6525" s="37">
        <f>VLOOKUP(G6525,Remise!$A$3:$D$17,4,FALSE)</f>
        <v>0</v>
      </c>
      <c r="D6525">
        <f t="shared" si="102"/>
        <v>439.42</v>
      </c>
      <c r="E6525">
        <v>1</v>
      </c>
      <c r="F6525" s="32" t="s">
        <v>6577</v>
      </c>
      <c r="G6525" s="33">
        <v>27</v>
      </c>
      <c r="H6525" s="33" t="s">
        <v>10877</v>
      </c>
      <c r="I6525" s="33">
        <v>1.25</v>
      </c>
      <c r="J6525" s="33"/>
      <c r="K6525" s="33" t="s">
        <v>10696</v>
      </c>
      <c r="L6525" s="33">
        <v>1</v>
      </c>
      <c r="M6525" t="s">
        <v>10826</v>
      </c>
    </row>
    <row r="6526" spans="1:13" x14ac:dyDescent="0.3">
      <c r="A6526" s="38">
        <v>49709005</v>
      </c>
      <c r="B6526">
        <v>798.8</v>
      </c>
      <c r="C6526" s="37">
        <f>VLOOKUP(G6526,Remise!$A$3:$D$17,4,FALSE)</f>
        <v>0</v>
      </c>
      <c r="D6526">
        <f t="shared" si="102"/>
        <v>798.8</v>
      </c>
      <c r="E6526">
        <v>1</v>
      </c>
      <c r="F6526" s="32" t="s">
        <v>6578</v>
      </c>
      <c r="G6526" s="33">
        <v>27</v>
      </c>
      <c r="H6526" s="33" t="s">
        <v>10877</v>
      </c>
      <c r="I6526" s="33">
        <v>3.2</v>
      </c>
      <c r="J6526" s="33"/>
      <c r="K6526" s="33" t="s">
        <v>10696</v>
      </c>
      <c r="L6526" s="33">
        <v>1</v>
      </c>
      <c r="M6526" t="s">
        <v>10826</v>
      </c>
    </row>
    <row r="6527" spans="1:13" x14ac:dyDescent="0.3">
      <c r="A6527" s="38">
        <v>49709020</v>
      </c>
      <c r="B6527">
        <v>461.4</v>
      </c>
      <c r="C6527" s="37">
        <f>VLOOKUP(G6527,Remise!$A$3:$D$17,4,FALSE)</f>
        <v>0</v>
      </c>
      <c r="D6527">
        <f t="shared" si="102"/>
        <v>461.4</v>
      </c>
      <c r="E6527">
        <v>1</v>
      </c>
      <c r="F6527" s="32" t="s">
        <v>6583</v>
      </c>
      <c r="G6527" s="33">
        <v>27</v>
      </c>
      <c r="H6527" s="33" t="s">
        <v>10877</v>
      </c>
      <c r="I6527" s="33">
        <v>1.25</v>
      </c>
      <c r="J6527" s="33"/>
      <c r="K6527" s="33" t="s">
        <v>10696</v>
      </c>
      <c r="L6527" s="33">
        <v>1</v>
      </c>
      <c r="M6527" t="s">
        <v>10826</v>
      </c>
    </row>
    <row r="6528" spans="1:13" x14ac:dyDescent="0.3">
      <c r="A6528" s="38">
        <v>49710016</v>
      </c>
      <c r="B6528">
        <v>1797</v>
      </c>
      <c r="C6528" s="37">
        <f>VLOOKUP(G6528,Remise!$A$3:$D$17,4,FALSE)</f>
        <v>0</v>
      </c>
      <c r="D6528">
        <f t="shared" si="102"/>
        <v>1797</v>
      </c>
      <c r="E6528">
        <v>1</v>
      </c>
      <c r="F6528" s="32" t="s">
        <v>6584</v>
      </c>
      <c r="G6528" s="33">
        <v>27</v>
      </c>
      <c r="H6528" s="33" t="s">
        <v>10877</v>
      </c>
      <c r="I6528" s="33">
        <v>8.5</v>
      </c>
      <c r="J6528" s="33"/>
      <c r="K6528" s="33" t="s">
        <v>10803</v>
      </c>
      <c r="L6528" s="33">
        <v>1</v>
      </c>
      <c r="M6528" t="s">
        <v>10826</v>
      </c>
    </row>
    <row r="6529" spans="1:13" x14ac:dyDescent="0.3">
      <c r="A6529" s="38">
        <v>49710023</v>
      </c>
      <c r="B6529">
        <v>1672.86</v>
      </c>
      <c r="C6529" s="37">
        <f>VLOOKUP(G6529,Remise!$A$3:$D$17,4,FALSE)</f>
        <v>0</v>
      </c>
      <c r="D6529">
        <f t="shared" si="102"/>
        <v>1672.86</v>
      </c>
      <c r="E6529">
        <v>1</v>
      </c>
      <c r="F6529" s="32" t="s">
        <v>6586</v>
      </c>
      <c r="G6529" s="33">
        <v>27</v>
      </c>
      <c r="H6529" s="33" t="s">
        <v>10877</v>
      </c>
      <c r="I6529" s="33">
        <v>8.5</v>
      </c>
      <c r="J6529" s="33"/>
      <c r="K6529" s="33" t="s">
        <v>10803</v>
      </c>
      <c r="L6529" s="33">
        <v>1</v>
      </c>
      <c r="M6529" t="s">
        <v>10826</v>
      </c>
    </row>
    <row r="6530" spans="1:13" x14ac:dyDescent="0.3">
      <c r="A6530" s="38">
        <v>49713001</v>
      </c>
      <c r="B6530">
        <v>3460.7</v>
      </c>
      <c r="C6530" s="37">
        <f>VLOOKUP(G6530,Remise!$A$3:$D$17,4,FALSE)</f>
        <v>0</v>
      </c>
      <c r="D6530">
        <f t="shared" si="102"/>
        <v>3460.7</v>
      </c>
      <c r="E6530">
        <v>1</v>
      </c>
      <c r="F6530" s="32" t="s">
        <v>6591</v>
      </c>
      <c r="G6530" s="33">
        <v>27</v>
      </c>
      <c r="H6530" s="33" t="s">
        <v>10877</v>
      </c>
      <c r="I6530" s="33">
        <v>15</v>
      </c>
      <c r="J6530" s="33"/>
      <c r="K6530" s="33" t="s">
        <v>10682</v>
      </c>
      <c r="L6530" s="33">
        <v>1</v>
      </c>
      <c r="M6530" t="s">
        <v>10826</v>
      </c>
    </row>
    <row r="6531" spans="1:13" x14ac:dyDescent="0.3">
      <c r="A6531" s="38">
        <v>49713002</v>
      </c>
      <c r="B6531">
        <v>3519.5</v>
      </c>
      <c r="C6531" s="37">
        <f>VLOOKUP(G6531,Remise!$A$3:$D$17,4,FALSE)</f>
        <v>0</v>
      </c>
      <c r="D6531">
        <f t="shared" si="102"/>
        <v>3519.5</v>
      </c>
      <c r="E6531">
        <v>1</v>
      </c>
      <c r="F6531" s="32" t="s">
        <v>6592</v>
      </c>
      <c r="G6531" s="33">
        <v>27</v>
      </c>
      <c r="H6531" s="33" t="s">
        <v>10877</v>
      </c>
      <c r="I6531" s="33">
        <v>15</v>
      </c>
      <c r="J6531" s="33"/>
      <c r="K6531" s="33" t="s">
        <v>10682</v>
      </c>
      <c r="L6531" s="33">
        <v>1</v>
      </c>
      <c r="M6531" t="s">
        <v>10826</v>
      </c>
    </row>
    <row r="6532" spans="1:13" x14ac:dyDescent="0.3">
      <c r="A6532" s="38">
        <v>49713003</v>
      </c>
      <c r="B6532">
        <v>3460.7</v>
      </c>
      <c r="C6532" s="37">
        <f>VLOOKUP(G6532,Remise!$A$3:$D$17,4,FALSE)</f>
        <v>0</v>
      </c>
      <c r="D6532">
        <f t="shared" si="102"/>
        <v>3460.7</v>
      </c>
      <c r="E6532">
        <v>1</v>
      </c>
      <c r="F6532" s="32" t="s">
        <v>6593</v>
      </c>
      <c r="G6532" s="33">
        <v>27</v>
      </c>
      <c r="H6532" s="33" t="s">
        <v>10877</v>
      </c>
      <c r="I6532" s="33">
        <v>15</v>
      </c>
      <c r="J6532" s="33"/>
      <c r="K6532" s="33" t="s">
        <v>10682</v>
      </c>
      <c r="L6532" s="33">
        <v>1</v>
      </c>
      <c r="M6532" t="s">
        <v>10826</v>
      </c>
    </row>
    <row r="6533" spans="1:13" x14ac:dyDescent="0.3">
      <c r="A6533" s="38">
        <v>49713004</v>
      </c>
      <c r="B6533">
        <v>3460.7</v>
      </c>
      <c r="C6533" s="37">
        <f>VLOOKUP(G6533,Remise!$A$3:$D$17,4,FALSE)</f>
        <v>0</v>
      </c>
      <c r="D6533">
        <f t="shared" si="102"/>
        <v>3460.7</v>
      </c>
      <c r="E6533">
        <v>1</v>
      </c>
      <c r="F6533" s="32" t="s">
        <v>6594</v>
      </c>
      <c r="G6533" s="33">
        <v>27</v>
      </c>
      <c r="H6533" s="33" t="s">
        <v>10877</v>
      </c>
      <c r="I6533" s="33">
        <v>15</v>
      </c>
      <c r="J6533" s="33"/>
      <c r="K6533" s="33" t="s">
        <v>10682</v>
      </c>
      <c r="L6533" s="33">
        <v>1</v>
      </c>
      <c r="M6533" t="s">
        <v>10826</v>
      </c>
    </row>
    <row r="6534" spans="1:13" x14ac:dyDescent="0.3">
      <c r="A6534" s="38">
        <v>49713005</v>
      </c>
      <c r="B6534">
        <v>3475.6</v>
      </c>
      <c r="C6534" s="37">
        <f>VLOOKUP(G6534,Remise!$A$3:$D$17,4,FALSE)</f>
        <v>0</v>
      </c>
      <c r="D6534">
        <f t="shared" si="102"/>
        <v>3475.6</v>
      </c>
      <c r="E6534">
        <v>1</v>
      </c>
      <c r="F6534" s="32" t="s">
        <v>6595</v>
      </c>
      <c r="G6534" s="33">
        <v>27</v>
      </c>
      <c r="H6534" s="33" t="s">
        <v>10877</v>
      </c>
      <c r="I6534" s="33">
        <v>15</v>
      </c>
      <c r="J6534" s="33"/>
      <c r="K6534" s="33" t="s">
        <v>10682</v>
      </c>
      <c r="L6534" s="33">
        <v>1</v>
      </c>
      <c r="M6534" t="s">
        <v>10826</v>
      </c>
    </row>
    <row r="6535" spans="1:13" x14ac:dyDescent="0.3">
      <c r="A6535" s="38">
        <v>49713006</v>
      </c>
      <c r="B6535">
        <v>3547.8</v>
      </c>
      <c r="C6535" s="37">
        <f>VLOOKUP(G6535,Remise!$A$3:$D$17,4,FALSE)</f>
        <v>0</v>
      </c>
      <c r="D6535">
        <f t="shared" si="102"/>
        <v>3547.8</v>
      </c>
      <c r="E6535">
        <v>1</v>
      </c>
      <c r="F6535" s="32" t="s">
        <v>6596</v>
      </c>
      <c r="G6535" s="33">
        <v>27</v>
      </c>
      <c r="H6535" s="33" t="s">
        <v>10877</v>
      </c>
      <c r="I6535" s="33">
        <v>15</v>
      </c>
      <c r="J6535" s="33"/>
      <c r="K6535" s="33" t="s">
        <v>10682</v>
      </c>
      <c r="L6535" s="33">
        <v>1</v>
      </c>
      <c r="M6535" t="s">
        <v>10826</v>
      </c>
    </row>
    <row r="6536" spans="1:13" x14ac:dyDescent="0.3">
      <c r="A6536" s="38">
        <v>49713008</v>
      </c>
      <c r="B6536">
        <v>4193.1000000000004</v>
      </c>
      <c r="C6536" s="37">
        <f>VLOOKUP(G6536,Remise!$A$3:$D$17,4,FALSE)</f>
        <v>0</v>
      </c>
      <c r="D6536">
        <f t="shared" si="102"/>
        <v>4193.1000000000004</v>
      </c>
      <c r="E6536">
        <v>1</v>
      </c>
      <c r="F6536" s="32" t="s">
        <v>6597</v>
      </c>
      <c r="G6536" s="33">
        <v>27</v>
      </c>
      <c r="H6536" s="33" t="s">
        <v>10877</v>
      </c>
      <c r="I6536" s="33">
        <v>15</v>
      </c>
      <c r="J6536" s="33"/>
      <c r="K6536" s="33" t="s">
        <v>10682</v>
      </c>
      <c r="L6536" s="33">
        <v>1</v>
      </c>
      <c r="M6536" t="s">
        <v>10826</v>
      </c>
    </row>
    <row r="6537" spans="1:13" x14ac:dyDescent="0.3">
      <c r="A6537" s="38">
        <v>49713009</v>
      </c>
      <c r="B6537">
        <v>4783.6000000000004</v>
      </c>
      <c r="C6537" s="37">
        <f>VLOOKUP(G6537,Remise!$A$3:$D$17,4,FALSE)</f>
        <v>0</v>
      </c>
      <c r="D6537">
        <f t="shared" si="102"/>
        <v>4783.6000000000004</v>
      </c>
      <c r="E6537">
        <v>1</v>
      </c>
      <c r="F6537" s="32" t="s">
        <v>6598</v>
      </c>
      <c r="G6537" s="33">
        <v>27</v>
      </c>
      <c r="H6537" s="33" t="s">
        <v>10877</v>
      </c>
      <c r="I6537" s="33">
        <v>25</v>
      </c>
      <c r="J6537" s="33"/>
      <c r="K6537" s="33" t="s">
        <v>10682</v>
      </c>
      <c r="L6537" s="33">
        <v>1</v>
      </c>
      <c r="M6537" t="s">
        <v>10826</v>
      </c>
    </row>
    <row r="6538" spans="1:13" x14ac:dyDescent="0.3">
      <c r="A6538" s="38">
        <v>49713011</v>
      </c>
      <c r="B6538">
        <v>5361.4</v>
      </c>
      <c r="C6538" s="37">
        <f>VLOOKUP(G6538,Remise!$A$3:$D$17,4,FALSE)</f>
        <v>0</v>
      </c>
      <c r="D6538">
        <f t="shared" si="102"/>
        <v>5361.4</v>
      </c>
      <c r="E6538">
        <v>1</v>
      </c>
      <c r="F6538" s="32" t="s">
        <v>6599</v>
      </c>
      <c r="G6538" s="33">
        <v>27</v>
      </c>
      <c r="H6538" s="33" t="s">
        <v>10877</v>
      </c>
      <c r="I6538" s="33">
        <v>36</v>
      </c>
      <c r="J6538" s="33"/>
      <c r="K6538" s="33" t="s">
        <v>10682</v>
      </c>
      <c r="L6538" s="33">
        <v>1</v>
      </c>
      <c r="M6538" t="s">
        <v>10826</v>
      </c>
    </row>
    <row r="6539" spans="1:13" x14ac:dyDescent="0.3">
      <c r="A6539" s="38">
        <v>49713021</v>
      </c>
      <c r="B6539">
        <v>4014.2</v>
      </c>
      <c r="C6539" s="37">
        <f>VLOOKUP(G6539,Remise!$A$3:$D$17,4,FALSE)</f>
        <v>0</v>
      </c>
      <c r="D6539">
        <f t="shared" si="102"/>
        <v>4014.2</v>
      </c>
      <c r="E6539">
        <v>1</v>
      </c>
      <c r="F6539" s="32" t="s">
        <v>6600</v>
      </c>
      <c r="G6539" s="33">
        <v>27</v>
      </c>
      <c r="H6539" s="33" t="s">
        <v>10877</v>
      </c>
      <c r="I6539" s="33">
        <v>16</v>
      </c>
      <c r="J6539" s="33"/>
      <c r="K6539" s="33" t="s">
        <v>10682</v>
      </c>
      <c r="L6539" s="33">
        <v>1</v>
      </c>
      <c r="M6539" t="s">
        <v>10826</v>
      </c>
    </row>
    <row r="6540" spans="1:13" x14ac:dyDescent="0.3">
      <c r="A6540" s="38">
        <v>49713022</v>
      </c>
      <c r="B6540">
        <v>4014.2</v>
      </c>
      <c r="C6540" s="37">
        <f>VLOOKUP(G6540,Remise!$A$3:$D$17,4,FALSE)</f>
        <v>0</v>
      </c>
      <c r="D6540">
        <f t="shared" si="102"/>
        <v>4014.2</v>
      </c>
      <c r="E6540">
        <v>1</v>
      </c>
      <c r="F6540" s="32" t="s">
        <v>6601</v>
      </c>
      <c r="G6540" s="33">
        <v>27</v>
      </c>
      <c r="H6540" s="33" t="s">
        <v>10877</v>
      </c>
      <c r="I6540" s="33">
        <v>16</v>
      </c>
      <c r="J6540" s="33"/>
      <c r="K6540" s="33" t="s">
        <v>10682</v>
      </c>
      <c r="L6540" s="33">
        <v>1</v>
      </c>
      <c r="M6540" t="s">
        <v>10826</v>
      </c>
    </row>
    <row r="6541" spans="1:13" x14ac:dyDescent="0.3">
      <c r="A6541" s="38">
        <v>49713023</v>
      </c>
      <c r="B6541">
        <v>4014.2</v>
      </c>
      <c r="C6541" s="37">
        <f>VLOOKUP(G6541,Remise!$A$3:$D$17,4,FALSE)</f>
        <v>0</v>
      </c>
      <c r="D6541">
        <f t="shared" si="102"/>
        <v>4014.2</v>
      </c>
      <c r="E6541">
        <v>1</v>
      </c>
      <c r="F6541" s="32" t="s">
        <v>6602</v>
      </c>
      <c r="G6541" s="33">
        <v>27</v>
      </c>
      <c r="H6541" s="33" t="s">
        <v>10877</v>
      </c>
      <c r="I6541" s="33">
        <v>16</v>
      </c>
      <c r="J6541" s="33"/>
      <c r="K6541" s="33" t="s">
        <v>10682</v>
      </c>
      <c r="L6541" s="33">
        <v>1</v>
      </c>
      <c r="M6541" t="s">
        <v>10826</v>
      </c>
    </row>
    <row r="6542" spans="1:13" x14ac:dyDescent="0.3">
      <c r="A6542" s="38">
        <v>49713024</v>
      </c>
      <c r="B6542">
        <v>4014.2</v>
      </c>
      <c r="C6542" s="37">
        <f>VLOOKUP(G6542,Remise!$A$3:$D$17,4,FALSE)</f>
        <v>0</v>
      </c>
      <c r="D6542">
        <f t="shared" si="102"/>
        <v>4014.2</v>
      </c>
      <c r="E6542">
        <v>1</v>
      </c>
      <c r="F6542" s="32" t="s">
        <v>6603</v>
      </c>
      <c r="G6542" s="33">
        <v>27</v>
      </c>
      <c r="H6542" s="33" t="s">
        <v>10877</v>
      </c>
      <c r="I6542" s="33">
        <v>16</v>
      </c>
      <c r="J6542" s="33"/>
      <c r="K6542" s="33" t="s">
        <v>10682</v>
      </c>
      <c r="L6542" s="33">
        <v>1</v>
      </c>
      <c r="M6542" t="s">
        <v>10826</v>
      </c>
    </row>
    <row r="6543" spans="1:13" x14ac:dyDescent="0.3">
      <c r="A6543" s="38">
        <v>49713025</v>
      </c>
      <c r="B6543">
        <v>4029.2</v>
      </c>
      <c r="C6543" s="37">
        <f>VLOOKUP(G6543,Remise!$A$3:$D$17,4,FALSE)</f>
        <v>0</v>
      </c>
      <c r="D6543">
        <f t="shared" si="102"/>
        <v>4029.2</v>
      </c>
      <c r="E6543">
        <v>1</v>
      </c>
      <c r="F6543" s="32" t="s">
        <v>6604</v>
      </c>
      <c r="G6543" s="33">
        <v>27</v>
      </c>
      <c r="H6543" s="33" t="s">
        <v>10877</v>
      </c>
      <c r="I6543" s="33">
        <v>16</v>
      </c>
      <c r="J6543" s="33"/>
      <c r="K6543" s="33" t="s">
        <v>10682</v>
      </c>
      <c r="L6543" s="33">
        <v>1</v>
      </c>
      <c r="M6543" t="s">
        <v>10826</v>
      </c>
    </row>
    <row r="6544" spans="1:13" x14ac:dyDescent="0.3">
      <c r="A6544" s="38">
        <v>49713026</v>
      </c>
      <c r="B6544">
        <v>5061.8999999999996</v>
      </c>
      <c r="C6544" s="37">
        <f>VLOOKUP(G6544,Remise!$A$3:$D$17,4,FALSE)</f>
        <v>0</v>
      </c>
      <c r="D6544">
        <f t="shared" si="102"/>
        <v>5061.8999999999996</v>
      </c>
      <c r="E6544">
        <v>1</v>
      </c>
      <c r="F6544" s="32" t="s">
        <v>6605</v>
      </c>
      <c r="G6544" s="33">
        <v>27</v>
      </c>
      <c r="H6544" s="33" t="s">
        <v>10877</v>
      </c>
      <c r="I6544" s="33">
        <v>26</v>
      </c>
      <c r="J6544" s="33"/>
      <c r="K6544" s="33" t="s">
        <v>10682</v>
      </c>
      <c r="L6544" s="33">
        <v>1</v>
      </c>
      <c r="M6544" t="s">
        <v>10826</v>
      </c>
    </row>
    <row r="6545" spans="1:13" x14ac:dyDescent="0.3">
      <c r="A6545" s="38">
        <v>49713030</v>
      </c>
      <c r="B6545">
        <v>5456.4</v>
      </c>
      <c r="C6545" s="37">
        <f>VLOOKUP(G6545,Remise!$A$3:$D$17,4,FALSE)</f>
        <v>0</v>
      </c>
      <c r="D6545">
        <f t="shared" si="102"/>
        <v>5456.4</v>
      </c>
      <c r="E6545">
        <v>1</v>
      </c>
      <c r="F6545" s="32" t="s">
        <v>6606</v>
      </c>
      <c r="G6545" s="33">
        <v>27</v>
      </c>
      <c r="H6545" s="33" t="s">
        <v>10877</v>
      </c>
      <c r="I6545" s="33">
        <v>26</v>
      </c>
      <c r="J6545" s="33"/>
      <c r="K6545" s="33" t="s">
        <v>10682</v>
      </c>
      <c r="L6545" s="33">
        <v>1</v>
      </c>
      <c r="M6545" t="s">
        <v>10826</v>
      </c>
    </row>
    <row r="6546" spans="1:13" x14ac:dyDescent="0.3">
      <c r="A6546" s="38">
        <v>49713050</v>
      </c>
      <c r="B6546">
        <v>7873.9</v>
      </c>
      <c r="C6546" s="37">
        <f>VLOOKUP(G6546,Remise!$A$3:$D$17,4,FALSE)</f>
        <v>0</v>
      </c>
      <c r="D6546">
        <f t="shared" si="102"/>
        <v>7873.9</v>
      </c>
      <c r="E6546">
        <v>1</v>
      </c>
      <c r="F6546" s="32" t="s">
        <v>6607</v>
      </c>
      <c r="G6546" s="33">
        <v>27</v>
      </c>
      <c r="H6546" s="33" t="s">
        <v>10877</v>
      </c>
      <c r="I6546" s="33">
        <v>38</v>
      </c>
      <c r="J6546" s="33"/>
      <c r="K6546" s="33" t="s">
        <v>10682</v>
      </c>
      <c r="L6546" s="33">
        <v>1</v>
      </c>
      <c r="M6546" t="s">
        <v>10826</v>
      </c>
    </row>
    <row r="6547" spans="1:13" x14ac:dyDescent="0.3">
      <c r="A6547" s="38">
        <v>49713052</v>
      </c>
      <c r="B6547">
        <v>8759</v>
      </c>
      <c r="C6547" s="37">
        <f>VLOOKUP(G6547,Remise!$A$3:$D$17,4,FALSE)</f>
        <v>0</v>
      </c>
      <c r="D6547">
        <f t="shared" si="102"/>
        <v>8759</v>
      </c>
      <c r="E6547">
        <v>1</v>
      </c>
      <c r="F6547" s="32" t="s">
        <v>6608</v>
      </c>
      <c r="G6547" s="33">
        <v>27</v>
      </c>
      <c r="H6547" s="33" t="s">
        <v>10877</v>
      </c>
      <c r="I6547" s="33">
        <v>45</v>
      </c>
      <c r="J6547" s="33"/>
      <c r="K6547" s="33" t="s">
        <v>10682</v>
      </c>
      <c r="L6547" s="33">
        <v>1</v>
      </c>
      <c r="M6547" t="s">
        <v>10826</v>
      </c>
    </row>
    <row r="6548" spans="1:13" x14ac:dyDescent="0.3">
      <c r="A6548" s="38">
        <v>49713053</v>
      </c>
      <c r="B6548">
        <v>8763.7999999999993</v>
      </c>
      <c r="C6548" s="37">
        <f>VLOOKUP(G6548,Remise!$A$3:$D$17,4,FALSE)</f>
        <v>0</v>
      </c>
      <c r="D6548">
        <f t="shared" si="102"/>
        <v>8763.7999999999993</v>
      </c>
      <c r="E6548">
        <v>1</v>
      </c>
      <c r="F6548" s="32" t="s">
        <v>6609</v>
      </c>
      <c r="G6548" s="33">
        <v>27</v>
      </c>
      <c r="H6548" s="33" t="s">
        <v>10877</v>
      </c>
      <c r="I6548" s="33">
        <v>45</v>
      </c>
      <c r="J6548" s="33"/>
      <c r="K6548" s="33" t="s">
        <v>10682</v>
      </c>
      <c r="L6548" s="33">
        <v>1</v>
      </c>
      <c r="M6548" t="s">
        <v>10826</v>
      </c>
    </row>
    <row r="6549" spans="1:13" x14ac:dyDescent="0.3">
      <c r="A6549" s="38">
        <v>49713054</v>
      </c>
      <c r="B6549">
        <v>8907.4</v>
      </c>
      <c r="C6549" s="37">
        <f>VLOOKUP(G6549,Remise!$A$3:$D$17,4,FALSE)</f>
        <v>0</v>
      </c>
      <c r="D6549">
        <f t="shared" si="102"/>
        <v>8907.4</v>
      </c>
      <c r="E6549">
        <v>1</v>
      </c>
      <c r="F6549" s="32" t="s">
        <v>6610</v>
      </c>
      <c r="G6549" s="33">
        <v>27</v>
      </c>
      <c r="H6549" s="33" t="s">
        <v>10877</v>
      </c>
      <c r="I6549" s="33">
        <v>45</v>
      </c>
      <c r="J6549" s="33"/>
      <c r="K6549" s="33" t="s">
        <v>10682</v>
      </c>
      <c r="L6549" s="33">
        <v>1</v>
      </c>
      <c r="M6549" t="s">
        <v>10826</v>
      </c>
    </row>
    <row r="6550" spans="1:13" x14ac:dyDescent="0.3">
      <c r="A6550" s="38">
        <v>49713055</v>
      </c>
      <c r="B6550">
        <v>9074.2000000000007</v>
      </c>
      <c r="C6550" s="37">
        <f>VLOOKUP(G6550,Remise!$A$3:$D$17,4,FALSE)</f>
        <v>0</v>
      </c>
      <c r="D6550">
        <f t="shared" si="102"/>
        <v>9074.2000000000007</v>
      </c>
      <c r="E6550">
        <v>1</v>
      </c>
      <c r="F6550" s="32" t="s">
        <v>6611</v>
      </c>
      <c r="G6550" s="33">
        <v>27</v>
      </c>
      <c r="H6550" s="33" t="s">
        <v>10877</v>
      </c>
      <c r="I6550" s="33">
        <v>45</v>
      </c>
      <c r="J6550" s="33"/>
      <c r="K6550" s="33" t="s">
        <v>10682</v>
      </c>
      <c r="L6550" s="33">
        <v>1</v>
      </c>
      <c r="M6550" t="s">
        <v>10826</v>
      </c>
    </row>
    <row r="6551" spans="1:13" x14ac:dyDescent="0.3">
      <c r="A6551" s="38">
        <v>49713059</v>
      </c>
      <c r="B6551">
        <v>14406.2</v>
      </c>
      <c r="C6551" s="37">
        <f>VLOOKUP(G6551,Remise!$A$3:$D$17,4,FALSE)</f>
        <v>0</v>
      </c>
      <c r="D6551">
        <f t="shared" si="102"/>
        <v>14406.2</v>
      </c>
      <c r="E6551">
        <v>1</v>
      </c>
      <c r="F6551" s="32" t="s">
        <v>6612</v>
      </c>
      <c r="G6551" s="33">
        <v>27</v>
      </c>
      <c r="H6551" s="33" t="s">
        <v>10877</v>
      </c>
      <c r="I6551" s="33">
        <v>116</v>
      </c>
      <c r="J6551" s="33"/>
      <c r="K6551" s="33" t="s">
        <v>10682</v>
      </c>
      <c r="L6551" s="33">
        <v>1</v>
      </c>
      <c r="M6551" t="s">
        <v>10826</v>
      </c>
    </row>
    <row r="6552" spans="1:13" x14ac:dyDescent="0.3">
      <c r="A6552" s="38">
        <v>49713061</v>
      </c>
      <c r="B6552">
        <v>15785.8</v>
      </c>
      <c r="C6552" s="37">
        <f>VLOOKUP(G6552,Remise!$A$3:$D$17,4,FALSE)</f>
        <v>0</v>
      </c>
      <c r="D6552">
        <f t="shared" si="102"/>
        <v>15785.8</v>
      </c>
      <c r="E6552">
        <v>1</v>
      </c>
      <c r="F6552" s="32" t="s">
        <v>6613</v>
      </c>
      <c r="G6552" s="33">
        <v>27</v>
      </c>
      <c r="H6552" s="33" t="s">
        <v>10877</v>
      </c>
      <c r="I6552" s="33">
        <v>116</v>
      </c>
      <c r="J6552" s="33"/>
      <c r="K6552" s="33" t="s">
        <v>10682</v>
      </c>
      <c r="L6552" s="33">
        <v>1</v>
      </c>
      <c r="M6552" t="s">
        <v>10826</v>
      </c>
    </row>
    <row r="6553" spans="1:13" x14ac:dyDescent="0.3">
      <c r="A6553" s="38">
        <v>49714006</v>
      </c>
      <c r="B6553">
        <v>1875.1</v>
      </c>
      <c r="C6553" s="37">
        <f>VLOOKUP(G6553,Remise!$A$3:$D$17,4,FALSE)</f>
        <v>0</v>
      </c>
      <c r="D6553">
        <f t="shared" si="102"/>
        <v>1875.1</v>
      </c>
      <c r="E6553">
        <v>1</v>
      </c>
      <c r="F6553" s="32" t="s">
        <v>6615</v>
      </c>
      <c r="G6553" s="33">
        <v>26</v>
      </c>
      <c r="H6553" s="33" t="s">
        <v>10824</v>
      </c>
      <c r="I6553" s="33">
        <v>10.38</v>
      </c>
      <c r="J6553" s="33" t="s">
        <v>10669</v>
      </c>
      <c r="K6553" s="33" t="s">
        <v>10802</v>
      </c>
      <c r="L6553" s="33">
        <v>1</v>
      </c>
      <c r="M6553" t="s">
        <v>10827</v>
      </c>
    </row>
    <row r="6554" spans="1:13" x14ac:dyDescent="0.3">
      <c r="A6554" s="38">
        <v>49719010</v>
      </c>
      <c r="B6554">
        <v>969.7</v>
      </c>
      <c r="C6554" s="37">
        <f>VLOOKUP(G6554,Remise!$A$3:$D$17,4,FALSE)</f>
        <v>0</v>
      </c>
      <c r="D6554">
        <f t="shared" si="102"/>
        <v>969.7</v>
      </c>
      <c r="E6554">
        <v>1</v>
      </c>
      <c r="F6554" s="32" t="s">
        <v>6617</v>
      </c>
      <c r="G6554" s="33">
        <v>27</v>
      </c>
      <c r="H6554" s="33" t="s">
        <v>10877</v>
      </c>
      <c r="I6554" s="33">
        <v>40</v>
      </c>
      <c r="J6554" s="33"/>
      <c r="K6554" s="33" t="s">
        <v>10696</v>
      </c>
      <c r="L6554" s="33">
        <v>1</v>
      </c>
      <c r="M6554" t="s">
        <v>10826</v>
      </c>
    </row>
    <row r="6555" spans="1:13" x14ac:dyDescent="0.3">
      <c r="A6555" s="38">
        <v>49750033</v>
      </c>
      <c r="B6555">
        <v>20.2</v>
      </c>
      <c r="C6555" s="37">
        <f>VLOOKUP(G6555,Remise!$A$3:$D$17,4,FALSE)</f>
        <v>0</v>
      </c>
      <c r="D6555">
        <f t="shared" si="102"/>
        <v>20.2</v>
      </c>
      <c r="E6555">
        <v>1</v>
      </c>
      <c r="F6555" s="32" t="s">
        <v>6622</v>
      </c>
      <c r="G6555" s="33">
        <v>14</v>
      </c>
      <c r="H6555" s="33" t="s">
        <v>10820</v>
      </c>
      <c r="I6555" s="33">
        <v>0.15</v>
      </c>
      <c r="J6555" s="33"/>
      <c r="K6555" s="33" t="s">
        <v>10696</v>
      </c>
      <c r="L6555" s="33">
        <v>1</v>
      </c>
      <c r="M6555" t="s">
        <v>10826</v>
      </c>
    </row>
    <row r="6556" spans="1:13" x14ac:dyDescent="0.3">
      <c r="A6556" s="38">
        <v>49750041</v>
      </c>
      <c r="B6556">
        <v>28</v>
      </c>
      <c r="C6556" s="37">
        <f>VLOOKUP(G6556,Remise!$A$3:$D$17,4,FALSE)</f>
        <v>0</v>
      </c>
      <c r="D6556">
        <f t="shared" si="102"/>
        <v>28</v>
      </c>
      <c r="E6556">
        <v>1</v>
      </c>
      <c r="F6556" s="32" t="s">
        <v>6628</v>
      </c>
      <c r="G6556" s="33">
        <v>14</v>
      </c>
      <c r="H6556" s="33" t="s">
        <v>10820</v>
      </c>
      <c r="I6556" s="33">
        <v>0.26</v>
      </c>
      <c r="J6556" s="33"/>
      <c r="K6556" s="33" t="s">
        <v>10696</v>
      </c>
      <c r="L6556" s="33">
        <v>1</v>
      </c>
      <c r="M6556" t="s">
        <v>10826</v>
      </c>
    </row>
    <row r="6557" spans="1:13" x14ac:dyDescent="0.3">
      <c r="A6557" s="38">
        <v>49750044</v>
      </c>
      <c r="B6557">
        <v>172.93</v>
      </c>
      <c r="C6557" s="37">
        <f>VLOOKUP(G6557,Remise!$A$3:$D$17,4,FALSE)</f>
        <v>0</v>
      </c>
      <c r="D6557">
        <f t="shared" si="102"/>
        <v>172.93</v>
      </c>
      <c r="E6557">
        <v>1</v>
      </c>
      <c r="F6557" s="32" t="s">
        <v>6630</v>
      </c>
      <c r="G6557" s="33">
        <v>14</v>
      </c>
      <c r="H6557" s="33" t="s">
        <v>10820</v>
      </c>
      <c r="I6557" s="33">
        <v>1.1399999999999999</v>
      </c>
      <c r="J6557" s="33"/>
      <c r="K6557" s="33" t="s">
        <v>10696</v>
      </c>
      <c r="L6557" s="33">
        <v>1</v>
      </c>
      <c r="M6557" t="s">
        <v>10826</v>
      </c>
    </row>
    <row r="6558" spans="1:13" x14ac:dyDescent="0.3">
      <c r="A6558" s="38">
        <v>49750461</v>
      </c>
      <c r="B6558">
        <v>34.479999999999997</v>
      </c>
      <c r="C6558" s="37">
        <f>VLOOKUP(G6558,Remise!$A$3:$D$17,4,FALSE)</f>
        <v>0</v>
      </c>
      <c r="D6558">
        <f t="shared" si="102"/>
        <v>34.479999999999997</v>
      </c>
      <c r="E6558">
        <v>1</v>
      </c>
      <c r="F6558" s="32" t="s">
        <v>6632</v>
      </c>
      <c r="G6558" s="33">
        <v>14</v>
      </c>
      <c r="H6558" s="33" t="s">
        <v>10820</v>
      </c>
      <c r="I6558" s="33">
        <v>0.11</v>
      </c>
      <c r="J6558" s="33"/>
      <c r="K6558" s="33" t="s">
        <v>10696</v>
      </c>
      <c r="L6558" s="33">
        <v>1</v>
      </c>
      <c r="M6558" t="s">
        <v>10826</v>
      </c>
    </row>
    <row r="6559" spans="1:13" x14ac:dyDescent="0.3">
      <c r="A6559" s="38">
        <v>49750462</v>
      </c>
      <c r="B6559">
        <v>29.7</v>
      </c>
      <c r="C6559" s="37">
        <f>VLOOKUP(G6559,Remise!$A$3:$D$17,4,FALSE)</f>
        <v>0</v>
      </c>
      <c r="D6559">
        <f t="shared" si="102"/>
        <v>29.7</v>
      </c>
      <c r="E6559">
        <v>1</v>
      </c>
      <c r="F6559" s="32" t="s">
        <v>6633</v>
      </c>
      <c r="G6559" s="33">
        <v>14</v>
      </c>
      <c r="H6559" s="33" t="s">
        <v>10820</v>
      </c>
      <c r="I6559" s="33">
        <v>0.13</v>
      </c>
      <c r="J6559" s="33"/>
      <c r="K6559" s="33" t="s">
        <v>10696</v>
      </c>
      <c r="L6559" s="33">
        <v>1</v>
      </c>
      <c r="M6559" t="s">
        <v>10826</v>
      </c>
    </row>
    <row r="6560" spans="1:13" x14ac:dyDescent="0.3">
      <c r="A6560" s="38">
        <v>49750469</v>
      </c>
      <c r="B6560">
        <v>40.1</v>
      </c>
      <c r="C6560" s="37">
        <f>VLOOKUP(G6560,Remise!$A$3:$D$17,4,FALSE)</f>
        <v>0</v>
      </c>
      <c r="D6560">
        <f t="shared" si="102"/>
        <v>40.1</v>
      </c>
      <c r="E6560">
        <v>1</v>
      </c>
      <c r="F6560" s="32" t="s">
        <v>6637</v>
      </c>
      <c r="G6560" s="33">
        <v>14</v>
      </c>
      <c r="H6560" s="33" t="s">
        <v>10820</v>
      </c>
      <c r="I6560" s="33">
        <v>0.15</v>
      </c>
      <c r="J6560" s="33"/>
      <c r="K6560" s="33" t="s">
        <v>10696</v>
      </c>
      <c r="L6560" s="33">
        <v>1</v>
      </c>
      <c r="M6560" t="s">
        <v>10826</v>
      </c>
    </row>
    <row r="6561" spans="1:13" x14ac:dyDescent="0.3">
      <c r="A6561" s="38">
        <v>49750937</v>
      </c>
      <c r="B6561">
        <v>20</v>
      </c>
      <c r="C6561" s="37">
        <f>VLOOKUP(G6561,Remise!$A$3:$D$17,4,FALSE)</f>
        <v>0</v>
      </c>
      <c r="D6561">
        <f t="shared" si="102"/>
        <v>20</v>
      </c>
      <c r="E6561">
        <v>1</v>
      </c>
      <c r="F6561" s="32" t="s">
        <v>6638</v>
      </c>
      <c r="G6561" s="33">
        <v>14</v>
      </c>
      <c r="H6561" s="33" t="s">
        <v>10820</v>
      </c>
      <c r="I6561" s="33">
        <v>0.15</v>
      </c>
      <c r="J6561" s="33"/>
      <c r="K6561" s="33" t="s">
        <v>10696</v>
      </c>
      <c r="L6561" s="33">
        <v>1</v>
      </c>
      <c r="M6561" t="s">
        <v>10826</v>
      </c>
    </row>
    <row r="6562" spans="1:13" x14ac:dyDescent="0.3">
      <c r="A6562" s="38">
        <v>49751236</v>
      </c>
      <c r="B6562">
        <v>9.07</v>
      </c>
      <c r="C6562" s="37">
        <f>VLOOKUP(G6562,Remise!$A$3:$D$17,4,FALSE)</f>
        <v>0</v>
      </c>
      <c r="D6562">
        <f t="shared" si="102"/>
        <v>9.07</v>
      </c>
      <c r="E6562">
        <v>1</v>
      </c>
      <c r="F6562" s="32" t="s">
        <v>6648</v>
      </c>
      <c r="G6562" s="33">
        <v>14</v>
      </c>
      <c r="H6562" s="33" t="s">
        <v>10820</v>
      </c>
      <c r="I6562" s="33">
        <v>0.04</v>
      </c>
      <c r="J6562" s="33"/>
      <c r="K6562" s="33" t="s">
        <v>10696</v>
      </c>
      <c r="L6562" s="33">
        <v>1</v>
      </c>
      <c r="M6562" t="s">
        <v>10826</v>
      </c>
    </row>
    <row r="6563" spans="1:13" x14ac:dyDescent="0.3">
      <c r="A6563" s="38">
        <v>49751237</v>
      </c>
      <c r="B6563">
        <v>8</v>
      </c>
      <c r="C6563" s="37">
        <f>VLOOKUP(G6563,Remise!$A$3:$D$17,4,FALSE)</f>
        <v>0</v>
      </c>
      <c r="D6563">
        <f t="shared" si="102"/>
        <v>8</v>
      </c>
      <c r="E6563">
        <v>1</v>
      </c>
      <c r="F6563" s="32" t="s">
        <v>6649</v>
      </c>
      <c r="G6563" s="33">
        <v>14</v>
      </c>
      <c r="H6563" s="33" t="s">
        <v>10820</v>
      </c>
      <c r="I6563" s="33">
        <v>0.06</v>
      </c>
      <c r="J6563" s="33"/>
      <c r="K6563" s="33" t="s">
        <v>10696</v>
      </c>
      <c r="L6563" s="33">
        <v>1</v>
      </c>
      <c r="M6563" t="s">
        <v>10826</v>
      </c>
    </row>
    <row r="6564" spans="1:13" x14ac:dyDescent="0.3">
      <c r="A6564" s="38">
        <v>49751238</v>
      </c>
      <c r="B6564">
        <v>12.6</v>
      </c>
      <c r="C6564" s="37">
        <f>VLOOKUP(G6564,Remise!$A$3:$D$17,4,FALSE)</f>
        <v>0</v>
      </c>
      <c r="D6564">
        <f t="shared" si="102"/>
        <v>12.6</v>
      </c>
      <c r="E6564">
        <v>1</v>
      </c>
      <c r="F6564" s="32" t="s">
        <v>6650</v>
      </c>
      <c r="G6564" s="33">
        <v>14</v>
      </c>
      <c r="H6564" s="33" t="s">
        <v>10820</v>
      </c>
      <c r="I6564" s="33">
        <v>0.11</v>
      </c>
      <c r="J6564" s="33"/>
      <c r="K6564" s="33" t="s">
        <v>10696</v>
      </c>
      <c r="L6564" s="33">
        <v>1</v>
      </c>
      <c r="M6564" t="s">
        <v>10826</v>
      </c>
    </row>
    <row r="6565" spans="1:13" x14ac:dyDescent="0.3">
      <c r="A6565" s="38">
        <v>49751245</v>
      </c>
      <c r="B6565">
        <v>5.33</v>
      </c>
      <c r="C6565" s="37">
        <f>VLOOKUP(G6565,Remise!$A$3:$D$17,4,FALSE)</f>
        <v>0</v>
      </c>
      <c r="D6565">
        <f t="shared" si="102"/>
        <v>5.33</v>
      </c>
      <c r="E6565">
        <v>1</v>
      </c>
      <c r="F6565" s="32" t="s">
        <v>6654</v>
      </c>
      <c r="G6565" s="33">
        <v>14</v>
      </c>
      <c r="H6565" s="33" t="s">
        <v>10820</v>
      </c>
      <c r="I6565" s="33">
        <v>0.01</v>
      </c>
      <c r="J6565" s="33"/>
      <c r="K6565" s="33" t="s">
        <v>10696</v>
      </c>
      <c r="L6565" s="33">
        <v>1</v>
      </c>
      <c r="M6565" t="s">
        <v>10826</v>
      </c>
    </row>
    <row r="6566" spans="1:13" x14ac:dyDescent="0.3">
      <c r="A6566" s="38">
        <v>49751246</v>
      </c>
      <c r="B6566">
        <v>5.64</v>
      </c>
      <c r="C6566" s="37">
        <f>VLOOKUP(G6566,Remise!$A$3:$D$17,4,FALSE)</f>
        <v>0</v>
      </c>
      <c r="D6566">
        <f t="shared" si="102"/>
        <v>5.64</v>
      </c>
      <c r="E6566">
        <v>1</v>
      </c>
      <c r="F6566" s="32" t="s">
        <v>6655</v>
      </c>
      <c r="G6566" s="33">
        <v>14</v>
      </c>
      <c r="H6566" s="33" t="s">
        <v>10820</v>
      </c>
      <c r="I6566" s="33">
        <v>0.02</v>
      </c>
      <c r="J6566" s="33"/>
      <c r="K6566" s="33" t="s">
        <v>10696</v>
      </c>
      <c r="L6566" s="33">
        <v>1</v>
      </c>
      <c r="M6566" t="s">
        <v>10826</v>
      </c>
    </row>
    <row r="6567" spans="1:13" x14ac:dyDescent="0.3">
      <c r="A6567" s="38">
        <v>49751247</v>
      </c>
      <c r="B6567">
        <v>4.7</v>
      </c>
      <c r="C6567" s="37">
        <f>VLOOKUP(G6567,Remise!$A$3:$D$17,4,FALSE)</f>
        <v>0</v>
      </c>
      <c r="D6567">
        <f t="shared" si="102"/>
        <v>4.7</v>
      </c>
      <c r="E6567">
        <v>1</v>
      </c>
      <c r="F6567" s="32" t="s">
        <v>6656</v>
      </c>
      <c r="G6567" s="33">
        <v>14</v>
      </c>
      <c r="H6567" s="33" t="s">
        <v>10820</v>
      </c>
      <c r="I6567" s="33">
        <v>0.03</v>
      </c>
      <c r="J6567" s="33"/>
      <c r="K6567" s="33" t="s">
        <v>10696</v>
      </c>
      <c r="L6567" s="33">
        <v>1</v>
      </c>
      <c r="M6567" t="s">
        <v>10826</v>
      </c>
    </row>
    <row r="6568" spans="1:13" x14ac:dyDescent="0.3">
      <c r="A6568" s="38">
        <v>49751263</v>
      </c>
      <c r="B6568">
        <v>30</v>
      </c>
      <c r="C6568" s="37">
        <f>VLOOKUP(G6568,Remise!$A$3:$D$17,4,FALSE)</f>
        <v>0</v>
      </c>
      <c r="D6568">
        <f t="shared" si="102"/>
        <v>30</v>
      </c>
      <c r="E6568">
        <v>1</v>
      </c>
      <c r="F6568" s="32" t="s">
        <v>6659</v>
      </c>
      <c r="G6568" s="33">
        <v>14</v>
      </c>
      <c r="H6568" s="33" t="s">
        <v>10820</v>
      </c>
      <c r="I6568" s="33" t="s">
        <v>6706</v>
      </c>
      <c r="J6568" s="33"/>
      <c r="K6568" s="33" t="s">
        <v>10696</v>
      </c>
      <c r="L6568" s="33">
        <v>1</v>
      </c>
      <c r="M6568" t="s">
        <v>10826</v>
      </c>
    </row>
    <row r="6569" spans="1:13" x14ac:dyDescent="0.3">
      <c r="A6569" s="38">
        <v>49751268</v>
      </c>
      <c r="B6569">
        <v>24.05</v>
      </c>
      <c r="C6569" s="37">
        <f>VLOOKUP(G6569,Remise!$A$3:$D$17,4,FALSE)</f>
        <v>0</v>
      </c>
      <c r="D6569">
        <f t="shared" si="102"/>
        <v>24.05</v>
      </c>
      <c r="E6569">
        <v>1</v>
      </c>
      <c r="F6569" s="32" t="s">
        <v>6664</v>
      </c>
      <c r="G6569" s="33">
        <v>14</v>
      </c>
      <c r="H6569" s="33" t="s">
        <v>10820</v>
      </c>
      <c r="I6569" s="33">
        <v>0.05</v>
      </c>
      <c r="J6569" s="33"/>
      <c r="K6569" s="33" t="s">
        <v>10696</v>
      </c>
      <c r="L6569" s="33">
        <v>1</v>
      </c>
      <c r="M6569" t="s">
        <v>10826</v>
      </c>
    </row>
    <row r="6570" spans="1:13" x14ac:dyDescent="0.3">
      <c r="A6570" s="38">
        <v>49751270</v>
      </c>
      <c r="B6570">
        <v>7.9</v>
      </c>
      <c r="C6570" s="37">
        <f>VLOOKUP(G6570,Remise!$A$3:$D$17,4,FALSE)</f>
        <v>0</v>
      </c>
      <c r="D6570">
        <f t="shared" si="102"/>
        <v>7.9</v>
      </c>
      <c r="E6570">
        <v>1</v>
      </c>
      <c r="F6570" s="32" t="s">
        <v>6666</v>
      </c>
      <c r="G6570" s="33">
        <v>14</v>
      </c>
      <c r="H6570" s="33" t="s">
        <v>10820</v>
      </c>
      <c r="I6570" s="33">
        <v>0.08</v>
      </c>
      <c r="J6570" s="33"/>
      <c r="K6570" s="33" t="s">
        <v>10696</v>
      </c>
      <c r="L6570" s="33">
        <v>1</v>
      </c>
      <c r="M6570" t="s">
        <v>10826</v>
      </c>
    </row>
    <row r="6571" spans="1:13" x14ac:dyDescent="0.3">
      <c r="A6571" s="38">
        <v>49751272</v>
      </c>
      <c r="B6571">
        <v>34.9</v>
      </c>
      <c r="C6571" s="37">
        <f>VLOOKUP(G6571,Remise!$A$3:$D$17,4,FALSE)</f>
        <v>0</v>
      </c>
      <c r="D6571">
        <f t="shared" si="102"/>
        <v>34.9</v>
      </c>
      <c r="E6571">
        <v>1</v>
      </c>
      <c r="F6571" s="32" t="s">
        <v>6668</v>
      </c>
      <c r="G6571" s="33">
        <v>14</v>
      </c>
      <c r="H6571" s="33" t="s">
        <v>10820</v>
      </c>
      <c r="I6571" s="33">
        <v>0.05</v>
      </c>
      <c r="J6571" s="33"/>
      <c r="K6571" s="33" t="s">
        <v>10696</v>
      </c>
      <c r="L6571" s="33">
        <v>1</v>
      </c>
      <c r="M6571" t="s">
        <v>10826</v>
      </c>
    </row>
    <row r="6572" spans="1:13" x14ac:dyDescent="0.3">
      <c r="A6572" s="38">
        <v>49751273</v>
      </c>
      <c r="B6572">
        <v>144.47999999999999</v>
      </c>
      <c r="C6572" s="37">
        <f>VLOOKUP(G6572,Remise!$A$3:$D$17,4,FALSE)</f>
        <v>0</v>
      </c>
      <c r="D6572">
        <f t="shared" si="102"/>
        <v>144.47999999999999</v>
      </c>
      <c r="E6572">
        <v>1</v>
      </c>
      <c r="F6572" s="32" t="s">
        <v>6669</v>
      </c>
      <c r="G6572" s="33">
        <v>14</v>
      </c>
      <c r="H6572" s="33" t="s">
        <v>10820</v>
      </c>
      <c r="I6572" s="33">
        <v>0.24</v>
      </c>
      <c r="J6572" s="33"/>
      <c r="K6572" s="33" t="s">
        <v>10696</v>
      </c>
      <c r="L6572" s="33">
        <v>1</v>
      </c>
      <c r="M6572" t="s">
        <v>10826</v>
      </c>
    </row>
    <row r="6573" spans="1:13" x14ac:dyDescent="0.3">
      <c r="A6573" s="38">
        <v>49751276</v>
      </c>
      <c r="B6573">
        <v>19.600000000000001</v>
      </c>
      <c r="C6573" s="37">
        <f>VLOOKUP(G6573,Remise!$A$3:$D$17,4,FALSE)</f>
        <v>0</v>
      </c>
      <c r="D6573">
        <f t="shared" si="102"/>
        <v>19.600000000000001</v>
      </c>
      <c r="E6573">
        <v>1</v>
      </c>
      <c r="F6573" s="32" t="s">
        <v>6672</v>
      </c>
      <c r="G6573" s="33">
        <v>14</v>
      </c>
      <c r="H6573" s="33" t="s">
        <v>10820</v>
      </c>
      <c r="I6573" s="33">
        <v>0.24</v>
      </c>
      <c r="J6573" s="33"/>
      <c r="K6573" s="33" t="s">
        <v>10696</v>
      </c>
      <c r="L6573" s="33">
        <v>1</v>
      </c>
      <c r="M6573" t="s">
        <v>10826</v>
      </c>
    </row>
    <row r="6574" spans="1:13" x14ac:dyDescent="0.3">
      <c r="A6574" s="38">
        <v>49751279</v>
      </c>
      <c r="B6574">
        <v>26.9</v>
      </c>
      <c r="C6574" s="37">
        <f>VLOOKUP(G6574,Remise!$A$3:$D$17,4,FALSE)</f>
        <v>0</v>
      </c>
      <c r="D6574">
        <f t="shared" si="102"/>
        <v>26.9</v>
      </c>
      <c r="E6574">
        <v>1</v>
      </c>
      <c r="F6574" s="32" t="s">
        <v>6674</v>
      </c>
      <c r="G6574" s="33">
        <v>14</v>
      </c>
      <c r="H6574" s="33" t="s">
        <v>10820</v>
      </c>
      <c r="I6574" s="33">
        <v>0.4</v>
      </c>
      <c r="J6574" s="33"/>
      <c r="K6574" s="33" t="s">
        <v>10696</v>
      </c>
      <c r="L6574" s="33">
        <v>1</v>
      </c>
      <c r="M6574" t="s">
        <v>10826</v>
      </c>
    </row>
    <row r="6575" spans="1:13" x14ac:dyDescent="0.3">
      <c r="A6575" s="38">
        <v>49751294</v>
      </c>
      <c r="B6575">
        <v>9.6999999999999993</v>
      </c>
      <c r="C6575" s="37">
        <f>VLOOKUP(G6575,Remise!$A$3:$D$17,4,FALSE)</f>
        <v>0</v>
      </c>
      <c r="D6575">
        <f t="shared" si="102"/>
        <v>9.6999999999999993</v>
      </c>
      <c r="E6575">
        <v>1</v>
      </c>
      <c r="F6575" s="32" t="s">
        <v>6677</v>
      </c>
      <c r="G6575" s="33">
        <v>14</v>
      </c>
      <c r="H6575" s="33" t="s">
        <v>10820</v>
      </c>
      <c r="I6575" s="33">
        <v>0.08</v>
      </c>
      <c r="J6575" s="33"/>
      <c r="K6575" s="33" t="s">
        <v>10696</v>
      </c>
      <c r="L6575" s="33">
        <v>1</v>
      </c>
      <c r="M6575" t="s">
        <v>10826</v>
      </c>
    </row>
    <row r="6576" spans="1:13" x14ac:dyDescent="0.3">
      <c r="A6576" s="38">
        <v>49751314</v>
      </c>
      <c r="B6576">
        <v>109.38</v>
      </c>
      <c r="C6576" s="37">
        <f>VLOOKUP(G6576,Remise!$A$3:$D$17,4,FALSE)</f>
        <v>0</v>
      </c>
      <c r="D6576">
        <f t="shared" si="102"/>
        <v>109.38</v>
      </c>
      <c r="E6576">
        <v>1</v>
      </c>
      <c r="F6576" s="32" t="s">
        <v>6686</v>
      </c>
      <c r="G6576" s="33">
        <v>14</v>
      </c>
      <c r="H6576" s="33" t="s">
        <v>10820</v>
      </c>
      <c r="I6576" s="33">
        <v>0.05</v>
      </c>
      <c r="J6576" s="33"/>
      <c r="K6576" s="33" t="s">
        <v>10696</v>
      </c>
      <c r="L6576" s="33">
        <v>1</v>
      </c>
      <c r="M6576" t="s">
        <v>10826</v>
      </c>
    </row>
    <row r="6577" spans="1:13" x14ac:dyDescent="0.3">
      <c r="A6577" s="38">
        <v>49751318</v>
      </c>
      <c r="B6577">
        <v>92.3</v>
      </c>
      <c r="C6577" s="37">
        <f>VLOOKUP(G6577,Remise!$A$3:$D$17,4,FALSE)</f>
        <v>0</v>
      </c>
      <c r="D6577">
        <f t="shared" ref="D6577:D6590" si="103">IFERROR((1-C6577)*B6577,"Nous consulter")</f>
        <v>92.3</v>
      </c>
      <c r="E6577">
        <v>1</v>
      </c>
      <c r="F6577" s="32" t="s">
        <v>6687</v>
      </c>
      <c r="G6577" s="33">
        <v>14</v>
      </c>
      <c r="H6577" s="33" t="s">
        <v>10820</v>
      </c>
      <c r="I6577" s="33">
        <v>0.05</v>
      </c>
      <c r="J6577" s="33"/>
      <c r="K6577" s="33" t="s">
        <v>10696</v>
      </c>
      <c r="L6577" s="33">
        <v>1</v>
      </c>
      <c r="M6577" t="s">
        <v>10826</v>
      </c>
    </row>
    <row r="6578" spans="1:13" x14ac:dyDescent="0.3">
      <c r="A6578" s="38">
        <v>49751319</v>
      </c>
      <c r="B6578">
        <v>73.239999999999995</v>
      </c>
      <c r="C6578" s="37">
        <f>VLOOKUP(G6578,Remise!$A$3:$D$17,4,FALSE)</f>
        <v>0</v>
      </c>
      <c r="D6578">
        <f t="shared" si="103"/>
        <v>73.239999999999995</v>
      </c>
      <c r="E6578">
        <v>1</v>
      </c>
      <c r="F6578" s="32" t="s">
        <v>6688</v>
      </c>
      <c r="G6578" s="33">
        <v>14</v>
      </c>
      <c r="H6578" s="33" t="s">
        <v>10820</v>
      </c>
      <c r="I6578" s="33">
        <v>0.05</v>
      </c>
      <c r="J6578" s="33"/>
      <c r="K6578" s="33" t="s">
        <v>10696</v>
      </c>
      <c r="L6578" s="33">
        <v>1</v>
      </c>
      <c r="M6578" t="s">
        <v>10826</v>
      </c>
    </row>
    <row r="6579" spans="1:13" x14ac:dyDescent="0.3">
      <c r="A6579" s="38">
        <v>49751322</v>
      </c>
      <c r="B6579">
        <v>33.75</v>
      </c>
      <c r="C6579" s="37">
        <f>VLOOKUP(G6579,Remise!$A$3:$D$17,4,FALSE)</f>
        <v>0</v>
      </c>
      <c r="D6579">
        <f t="shared" si="103"/>
        <v>33.75</v>
      </c>
      <c r="E6579">
        <v>1</v>
      </c>
      <c r="F6579" s="32" t="s">
        <v>6691</v>
      </c>
      <c r="G6579" s="33">
        <v>14</v>
      </c>
      <c r="H6579" s="33" t="s">
        <v>10820</v>
      </c>
      <c r="I6579" s="33">
        <v>0.08</v>
      </c>
      <c r="J6579" s="33"/>
      <c r="K6579" s="33" t="s">
        <v>10696</v>
      </c>
      <c r="L6579" s="33">
        <v>1</v>
      </c>
      <c r="M6579" t="s">
        <v>10826</v>
      </c>
    </row>
    <row r="6580" spans="1:13" x14ac:dyDescent="0.3">
      <c r="A6580" s="38">
        <v>49751323</v>
      </c>
      <c r="B6580">
        <v>41.4</v>
      </c>
      <c r="C6580" s="37">
        <f>VLOOKUP(G6580,Remise!$A$3:$D$17,4,FALSE)</f>
        <v>0</v>
      </c>
      <c r="D6580">
        <f t="shared" si="103"/>
        <v>41.4</v>
      </c>
      <c r="E6580">
        <v>1</v>
      </c>
      <c r="F6580" s="32" t="s">
        <v>6692</v>
      </c>
      <c r="G6580" s="33">
        <v>14</v>
      </c>
      <c r="H6580" s="33" t="s">
        <v>10820</v>
      </c>
      <c r="I6580" s="33">
        <v>0.05</v>
      </c>
      <c r="J6580" s="33"/>
      <c r="K6580" s="33" t="s">
        <v>10696</v>
      </c>
      <c r="L6580" s="33">
        <v>1</v>
      </c>
      <c r="M6580" t="s">
        <v>10826</v>
      </c>
    </row>
    <row r="6581" spans="1:13" x14ac:dyDescent="0.3">
      <c r="A6581" s="38">
        <v>49751325</v>
      </c>
      <c r="B6581">
        <v>169</v>
      </c>
      <c r="C6581" s="37">
        <f>VLOOKUP(G6581,Remise!$A$3:$D$17,4,FALSE)</f>
        <v>0</v>
      </c>
      <c r="D6581">
        <f t="shared" si="103"/>
        <v>169</v>
      </c>
      <c r="E6581">
        <v>1</v>
      </c>
      <c r="F6581" s="32" t="s">
        <v>6694</v>
      </c>
      <c r="G6581" s="33">
        <v>14</v>
      </c>
      <c r="H6581" s="33" t="s">
        <v>10820</v>
      </c>
      <c r="I6581" s="33">
        <v>0.1</v>
      </c>
      <c r="J6581" s="33"/>
      <c r="K6581" s="33" t="s">
        <v>10696</v>
      </c>
      <c r="L6581" s="33">
        <v>1</v>
      </c>
      <c r="M6581" t="s">
        <v>10826</v>
      </c>
    </row>
    <row r="6582" spans="1:13" x14ac:dyDescent="0.3">
      <c r="A6582" s="38">
        <v>49751326</v>
      </c>
      <c r="B6582">
        <v>24.44</v>
      </c>
      <c r="C6582" s="37">
        <f>VLOOKUP(G6582,Remise!$A$3:$D$17,4,FALSE)</f>
        <v>0</v>
      </c>
      <c r="D6582">
        <f t="shared" si="103"/>
        <v>24.44</v>
      </c>
      <c r="E6582">
        <v>1</v>
      </c>
      <c r="F6582" s="32" t="s">
        <v>6695</v>
      </c>
      <c r="G6582" s="33">
        <v>14</v>
      </c>
      <c r="H6582" s="33" t="s">
        <v>10820</v>
      </c>
      <c r="I6582" s="33">
        <v>0.02</v>
      </c>
      <c r="J6582" s="33"/>
      <c r="K6582" s="33" t="s">
        <v>10696</v>
      </c>
      <c r="L6582" s="33">
        <v>1</v>
      </c>
      <c r="M6582" t="s">
        <v>10826</v>
      </c>
    </row>
    <row r="6583" spans="1:13" x14ac:dyDescent="0.3">
      <c r="A6583" s="38">
        <v>49751327</v>
      </c>
      <c r="B6583">
        <v>142</v>
      </c>
      <c r="C6583" s="37">
        <f>VLOOKUP(G6583,Remise!$A$3:$D$17,4,FALSE)</f>
        <v>0</v>
      </c>
      <c r="D6583">
        <f t="shared" si="103"/>
        <v>142</v>
      </c>
      <c r="E6583">
        <v>1</v>
      </c>
      <c r="F6583" s="32" t="s">
        <v>6696</v>
      </c>
      <c r="G6583" s="33">
        <v>14</v>
      </c>
      <c r="H6583" s="33" t="s">
        <v>10820</v>
      </c>
      <c r="I6583" s="33">
        <v>0.1</v>
      </c>
      <c r="J6583" s="33"/>
      <c r="K6583" s="33" t="s">
        <v>10696</v>
      </c>
      <c r="L6583" s="33">
        <v>1</v>
      </c>
      <c r="M6583" t="s">
        <v>10826</v>
      </c>
    </row>
    <row r="6584" spans="1:13" x14ac:dyDescent="0.3">
      <c r="A6584" s="38">
        <v>49751328</v>
      </c>
      <c r="B6584">
        <v>90.97</v>
      </c>
      <c r="C6584" s="37">
        <f>VLOOKUP(G6584,Remise!$A$3:$D$17,4,FALSE)</f>
        <v>0</v>
      </c>
      <c r="D6584">
        <f t="shared" si="103"/>
        <v>90.97</v>
      </c>
      <c r="E6584">
        <v>1</v>
      </c>
      <c r="F6584" s="32" t="s">
        <v>6697</v>
      </c>
      <c r="G6584" s="33">
        <v>14</v>
      </c>
      <c r="H6584" s="33" t="s">
        <v>10820</v>
      </c>
      <c r="I6584" s="33">
        <v>0.05</v>
      </c>
      <c r="J6584" s="33"/>
      <c r="K6584" s="33" t="s">
        <v>10696</v>
      </c>
      <c r="L6584" s="33">
        <v>1</v>
      </c>
      <c r="M6584" t="s">
        <v>10826</v>
      </c>
    </row>
    <row r="6585" spans="1:13" x14ac:dyDescent="0.3">
      <c r="A6585" s="38">
        <v>49751329</v>
      </c>
      <c r="B6585">
        <v>15.91</v>
      </c>
      <c r="C6585" s="37">
        <f>VLOOKUP(G6585,Remise!$A$3:$D$17,4,FALSE)</f>
        <v>0</v>
      </c>
      <c r="D6585">
        <f t="shared" si="103"/>
        <v>15.91</v>
      </c>
      <c r="E6585">
        <v>1</v>
      </c>
      <c r="F6585" s="32" t="s">
        <v>6698</v>
      </c>
      <c r="G6585" s="33">
        <v>14</v>
      </c>
      <c r="H6585" s="33" t="s">
        <v>10820</v>
      </c>
      <c r="I6585" s="33">
        <v>0.01</v>
      </c>
      <c r="J6585" s="33"/>
      <c r="K6585" s="33" t="s">
        <v>10696</v>
      </c>
      <c r="L6585" s="33">
        <v>1</v>
      </c>
      <c r="M6585" t="s">
        <v>10826</v>
      </c>
    </row>
    <row r="6586" spans="1:13" x14ac:dyDescent="0.3">
      <c r="A6586" s="38">
        <v>49751330</v>
      </c>
      <c r="B6586">
        <v>13.44</v>
      </c>
      <c r="C6586" s="37">
        <f>VLOOKUP(G6586,Remise!$A$3:$D$17,4,FALSE)</f>
        <v>0</v>
      </c>
      <c r="D6586">
        <f t="shared" si="103"/>
        <v>13.44</v>
      </c>
      <c r="E6586">
        <v>1</v>
      </c>
      <c r="F6586" s="32" t="s">
        <v>6699</v>
      </c>
      <c r="G6586" s="33">
        <v>14</v>
      </c>
      <c r="H6586" s="33" t="s">
        <v>10820</v>
      </c>
      <c r="I6586" s="33">
        <v>0.01</v>
      </c>
      <c r="J6586" s="33"/>
      <c r="K6586" s="33" t="s">
        <v>10696</v>
      </c>
      <c r="L6586" s="33">
        <v>1</v>
      </c>
      <c r="M6586" t="s">
        <v>10826</v>
      </c>
    </row>
    <row r="6587" spans="1:13" x14ac:dyDescent="0.3">
      <c r="A6587" s="38">
        <v>49751331</v>
      </c>
      <c r="B6587">
        <v>51.85</v>
      </c>
      <c r="C6587" s="37">
        <f>VLOOKUP(G6587,Remise!$A$3:$D$17,4,FALSE)</f>
        <v>0</v>
      </c>
      <c r="D6587">
        <f t="shared" si="103"/>
        <v>51.85</v>
      </c>
      <c r="E6587">
        <v>1</v>
      </c>
      <c r="F6587" s="32" t="s">
        <v>6700</v>
      </c>
      <c r="G6587" s="33">
        <v>14</v>
      </c>
      <c r="H6587" s="33" t="s">
        <v>10820</v>
      </c>
      <c r="I6587" s="33">
        <v>0.1</v>
      </c>
      <c r="J6587" s="33"/>
      <c r="K6587" s="33" t="s">
        <v>10696</v>
      </c>
      <c r="L6587" s="33">
        <v>1</v>
      </c>
      <c r="M6587" t="s">
        <v>10826</v>
      </c>
    </row>
    <row r="6588" spans="1:13" x14ac:dyDescent="0.3">
      <c r="A6588" s="38">
        <v>49751342</v>
      </c>
      <c r="B6588">
        <v>130.22999999999999</v>
      </c>
      <c r="C6588" s="37">
        <f>VLOOKUP(G6588,Remise!$A$3:$D$17,4,FALSE)</f>
        <v>0</v>
      </c>
      <c r="D6588">
        <f t="shared" si="103"/>
        <v>130.22999999999999</v>
      </c>
      <c r="E6588">
        <v>1</v>
      </c>
      <c r="F6588" s="32" t="s">
        <v>6703</v>
      </c>
      <c r="G6588" s="33">
        <v>14</v>
      </c>
      <c r="H6588" s="33" t="s">
        <v>10820</v>
      </c>
      <c r="I6588" s="33">
        <v>0.05</v>
      </c>
      <c r="J6588" s="33"/>
      <c r="K6588" s="33" t="s">
        <v>10696</v>
      </c>
      <c r="L6588" s="33">
        <v>1</v>
      </c>
      <c r="M6588" t="s">
        <v>10826</v>
      </c>
    </row>
    <row r="6589" spans="1:13" x14ac:dyDescent="0.3">
      <c r="A6589" s="38">
        <v>49751494</v>
      </c>
      <c r="B6589">
        <v>39.799999999999997</v>
      </c>
      <c r="C6589" s="37">
        <f>VLOOKUP(G6589,Remise!$A$3:$D$17,4,FALSE)</f>
        <v>0</v>
      </c>
      <c r="D6589">
        <f t="shared" si="103"/>
        <v>39.799999999999997</v>
      </c>
      <c r="E6589">
        <v>1</v>
      </c>
      <c r="F6589" s="32" t="s">
        <v>6704</v>
      </c>
      <c r="G6589" s="33">
        <v>14</v>
      </c>
      <c r="H6589" s="33" t="s">
        <v>10820</v>
      </c>
      <c r="I6589" s="33">
        <v>0.08</v>
      </c>
      <c r="J6589" s="33"/>
      <c r="K6589" s="33" t="s">
        <v>10696</v>
      </c>
      <c r="L6589" s="33">
        <v>1</v>
      </c>
      <c r="M6589" t="s">
        <v>10826</v>
      </c>
    </row>
    <row r="6590" spans="1:13" x14ac:dyDescent="0.3">
      <c r="A6590" s="38">
        <v>49752268</v>
      </c>
      <c r="B6590">
        <v>28.57</v>
      </c>
      <c r="C6590" s="37">
        <f>VLOOKUP(G6590,Remise!$A$3:$D$17,4,FALSE)</f>
        <v>0</v>
      </c>
      <c r="D6590">
        <f t="shared" si="103"/>
        <v>28.57</v>
      </c>
      <c r="E6590">
        <v>1</v>
      </c>
      <c r="F6590" s="32" t="s">
        <v>6705</v>
      </c>
      <c r="G6590" s="33">
        <v>14</v>
      </c>
      <c r="H6590" s="33" t="s">
        <v>10820</v>
      </c>
      <c r="I6590" s="33">
        <v>0.05</v>
      </c>
      <c r="J6590" s="33"/>
      <c r="K6590" s="33" t="s">
        <v>10696</v>
      </c>
      <c r="L6590" s="33">
        <v>1</v>
      </c>
      <c r="M6590" t="s">
        <v>10826</v>
      </c>
    </row>
  </sheetData>
  <sheetProtection password="ED1B" sheet="1" autoFilter="0"/>
  <autoFilter ref="A1:M6590" xr:uid="{90F19C85-99D6-483E-95C0-19CA8B6EC016}"/>
  <hyperlinks>
    <hyperlink ref="N1" location="Accueil!A1" display="Retour Accueil" xr:uid="{DAB48207-8165-4468-99B9-6E17A6A6B910}"/>
    <hyperlink ref="N2" location="'Bon de commande'!A1" display="Bon de commande" xr:uid="{3B4AE0FE-BBCF-4CE6-AD37-9CF9D723759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335B6-19FF-4E7D-9A17-462C5FFDD735}">
  <sheetPr codeName="Feuil5">
    <pageSetUpPr fitToPage="1"/>
  </sheetPr>
  <dimension ref="A1:N59"/>
  <sheetViews>
    <sheetView zoomScale="85" zoomScaleNormal="85" workbookViewId="0">
      <selection activeCell="M1" sqref="M1"/>
    </sheetView>
  </sheetViews>
  <sheetFormatPr baseColWidth="10" defaultColWidth="11.44140625" defaultRowHeight="14.4" x14ac:dyDescent="0.3"/>
  <cols>
    <col min="1" max="1" width="11.44140625" style="57"/>
    <col min="2" max="2" width="13.88671875" style="57" customWidth="1"/>
    <col min="3" max="3" width="10.109375" style="57" customWidth="1"/>
    <col min="4" max="5" width="11.44140625" style="57"/>
    <col min="6" max="6" width="15" style="57" customWidth="1"/>
    <col min="7" max="7" width="11" style="57" customWidth="1"/>
    <col min="8" max="8" width="11.44140625" style="57"/>
    <col min="9" max="9" width="14.5546875" style="57" customWidth="1"/>
    <col min="10" max="10" width="20.44140625" style="57" bestFit="1" customWidth="1"/>
    <col min="11" max="11" width="15" style="57" customWidth="1"/>
    <col min="12" max="12" width="13.5546875" style="57" customWidth="1"/>
    <col min="13" max="13" width="16.44140625" style="57" customWidth="1"/>
    <col min="14" max="16384" width="11.44140625" style="57"/>
  </cols>
  <sheetData>
    <row r="1" spans="1:13" ht="15" customHeight="1" x14ac:dyDescent="0.3">
      <c r="A1" s="178" t="s">
        <v>116</v>
      </c>
      <c r="B1" s="179"/>
      <c r="C1" s="179"/>
      <c r="D1" s="179"/>
      <c r="E1" s="179"/>
      <c r="F1" s="179"/>
      <c r="G1" s="179"/>
      <c r="H1" s="179"/>
      <c r="I1" s="179"/>
      <c r="J1" s="179"/>
      <c r="K1" s="179"/>
      <c r="L1" s="180"/>
      <c r="M1" s="58" t="s">
        <v>114</v>
      </c>
    </row>
    <row r="2" spans="1:13" ht="15" customHeight="1" x14ac:dyDescent="0.3">
      <c r="A2" s="181"/>
      <c r="B2" s="182"/>
      <c r="C2" s="182"/>
      <c r="D2" s="182"/>
      <c r="E2" s="182"/>
      <c r="F2" s="182"/>
      <c r="G2" s="182"/>
      <c r="H2" s="182"/>
      <c r="I2" s="182"/>
      <c r="J2" s="182"/>
      <c r="K2" s="182"/>
      <c r="L2" s="183"/>
    </row>
    <row r="3" spans="1:13" ht="15" customHeight="1" x14ac:dyDescent="0.3">
      <c r="A3" s="181"/>
      <c r="B3" s="182"/>
      <c r="C3" s="182"/>
      <c r="D3" s="182"/>
      <c r="E3" s="182"/>
      <c r="F3" s="182"/>
      <c r="G3" s="182"/>
      <c r="H3" s="182"/>
      <c r="I3" s="182"/>
      <c r="J3" s="182"/>
      <c r="K3" s="182"/>
      <c r="L3" s="183"/>
    </row>
    <row r="4" spans="1:13" ht="15" customHeight="1" x14ac:dyDescent="0.3">
      <c r="A4" s="181"/>
      <c r="B4" s="182"/>
      <c r="C4" s="182"/>
      <c r="D4" s="182"/>
      <c r="E4" s="182"/>
      <c r="F4" s="182"/>
      <c r="G4" s="182"/>
      <c r="H4" s="182"/>
      <c r="I4" s="182"/>
      <c r="J4" s="182"/>
      <c r="K4" s="182"/>
      <c r="L4" s="183"/>
    </row>
    <row r="5" spans="1:13" ht="15" customHeight="1" x14ac:dyDescent="0.3">
      <c r="A5" s="181"/>
      <c r="B5" s="182"/>
      <c r="C5" s="182"/>
      <c r="D5" s="182"/>
      <c r="E5" s="182"/>
      <c r="F5" s="182"/>
      <c r="G5" s="182"/>
      <c r="H5" s="182"/>
      <c r="I5" s="182"/>
      <c r="J5" s="182"/>
      <c r="K5" s="182"/>
      <c r="L5" s="183"/>
    </row>
    <row r="6" spans="1:13" ht="15.75" customHeight="1" thickBot="1" x14ac:dyDescent="0.35">
      <c r="A6" s="184"/>
      <c r="B6" s="185"/>
      <c r="C6" s="185"/>
      <c r="D6" s="185"/>
      <c r="E6" s="185"/>
      <c r="F6" s="185"/>
      <c r="G6" s="185"/>
      <c r="H6" s="185"/>
      <c r="I6" s="185"/>
      <c r="J6" s="185"/>
      <c r="K6" s="185"/>
      <c r="L6" s="186"/>
    </row>
    <row r="7" spans="1:13" ht="9.75" customHeight="1" thickBot="1" x14ac:dyDescent="0.35">
      <c r="A7" s="59"/>
      <c r="B7" s="59"/>
      <c r="C7" s="59"/>
      <c r="D7" s="59"/>
      <c r="E7" s="59"/>
      <c r="F7" s="59"/>
      <c r="G7" s="59"/>
      <c r="H7" s="60"/>
      <c r="I7" s="60"/>
      <c r="J7" s="60"/>
      <c r="K7" s="60"/>
      <c r="L7" s="60"/>
    </row>
    <row r="8" spans="1:13" x14ac:dyDescent="0.3">
      <c r="A8" s="112" t="s">
        <v>94</v>
      </c>
      <c r="B8" s="113"/>
      <c r="C8" s="114"/>
      <c r="D8" s="62"/>
      <c r="E8" s="61" t="s">
        <v>95</v>
      </c>
      <c r="F8" s="63"/>
      <c r="G8" s="64"/>
      <c r="I8" s="65" t="s">
        <v>98</v>
      </c>
      <c r="J8" s="66"/>
      <c r="K8" s="66"/>
      <c r="L8" s="67"/>
      <c r="M8" s="68"/>
    </row>
    <row r="9" spans="1:13" x14ac:dyDescent="0.3">
      <c r="A9" s="100"/>
      <c r="B9" s="101"/>
      <c r="C9" s="102"/>
      <c r="E9" s="106"/>
      <c r="F9" s="107"/>
      <c r="G9" s="108"/>
      <c r="I9" s="69" t="s">
        <v>99</v>
      </c>
      <c r="J9" s="68"/>
      <c r="K9" s="68"/>
      <c r="L9" s="70"/>
      <c r="M9" s="71"/>
    </row>
    <row r="10" spans="1:13" x14ac:dyDescent="0.3">
      <c r="A10" s="100"/>
      <c r="B10" s="101"/>
      <c r="C10" s="102"/>
      <c r="E10" s="106"/>
      <c r="F10" s="107"/>
      <c r="G10" s="108"/>
      <c r="I10" s="69" t="s">
        <v>100</v>
      </c>
      <c r="J10" s="68"/>
      <c r="K10" s="68"/>
      <c r="L10" s="70"/>
      <c r="M10" s="71"/>
    </row>
    <row r="11" spans="1:13" ht="15" thickBot="1" x14ac:dyDescent="0.35">
      <c r="A11" s="100"/>
      <c r="B11" s="101"/>
      <c r="C11" s="102"/>
      <c r="E11" s="106"/>
      <c r="F11" s="107"/>
      <c r="G11" s="108"/>
      <c r="I11" s="72"/>
      <c r="J11" s="73"/>
      <c r="K11" s="74"/>
      <c r="L11" s="75"/>
      <c r="M11" s="68"/>
    </row>
    <row r="12" spans="1:13" ht="15" thickBot="1" x14ac:dyDescent="0.35">
      <c r="A12" s="100"/>
      <c r="B12" s="101"/>
      <c r="C12" s="102"/>
      <c r="E12" s="106"/>
      <c r="F12" s="107"/>
      <c r="G12" s="108"/>
      <c r="I12" s="187" t="s">
        <v>10830</v>
      </c>
      <c r="J12" s="188"/>
      <c r="K12" s="188"/>
      <c r="L12" s="189"/>
      <c r="M12" s="68"/>
    </row>
    <row r="13" spans="1:13" x14ac:dyDescent="0.3">
      <c r="A13" s="100"/>
      <c r="B13" s="101"/>
      <c r="C13" s="102"/>
      <c r="E13" s="106"/>
      <c r="F13" s="107"/>
      <c r="G13" s="108"/>
      <c r="I13" s="65" t="s">
        <v>10831</v>
      </c>
      <c r="J13" s="67"/>
      <c r="K13" s="65" t="s">
        <v>10832</v>
      </c>
      <c r="L13" s="67"/>
      <c r="M13" s="71"/>
    </row>
    <row r="14" spans="1:13" x14ac:dyDescent="0.3">
      <c r="A14" s="100"/>
      <c r="B14" s="101"/>
      <c r="C14" s="102"/>
      <c r="E14" s="106"/>
      <c r="F14" s="107"/>
      <c r="G14" s="108"/>
      <c r="I14" s="69" t="str">
        <f>Accueil!J33</f>
        <v>Nom :</v>
      </c>
      <c r="J14" s="70" t="str">
        <f>Accueil!M33</f>
        <v/>
      </c>
      <c r="K14" s="69" t="str">
        <f>Accueil!J33</f>
        <v>Nom :</v>
      </c>
      <c r="L14" s="70" t="str">
        <f>Accueil!M39</f>
        <v/>
      </c>
      <c r="M14" s="71"/>
    </row>
    <row r="15" spans="1:13" x14ac:dyDescent="0.3">
      <c r="A15" s="100"/>
      <c r="B15" s="101"/>
      <c r="C15" s="102"/>
      <c r="E15" s="106"/>
      <c r="F15" s="107"/>
      <c r="G15" s="108"/>
      <c r="I15" s="69" t="str">
        <f>Accueil!J34</f>
        <v>Prénom :</v>
      </c>
      <c r="J15" s="70" t="str">
        <f>Accueil!M34</f>
        <v/>
      </c>
      <c r="K15" s="69" t="str">
        <f>Accueil!J34</f>
        <v>Prénom :</v>
      </c>
      <c r="L15" s="70" t="str">
        <f>Accueil!M40</f>
        <v/>
      </c>
      <c r="M15" s="71"/>
    </row>
    <row r="16" spans="1:13" ht="15" thickBot="1" x14ac:dyDescent="0.35">
      <c r="A16" s="103"/>
      <c r="B16" s="104"/>
      <c r="C16" s="105"/>
      <c r="E16" s="109"/>
      <c r="F16" s="110"/>
      <c r="G16" s="111"/>
      <c r="I16" s="76" t="s">
        <v>101</v>
      </c>
      <c r="J16" s="75" t="str">
        <f>Accueil!M35</f>
        <v/>
      </c>
      <c r="K16" s="76" t="s">
        <v>101</v>
      </c>
      <c r="L16" s="75" t="str">
        <f>Accueil!M41</f>
        <v/>
      </c>
      <c r="M16" s="71"/>
    </row>
    <row r="17" spans="1:12" ht="10.5" customHeight="1" x14ac:dyDescent="0.3"/>
    <row r="18" spans="1:12" x14ac:dyDescent="0.3">
      <c r="A18" s="77" t="s">
        <v>96</v>
      </c>
      <c r="B18" s="77"/>
      <c r="C18" s="77"/>
      <c r="D18" s="77"/>
      <c r="E18" s="77"/>
      <c r="F18" s="169">
        <f ca="1">TODAY()</f>
        <v>44844</v>
      </c>
      <c r="G18" s="170"/>
      <c r="I18" s="77" t="s">
        <v>102</v>
      </c>
      <c r="J18" s="77"/>
      <c r="K18" s="77"/>
      <c r="L18" s="115"/>
    </row>
    <row r="19" spans="1:12" ht="9.75" customHeight="1" x14ac:dyDescent="0.3"/>
    <row r="20" spans="1:12" x14ac:dyDescent="0.3">
      <c r="A20" s="77" t="s">
        <v>97</v>
      </c>
      <c r="B20" s="77"/>
      <c r="C20" s="78"/>
      <c r="D20" s="78"/>
      <c r="E20" s="78"/>
      <c r="F20" s="167"/>
      <c r="G20" s="168"/>
      <c r="I20" s="77" t="s">
        <v>103</v>
      </c>
      <c r="J20" s="77"/>
      <c r="K20" s="77"/>
      <c r="L20" s="115"/>
    </row>
    <row r="21" spans="1:12" ht="9.75" customHeight="1" x14ac:dyDescent="0.3"/>
    <row r="22" spans="1:12" ht="41.4" x14ac:dyDescent="0.3">
      <c r="A22" s="79" t="s">
        <v>89</v>
      </c>
      <c r="B22" s="171" t="s">
        <v>90</v>
      </c>
      <c r="C22" s="172"/>
      <c r="D22" s="172"/>
      <c r="E22" s="172"/>
      <c r="F22" s="173"/>
      <c r="G22" s="79" t="s">
        <v>104</v>
      </c>
      <c r="H22" s="79" t="s">
        <v>113</v>
      </c>
      <c r="I22" s="79" t="s">
        <v>105</v>
      </c>
      <c r="J22" s="79" t="s">
        <v>106</v>
      </c>
      <c r="K22" s="79" t="s">
        <v>107</v>
      </c>
      <c r="L22" s="79" t="s">
        <v>108</v>
      </c>
    </row>
    <row r="23" spans="1:12" x14ac:dyDescent="0.3">
      <c r="A23" s="116"/>
      <c r="B23" s="164" t="str">
        <f>IF(A23="","",IFERROR(VLOOKUP(A23,Tarif!A:F,6,FALSE),"cette référence n'existe pas dans ce tarif"))</f>
        <v/>
      </c>
      <c r="C23" s="165"/>
      <c r="D23" s="165"/>
      <c r="E23" s="165"/>
      <c r="F23" s="166"/>
      <c r="G23" s="117"/>
      <c r="H23" s="80" t="str">
        <f>IF(ISNA(VLOOKUP(A23,Tarif!A:F,5,FALSE)),"",VLOOKUP(A23,Tarif!A:F,5,FALSE))</f>
        <v/>
      </c>
      <c r="I23" s="81" t="str">
        <f>IF(ISNA(VLOOKUP(A23,Tarif!A:F,2,FALSE)),"",VLOOKUP(A23,Tarif!A:F,2,FALSE))</f>
        <v/>
      </c>
      <c r="J23" s="82" t="str">
        <f>IF(ISNA(VLOOKUP(A23,Tarif!A:F,3,FALSE)),"",VLOOKUP(A23,Tarif!A:F,3,FALSE))</f>
        <v/>
      </c>
      <c r="K23" s="83" t="str">
        <f>IF(ISNA(VLOOKUP(A23,Tarif!A:F,4,FALSE)),"",VLOOKUP(A23,Tarif!A:F,4,FALSE))</f>
        <v/>
      </c>
      <c r="L23" s="81" t="str">
        <f>IFERROR(K23*G23,"")</f>
        <v/>
      </c>
    </row>
    <row r="24" spans="1:12" x14ac:dyDescent="0.3">
      <c r="A24" s="116"/>
      <c r="B24" s="164" t="str">
        <f>IF(A24="","",IFERROR(VLOOKUP(A24,Tarif!A:F,6,FALSE),"cette référence n'existe pas dans ce tarif"))</f>
        <v/>
      </c>
      <c r="C24" s="165"/>
      <c r="D24" s="165"/>
      <c r="E24" s="165"/>
      <c r="F24" s="166"/>
      <c r="G24" s="117"/>
      <c r="H24" s="80" t="str">
        <f>IF(ISNA(VLOOKUP(A24,Tarif!A:F,5,FALSE)),"",VLOOKUP(A24,Tarif!A:F,5,FALSE))</f>
        <v/>
      </c>
      <c r="I24" s="81" t="str">
        <f>IF(ISNA(VLOOKUP(A24,Tarif!A:F,2,FALSE)),"",VLOOKUP(A24,Tarif!A:F,2,FALSE))</f>
        <v/>
      </c>
      <c r="J24" s="82" t="str">
        <f>IF(ISNA(VLOOKUP(A24,Tarif!A:F,3,FALSE)),"",VLOOKUP(A24,Tarif!A:F,3,FALSE))</f>
        <v/>
      </c>
      <c r="K24" s="83" t="str">
        <f>IF(ISNA(VLOOKUP(A24,Tarif!A:F,4,FALSE)),"",VLOOKUP(A24,Tarif!A:F,4,FALSE))</f>
        <v/>
      </c>
      <c r="L24" s="81" t="str">
        <f t="shared" ref="L24:L50" si="0">IFERROR(K24*G24,"")</f>
        <v/>
      </c>
    </row>
    <row r="25" spans="1:12" x14ac:dyDescent="0.3">
      <c r="A25" s="116"/>
      <c r="B25" s="164" t="str">
        <f>IF(A25="","",IFERROR(VLOOKUP(A25,Tarif!A:F,6,FALSE),"cette référence n'existe pas dans ce tarif"))</f>
        <v/>
      </c>
      <c r="C25" s="165"/>
      <c r="D25" s="165"/>
      <c r="E25" s="165"/>
      <c r="F25" s="166"/>
      <c r="G25" s="117"/>
      <c r="H25" s="80" t="str">
        <f>IF(ISNA(VLOOKUP(A25,Tarif!A:F,5,FALSE)),"",VLOOKUP(A25,Tarif!A:F,5,FALSE))</f>
        <v/>
      </c>
      <c r="I25" s="81" t="str">
        <f>IF(ISNA(VLOOKUP(A25,Tarif!A:F,2,FALSE)),"",VLOOKUP(A25,Tarif!A:F,2,FALSE))</f>
        <v/>
      </c>
      <c r="J25" s="82" t="str">
        <f>IF(ISNA(VLOOKUP(A25,Tarif!A:F,3,FALSE)),"",VLOOKUP(A25,Tarif!A:F,3,FALSE))</f>
        <v/>
      </c>
      <c r="K25" s="83" t="str">
        <f>IF(ISNA(VLOOKUP(A25,Tarif!A:F,4,FALSE)),"",VLOOKUP(A25,Tarif!A:F,4,FALSE))</f>
        <v/>
      </c>
      <c r="L25" s="81" t="str">
        <f t="shared" si="0"/>
        <v/>
      </c>
    </row>
    <row r="26" spans="1:12" x14ac:dyDescent="0.3">
      <c r="A26" s="116"/>
      <c r="B26" s="164" t="str">
        <f>IF(A26="","",IFERROR(VLOOKUP(A26,Tarif!A:F,6,FALSE),"cette référence n'existe pas dans ce tarif"))</f>
        <v/>
      </c>
      <c r="C26" s="165"/>
      <c r="D26" s="165"/>
      <c r="E26" s="165"/>
      <c r="F26" s="166"/>
      <c r="G26" s="117"/>
      <c r="H26" s="80" t="str">
        <f>IF(ISNA(VLOOKUP(A26,Tarif!A:F,5,FALSE)),"",VLOOKUP(A26,Tarif!A:F,5,FALSE))</f>
        <v/>
      </c>
      <c r="I26" s="81" t="str">
        <f>IF(ISNA(VLOOKUP(A26,Tarif!A:F,2,FALSE)),"",VLOOKUP(A26,Tarif!A:F,2,FALSE))</f>
        <v/>
      </c>
      <c r="J26" s="82" t="str">
        <f>IF(ISNA(VLOOKUP(A26,Tarif!A:F,3,FALSE)),"",VLOOKUP(A26,Tarif!A:F,3,FALSE))</f>
        <v/>
      </c>
      <c r="K26" s="83" t="str">
        <f>IF(ISNA(VLOOKUP(A26,Tarif!A:F,4,FALSE)),"",VLOOKUP(A26,Tarif!A:F,4,FALSE))</f>
        <v/>
      </c>
      <c r="L26" s="81" t="str">
        <f t="shared" si="0"/>
        <v/>
      </c>
    </row>
    <row r="27" spans="1:12" x14ac:dyDescent="0.3">
      <c r="A27" s="116"/>
      <c r="B27" s="164" t="str">
        <f>IF(A27="","",IFERROR(VLOOKUP(A27,Tarif!A:F,6,FALSE),"cette référence n'existe pas dans ce tarif"))</f>
        <v/>
      </c>
      <c r="C27" s="165"/>
      <c r="D27" s="165"/>
      <c r="E27" s="165"/>
      <c r="F27" s="166"/>
      <c r="G27" s="117"/>
      <c r="H27" s="80" t="str">
        <f>IF(ISNA(VLOOKUP(A27,Tarif!A:F,5,FALSE)),"",VLOOKUP(A27,Tarif!A:F,5,FALSE))</f>
        <v/>
      </c>
      <c r="I27" s="81" t="str">
        <f>IF(ISNA(VLOOKUP(A27,Tarif!A:F,2,FALSE)),"",VLOOKUP(A27,Tarif!A:F,2,FALSE))</f>
        <v/>
      </c>
      <c r="J27" s="82" t="str">
        <f>IF(ISNA(VLOOKUP(A27,Tarif!A:F,3,FALSE)),"",VLOOKUP(A27,Tarif!A:F,3,FALSE))</f>
        <v/>
      </c>
      <c r="K27" s="83" t="str">
        <f>IF(ISNA(VLOOKUP(A27,Tarif!A:F,4,FALSE)),"",VLOOKUP(A27,Tarif!A:F,4,FALSE))</f>
        <v/>
      </c>
      <c r="L27" s="81" t="str">
        <f t="shared" si="0"/>
        <v/>
      </c>
    </row>
    <row r="28" spans="1:12" x14ac:dyDescent="0.3">
      <c r="A28" s="116"/>
      <c r="B28" s="164" t="str">
        <f>IF(A28="","",IFERROR(VLOOKUP(A28,Tarif!A:F,6,FALSE),"cette référence n'existe pas dans ce tarif"))</f>
        <v/>
      </c>
      <c r="C28" s="165"/>
      <c r="D28" s="165"/>
      <c r="E28" s="165"/>
      <c r="F28" s="166"/>
      <c r="G28" s="117"/>
      <c r="H28" s="80" t="str">
        <f>IF(ISNA(VLOOKUP(A28,Tarif!A:F,5,FALSE)),"",VLOOKUP(A28,Tarif!A:F,5,FALSE))</f>
        <v/>
      </c>
      <c r="I28" s="81" t="str">
        <f>IF(ISNA(VLOOKUP(A28,Tarif!A:F,2,FALSE)),"",VLOOKUP(A28,Tarif!A:F,2,FALSE))</f>
        <v/>
      </c>
      <c r="J28" s="82" t="str">
        <f>IF(ISNA(VLOOKUP(A28,Tarif!A:F,3,FALSE)),"",VLOOKUP(A28,Tarif!A:F,3,FALSE))</f>
        <v/>
      </c>
      <c r="K28" s="83" t="str">
        <f>IF(ISNA(VLOOKUP(A28,Tarif!A:F,4,FALSE)),"",VLOOKUP(A28,Tarif!A:F,4,FALSE))</f>
        <v/>
      </c>
      <c r="L28" s="81" t="str">
        <f t="shared" si="0"/>
        <v/>
      </c>
    </row>
    <row r="29" spans="1:12" x14ac:dyDescent="0.3">
      <c r="A29" s="116"/>
      <c r="B29" s="164" t="str">
        <f>IF(A29="","",IFERROR(VLOOKUP(A29,Tarif!A:F,6,FALSE),"cette référence n'existe pas dans ce tarif"))</f>
        <v/>
      </c>
      <c r="C29" s="165"/>
      <c r="D29" s="165"/>
      <c r="E29" s="165"/>
      <c r="F29" s="166"/>
      <c r="G29" s="117"/>
      <c r="H29" s="80" t="str">
        <f>IF(ISNA(VLOOKUP(A29,Tarif!A:F,5,FALSE)),"",VLOOKUP(A29,Tarif!A:F,5,FALSE))</f>
        <v/>
      </c>
      <c r="I29" s="81" t="str">
        <f>IF(ISNA(VLOOKUP(A29,Tarif!A:F,2,FALSE)),"",VLOOKUP(A29,Tarif!A:F,2,FALSE))</f>
        <v/>
      </c>
      <c r="J29" s="82" t="str">
        <f>IF(ISNA(VLOOKUP(A29,Tarif!A:F,3,FALSE)),"",VLOOKUP(A29,Tarif!A:F,3,FALSE))</f>
        <v/>
      </c>
      <c r="K29" s="83" t="str">
        <f>IF(ISNA(VLOOKUP(A29,Tarif!A:F,4,FALSE)),"",VLOOKUP(A29,Tarif!A:F,4,FALSE))</f>
        <v/>
      </c>
      <c r="L29" s="81" t="str">
        <f t="shared" si="0"/>
        <v/>
      </c>
    </row>
    <row r="30" spans="1:12" x14ac:dyDescent="0.3">
      <c r="A30" s="116"/>
      <c r="B30" s="164" t="str">
        <f>IF(A30="","",IFERROR(VLOOKUP(A30,Tarif!A:F,6,FALSE),"cette référence n'existe pas dans ce tarif"))</f>
        <v/>
      </c>
      <c r="C30" s="165"/>
      <c r="D30" s="165"/>
      <c r="E30" s="165"/>
      <c r="F30" s="166"/>
      <c r="G30" s="117"/>
      <c r="H30" s="80" t="str">
        <f>IF(ISNA(VLOOKUP(A30,Tarif!A:F,5,FALSE)),"",VLOOKUP(A30,Tarif!A:F,5,FALSE))</f>
        <v/>
      </c>
      <c r="I30" s="81" t="str">
        <f>IF(ISNA(VLOOKUP(A30,Tarif!A:F,2,FALSE)),"",VLOOKUP(A30,Tarif!A:F,2,FALSE))</f>
        <v/>
      </c>
      <c r="J30" s="82" t="str">
        <f>IF(ISNA(VLOOKUP(A30,Tarif!A:F,3,FALSE)),"",VLOOKUP(A30,Tarif!A:F,3,FALSE))</f>
        <v/>
      </c>
      <c r="K30" s="83" t="str">
        <f>IF(ISNA(VLOOKUP(A30,Tarif!A:F,4,FALSE)),"",VLOOKUP(A30,Tarif!A:F,4,FALSE))</f>
        <v/>
      </c>
      <c r="L30" s="81" t="str">
        <f t="shared" si="0"/>
        <v/>
      </c>
    </row>
    <row r="31" spans="1:12" x14ac:dyDescent="0.3">
      <c r="A31" s="116"/>
      <c r="B31" s="164" t="str">
        <f>IF(A31="","",IFERROR(VLOOKUP(A31,Tarif!A:F,6,FALSE),"cette référence n'existe pas dans ce tarif"))</f>
        <v/>
      </c>
      <c r="C31" s="165"/>
      <c r="D31" s="165"/>
      <c r="E31" s="165"/>
      <c r="F31" s="166"/>
      <c r="G31" s="117"/>
      <c r="H31" s="80" t="str">
        <f>IF(ISNA(VLOOKUP(A31,Tarif!A:F,5,FALSE)),"",VLOOKUP(A31,Tarif!A:F,5,FALSE))</f>
        <v/>
      </c>
      <c r="I31" s="81" t="str">
        <f>IF(ISNA(VLOOKUP(A31,Tarif!A:F,2,FALSE)),"",VLOOKUP(A31,Tarif!A:F,2,FALSE))</f>
        <v/>
      </c>
      <c r="J31" s="82" t="str">
        <f>IF(ISNA(VLOOKUP(A31,Tarif!A:F,3,FALSE)),"",VLOOKUP(A31,Tarif!A:F,3,FALSE))</f>
        <v/>
      </c>
      <c r="K31" s="83" t="str">
        <f>IF(ISNA(VLOOKUP(A31,Tarif!A:F,4,FALSE)),"",VLOOKUP(A31,Tarif!A:F,4,FALSE))</f>
        <v/>
      </c>
      <c r="L31" s="81" t="str">
        <f t="shared" si="0"/>
        <v/>
      </c>
    </row>
    <row r="32" spans="1:12" x14ac:dyDescent="0.3">
      <c r="A32" s="116"/>
      <c r="B32" s="164" t="str">
        <f>IF(A32="","",IFERROR(VLOOKUP(A32,Tarif!A:F,6,FALSE),"cette référence n'existe pas dans ce tarif"))</f>
        <v/>
      </c>
      <c r="C32" s="165"/>
      <c r="D32" s="165"/>
      <c r="E32" s="165"/>
      <c r="F32" s="166"/>
      <c r="G32" s="117"/>
      <c r="H32" s="80" t="str">
        <f>IF(ISNA(VLOOKUP(A32,Tarif!A:F,5,FALSE)),"",VLOOKUP(A32,Tarif!A:F,5,FALSE))</f>
        <v/>
      </c>
      <c r="I32" s="81" t="str">
        <f>IF(ISNA(VLOOKUP(A32,Tarif!A:F,2,FALSE)),"",VLOOKUP(A32,Tarif!A:F,2,FALSE))</f>
        <v/>
      </c>
      <c r="J32" s="82" t="str">
        <f>IF(ISNA(VLOOKUP(A32,Tarif!A:F,3,FALSE)),"",VLOOKUP(A32,Tarif!A:F,3,FALSE))</f>
        <v/>
      </c>
      <c r="K32" s="83" t="str">
        <f>IF(ISNA(VLOOKUP(A32,Tarif!A:F,4,FALSE)),"",VLOOKUP(A32,Tarif!A:F,4,FALSE))</f>
        <v/>
      </c>
      <c r="L32" s="81" t="str">
        <f t="shared" si="0"/>
        <v/>
      </c>
    </row>
    <row r="33" spans="1:12" x14ac:dyDescent="0.3">
      <c r="A33" s="116"/>
      <c r="B33" s="164" t="str">
        <f>IF(A33="","",IFERROR(VLOOKUP(A33,Tarif!A:F,6,FALSE),"cette référence n'existe pas dans ce tarif"))</f>
        <v/>
      </c>
      <c r="C33" s="165"/>
      <c r="D33" s="165"/>
      <c r="E33" s="165"/>
      <c r="F33" s="166"/>
      <c r="G33" s="117"/>
      <c r="H33" s="80" t="str">
        <f>IF(ISNA(VLOOKUP(A33,Tarif!A:F,5,FALSE)),"",VLOOKUP(A33,Tarif!A:F,5,FALSE))</f>
        <v/>
      </c>
      <c r="I33" s="81" t="str">
        <f>IF(ISNA(VLOOKUP(A33,Tarif!A:F,2,FALSE)),"",VLOOKUP(A33,Tarif!A:F,2,FALSE))</f>
        <v/>
      </c>
      <c r="J33" s="82" t="str">
        <f>IF(ISNA(VLOOKUP(A33,Tarif!A:F,3,FALSE)),"",VLOOKUP(A33,Tarif!A:F,3,FALSE))</f>
        <v/>
      </c>
      <c r="K33" s="83" t="str">
        <f>IF(ISNA(VLOOKUP(A33,Tarif!A:F,4,FALSE)),"",VLOOKUP(A33,Tarif!A:F,4,FALSE))</f>
        <v/>
      </c>
      <c r="L33" s="81" t="str">
        <f t="shared" si="0"/>
        <v/>
      </c>
    </row>
    <row r="34" spans="1:12" x14ac:dyDescent="0.3">
      <c r="A34" s="116"/>
      <c r="B34" s="164" t="str">
        <f>IF(A34="","",IFERROR(VLOOKUP(A34,Tarif!A:F,6,FALSE),"cette référence n'existe pas dans ce tarif"))</f>
        <v/>
      </c>
      <c r="C34" s="165"/>
      <c r="D34" s="165"/>
      <c r="E34" s="165"/>
      <c r="F34" s="166"/>
      <c r="G34" s="117"/>
      <c r="H34" s="80" t="str">
        <f>IF(ISNA(VLOOKUP(A34,Tarif!A:F,5,FALSE)),"",VLOOKUP(A34,Tarif!A:F,5,FALSE))</f>
        <v/>
      </c>
      <c r="I34" s="81" t="str">
        <f>IF(ISNA(VLOOKUP(A34,Tarif!A:F,2,FALSE)),"",VLOOKUP(A34,Tarif!A:F,2,FALSE))</f>
        <v/>
      </c>
      <c r="J34" s="82" t="str">
        <f>IF(ISNA(VLOOKUP(A34,Tarif!A:F,3,FALSE)),"",VLOOKUP(A34,Tarif!A:F,3,FALSE))</f>
        <v/>
      </c>
      <c r="K34" s="83" t="str">
        <f>IF(ISNA(VLOOKUP(A34,Tarif!A:F,4,FALSE)),"",VLOOKUP(A34,Tarif!A:F,4,FALSE))</f>
        <v/>
      </c>
      <c r="L34" s="81" t="str">
        <f t="shared" si="0"/>
        <v/>
      </c>
    </row>
    <row r="35" spans="1:12" x14ac:dyDescent="0.3">
      <c r="A35" s="116"/>
      <c r="B35" s="164" t="str">
        <f>IF(A35="","",IFERROR(VLOOKUP(A35,Tarif!A:F,6,FALSE),"cette référence n'existe pas dans ce tarif"))</f>
        <v/>
      </c>
      <c r="C35" s="165"/>
      <c r="D35" s="165"/>
      <c r="E35" s="165"/>
      <c r="F35" s="166"/>
      <c r="G35" s="117"/>
      <c r="H35" s="80" t="str">
        <f>IF(ISNA(VLOOKUP(A35,Tarif!A:F,5,FALSE)),"",VLOOKUP(A35,Tarif!A:F,5,FALSE))</f>
        <v/>
      </c>
      <c r="I35" s="81" t="str">
        <f>IF(ISNA(VLOOKUP(A35,Tarif!A:F,2,FALSE)),"",VLOOKUP(A35,Tarif!A:F,2,FALSE))</f>
        <v/>
      </c>
      <c r="J35" s="82" t="str">
        <f>IF(ISNA(VLOOKUP(A35,Tarif!A:F,3,FALSE)),"",VLOOKUP(A35,Tarif!A:F,3,FALSE))</f>
        <v/>
      </c>
      <c r="K35" s="83" t="str">
        <f>IF(ISNA(VLOOKUP(A35,Tarif!A:F,4,FALSE)),"",VLOOKUP(A35,Tarif!A:F,4,FALSE))</f>
        <v/>
      </c>
      <c r="L35" s="81" t="str">
        <f t="shared" si="0"/>
        <v/>
      </c>
    </row>
    <row r="36" spans="1:12" x14ac:dyDescent="0.3">
      <c r="A36" s="116"/>
      <c r="B36" s="164" t="str">
        <f>IF(A36="","",IFERROR(VLOOKUP(A36,Tarif!A:F,6,FALSE),"cette référence n'existe pas dans ce tarif"))</f>
        <v/>
      </c>
      <c r="C36" s="165"/>
      <c r="D36" s="165"/>
      <c r="E36" s="165"/>
      <c r="F36" s="166"/>
      <c r="G36" s="117"/>
      <c r="H36" s="80" t="str">
        <f>IF(ISNA(VLOOKUP(A36,Tarif!A:F,5,FALSE)),"",VLOOKUP(A36,Tarif!A:F,5,FALSE))</f>
        <v/>
      </c>
      <c r="I36" s="81" t="str">
        <f>IF(ISNA(VLOOKUP(A36,Tarif!A:F,2,FALSE)),"",VLOOKUP(A36,Tarif!A:F,2,FALSE))</f>
        <v/>
      </c>
      <c r="J36" s="82" t="str">
        <f>IF(ISNA(VLOOKUP(A36,Tarif!A:F,3,FALSE)),"",VLOOKUP(A36,Tarif!A:F,3,FALSE))</f>
        <v/>
      </c>
      <c r="K36" s="83" t="str">
        <f>IF(ISNA(VLOOKUP(A36,Tarif!A:F,4,FALSE)),"",VLOOKUP(A36,Tarif!A:F,4,FALSE))</f>
        <v/>
      </c>
      <c r="L36" s="81" t="str">
        <f t="shared" si="0"/>
        <v/>
      </c>
    </row>
    <row r="37" spans="1:12" x14ac:dyDescent="0.3">
      <c r="A37" s="116"/>
      <c r="B37" s="164" t="str">
        <f>IF(A37="","",IFERROR(VLOOKUP(A37,Tarif!A:F,6,FALSE),"cette référence n'existe pas dans ce tarif"))</f>
        <v/>
      </c>
      <c r="C37" s="165"/>
      <c r="D37" s="165"/>
      <c r="E37" s="165"/>
      <c r="F37" s="166"/>
      <c r="G37" s="117"/>
      <c r="H37" s="80" t="str">
        <f>IF(ISNA(VLOOKUP(A37,Tarif!A:F,5,FALSE)),"",VLOOKUP(A37,Tarif!A:F,5,FALSE))</f>
        <v/>
      </c>
      <c r="I37" s="81" t="str">
        <f>IF(ISNA(VLOOKUP(A37,Tarif!A:F,2,FALSE)),"",VLOOKUP(A37,Tarif!A:F,2,FALSE))</f>
        <v/>
      </c>
      <c r="J37" s="82" t="str">
        <f>IF(ISNA(VLOOKUP(A37,Tarif!A:F,3,FALSE)),"",VLOOKUP(A37,Tarif!A:F,3,FALSE))</f>
        <v/>
      </c>
      <c r="K37" s="83" t="str">
        <f>IF(ISNA(VLOOKUP(A37,Tarif!A:F,4,FALSE)),"",VLOOKUP(A37,Tarif!A:F,4,FALSE))</f>
        <v/>
      </c>
      <c r="L37" s="81" t="str">
        <f t="shared" si="0"/>
        <v/>
      </c>
    </row>
    <row r="38" spans="1:12" x14ac:dyDescent="0.3">
      <c r="A38" s="116"/>
      <c r="B38" s="164" t="str">
        <f>IF(A38="","",IFERROR(VLOOKUP(A38,Tarif!A:F,6,FALSE),"cette référence n'existe pas dans ce tarif"))</f>
        <v/>
      </c>
      <c r="C38" s="165"/>
      <c r="D38" s="165"/>
      <c r="E38" s="165"/>
      <c r="F38" s="166"/>
      <c r="G38" s="117"/>
      <c r="H38" s="80" t="str">
        <f>IF(ISNA(VLOOKUP(A38,Tarif!A:F,5,FALSE)),"",VLOOKUP(A38,Tarif!A:F,5,FALSE))</f>
        <v/>
      </c>
      <c r="I38" s="81" t="str">
        <f>IF(ISNA(VLOOKUP(A38,Tarif!A:F,2,FALSE)),"",VLOOKUP(A38,Tarif!A:F,2,FALSE))</f>
        <v/>
      </c>
      <c r="J38" s="82" t="str">
        <f>IF(ISNA(VLOOKUP(A38,Tarif!A:F,3,FALSE)),"",VLOOKUP(A38,Tarif!A:F,3,FALSE))</f>
        <v/>
      </c>
      <c r="K38" s="83" t="str">
        <f>IF(ISNA(VLOOKUP(A38,Tarif!A:F,4,FALSE)),"",VLOOKUP(A38,Tarif!A:F,4,FALSE))</f>
        <v/>
      </c>
      <c r="L38" s="81" t="str">
        <f t="shared" si="0"/>
        <v/>
      </c>
    </row>
    <row r="39" spans="1:12" x14ac:dyDescent="0.3">
      <c r="A39" s="116"/>
      <c r="B39" s="174" t="str">
        <f>IF(A39="","",IFERROR(VLOOKUP(A39,Tarif!A:F,6,FALSE),"cette référence n'existe pas dans ce tarif"))</f>
        <v/>
      </c>
      <c r="C39" s="174"/>
      <c r="D39" s="174"/>
      <c r="E39" s="174"/>
      <c r="F39" s="174"/>
      <c r="G39" s="117"/>
      <c r="H39" s="80" t="str">
        <f>IF(ISNA(VLOOKUP(A39,Tarif!A:F,5,FALSE)),"",VLOOKUP(A39,Tarif!A:F,5,FALSE))</f>
        <v/>
      </c>
      <c r="I39" s="81" t="str">
        <f>IF(ISNA(VLOOKUP(A39,Tarif!A:F,2,FALSE)),"",VLOOKUP(A39,Tarif!A:F,2,FALSE))</f>
        <v/>
      </c>
      <c r="J39" s="82" t="str">
        <f>IF(ISNA(VLOOKUP(A39,Tarif!A:F,3,FALSE)),"",VLOOKUP(A39,Tarif!A:F,3,FALSE))</f>
        <v/>
      </c>
      <c r="K39" s="83" t="str">
        <f>IF(ISNA(VLOOKUP(A39,Tarif!A:F,4,FALSE)),"",VLOOKUP(A39,Tarif!A:F,4,FALSE))</f>
        <v/>
      </c>
      <c r="L39" s="81" t="str">
        <f t="shared" si="0"/>
        <v/>
      </c>
    </row>
    <row r="40" spans="1:12" x14ac:dyDescent="0.3">
      <c r="A40" s="116"/>
      <c r="B40" s="174" t="str">
        <f>IF(A40="","",IFERROR(VLOOKUP(A40,Tarif!A:F,6,FALSE),"cette référence n'existe pas dans ce tarif"))</f>
        <v/>
      </c>
      <c r="C40" s="174"/>
      <c r="D40" s="174"/>
      <c r="E40" s="174"/>
      <c r="F40" s="174"/>
      <c r="G40" s="117"/>
      <c r="H40" s="80" t="str">
        <f>IF(ISNA(VLOOKUP(A40,Tarif!A:F,5,FALSE)),"",VLOOKUP(A40,Tarif!A:F,5,FALSE))</f>
        <v/>
      </c>
      <c r="I40" s="81" t="str">
        <f>IF(ISNA(VLOOKUP(A40,Tarif!A:F,2,FALSE)),"",VLOOKUP(A40,Tarif!A:F,2,FALSE))</f>
        <v/>
      </c>
      <c r="J40" s="82" t="str">
        <f>IF(ISNA(VLOOKUP(A40,Tarif!A:F,3,FALSE)),"",VLOOKUP(A40,Tarif!A:F,3,FALSE))</f>
        <v/>
      </c>
      <c r="K40" s="83" t="str">
        <f>IF(ISNA(VLOOKUP(A40,Tarif!A:F,4,FALSE)),"",VLOOKUP(A40,Tarif!A:F,4,FALSE))</f>
        <v/>
      </c>
      <c r="L40" s="81" t="str">
        <f t="shared" si="0"/>
        <v/>
      </c>
    </row>
    <row r="41" spans="1:12" x14ac:dyDescent="0.3">
      <c r="A41" s="116"/>
      <c r="B41" s="174" t="str">
        <f>IF(A41="","",IFERROR(VLOOKUP(A41,Tarif!A:F,6,FALSE),"cette référence n'existe pas dans ce tarif"))</f>
        <v/>
      </c>
      <c r="C41" s="174"/>
      <c r="D41" s="174"/>
      <c r="E41" s="174"/>
      <c r="F41" s="174"/>
      <c r="G41" s="117"/>
      <c r="H41" s="80" t="str">
        <f>IF(ISNA(VLOOKUP(A41,Tarif!A:F,5,FALSE)),"",VLOOKUP(A41,Tarif!A:F,5,FALSE))</f>
        <v/>
      </c>
      <c r="I41" s="81" t="str">
        <f>IF(ISNA(VLOOKUP(A41,Tarif!A:F,2,FALSE)),"",VLOOKUP(A41,Tarif!A:F,2,FALSE))</f>
        <v/>
      </c>
      <c r="J41" s="82" t="str">
        <f>IF(ISNA(VLOOKUP(A41,Tarif!A:F,3,FALSE)),"",VLOOKUP(A41,Tarif!A:F,3,FALSE))</f>
        <v/>
      </c>
      <c r="K41" s="83" t="str">
        <f>IF(ISNA(VLOOKUP(A41,Tarif!A:F,4,FALSE)),"",VLOOKUP(A41,Tarif!A:F,4,FALSE))</f>
        <v/>
      </c>
      <c r="L41" s="81" t="str">
        <f t="shared" si="0"/>
        <v/>
      </c>
    </row>
    <row r="42" spans="1:12" x14ac:dyDescent="0.3">
      <c r="A42" s="116"/>
      <c r="B42" s="174" t="str">
        <f>IF(A42="","",IFERROR(VLOOKUP(A42,Tarif!A:F,6,FALSE),"cette référence n'existe pas dans ce tarif"))</f>
        <v/>
      </c>
      <c r="C42" s="174"/>
      <c r="D42" s="174"/>
      <c r="E42" s="174"/>
      <c r="F42" s="174"/>
      <c r="G42" s="117"/>
      <c r="H42" s="80" t="str">
        <f>IF(ISNA(VLOOKUP(A42,Tarif!A:F,5,FALSE)),"",VLOOKUP(A42,Tarif!A:F,5,FALSE))</f>
        <v/>
      </c>
      <c r="I42" s="81" t="str">
        <f>IF(ISNA(VLOOKUP(A42,Tarif!A:F,2,FALSE)),"",VLOOKUP(A42,Tarif!A:F,2,FALSE))</f>
        <v/>
      </c>
      <c r="J42" s="82" t="str">
        <f>IF(ISNA(VLOOKUP(A42,Tarif!A:F,3,FALSE)),"",VLOOKUP(A42,Tarif!A:F,3,FALSE))</f>
        <v/>
      </c>
      <c r="K42" s="83" t="str">
        <f>IF(ISNA(VLOOKUP(A42,Tarif!A:F,4,FALSE)),"",VLOOKUP(A42,Tarif!A:F,4,FALSE))</f>
        <v/>
      </c>
      <c r="L42" s="81" t="str">
        <f t="shared" si="0"/>
        <v/>
      </c>
    </row>
    <row r="43" spans="1:12" x14ac:dyDescent="0.3">
      <c r="A43" s="116"/>
      <c r="B43" s="174" t="str">
        <f>IF(A43="","",IFERROR(VLOOKUP(A43,Tarif!A:F,6,FALSE),"cette référence n'existe pas dans ce tarif"))</f>
        <v/>
      </c>
      <c r="C43" s="174"/>
      <c r="D43" s="174"/>
      <c r="E43" s="174"/>
      <c r="F43" s="174"/>
      <c r="G43" s="117"/>
      <c r="H43" s="80" t="str">
        <f>IF(ISNA(VLOOKUP(A43,Tarif!A:F,5,FALSE)),"",VLOOKUP(A43,Tarif!A:F,5,FALSE))</f>
        <v/>
      </c>
      <c r="I43" s="81" t="str">
        <f>IF(ISNA(VLOOKUP(A43,Tarif!A:F,2,FALSE)),"",VLOOKUP(A43,Tarif!A:F,2,FALSE))</f>
        <v/>
      </c>
      <c r="J43" s="82" t="str">
        <f>IF(ISNA(VLOOKUP(A43,Tarif!A:F,3,FALSE)),"",VLOOKUP(A43,Tarif!A:F,3,FALSE))</f>
        <v/>
      </c>
      <c r="K43" s="83" t="str">
        <f>IF(ISNA(VLOOKUP(A43,Tarif!A:F,4,FALSE)),"",VLOOKUP(A43,Tarif!A:F,4,FALSE))</f>
        <v/>
      </c>
      <c r="L43" s="81" t="str">
        <f t="shared" si="0"/>
        <v/>
      </c>
    </row>
    <row r="44" spans="1:12" x14ac:dyDescent="0.3">
      <c r="A44" s="116"/>
      <c r="B44" s="174" t="str">
        <f>IF(A44="","",IFERROR(VLOOKUP(A44,Tarif!A:F,6,FALSE),"cette référence n'existe pas dans ce tarif"))</f>
        <v/>
      </c>
      <c r="C44" s="174"/>
      <c r="D44" s="174"/>
      <c r="E44" s="174"/>
      <c r="F44" s="174"/>
      <c r="G44" s="117"/>
      <c r="H44" s="80" t="str">
        <f>IF(ISNA(VLOOKUP(A44,Tarif!A:F,5,FALSE)),"",VLOOKUP(A44,Tarif!A:F,5,FALSE))</f>
        <v/>
      </c>
      <c r="I44" s="81" t="str">
        <f>IF(ISNA(VLOOKUP(A44,Tarif!A:F,2,FALSE)),"",VLOOKUP(A44,Tarif!A:F,2,FALSE))</f>
        <v/>
      </c>
      <c r="J44" s="82" t="str">
        <f>IF(ISNA(VLOOKUP(A44,Tarif!A:F,3,FALSE)),"",VLOOKUP(A44,Tarif!A:F,3,FALSE))</f>
        <v/>
      </c>
      <c r="K44" s="83" t="str">
        <f>IF(ISNA(VLOOKUP(A44,Tarif!A:F,4,FALSE)),"",VLOOKUP(A44,Tarif!A:F,4,FALSE))</f>
        <v/>
      </c>
      <c r="L44" s="81" t="str">
        <f t="shared" si="0"/>
        <v/>
      </c>
    </row>
    <row r="45" spans="1:12" x14ac:dyDescent="0.3">
      <c r="A45" s="116"/>
      <c r="B45" s="174" t="str">
        <f>IF(A45="","",IFERROR(VLOOKUP(A45,Tarif!A:F,6,FALSE),"cette référence n'existe pas dans ce tarif"))</f>
        <v/>
      </c>
      <c r="C45" s="174"/>
      <c r="D45" s="174"/>
      <c r="E45" s="174"/>
      <c r="F45" s="174"/>
      <c r="G45" s="117"/>
      <c r="H45" s="80" t="str">
        <f>IF(ISNA(VLOOKUP(A45,Tarif!A:F,5,FALSE)),"",VLOOKUP(A45,Tarif!A:F,5,FALSE))</f>
        <v/>
      </c>
      <c r="I45" s="81" t="str">
        <f>IF(ISNA(VLOOKUP(A45,Tarif!A:F,2,FALSE)),"",VLOOKUP(A45,Tarif!A:F,2,FALSE))</f>
        <v/>
      </c>
      <c r="J45" s="82" t="str">
        <f>IF(ISNA(VLOOKUP(A45,Tarif!A:F,3,FALSE)),"",VLOOKUP(A45,Tarif!A:F,3,FALSE))</f>
        <v/>
      </c>
      <c r="K45" s="83" t="str">
        <f>IF(ISNA(VLOOKUP(A45,Tarif!A:F,4,FALSE)),"",VLOOKUP(A45,Tarif!A:F,4,FALSE))</f>
        <v/>
      </c>
      <c r="L45" s="81" t="str">
        <f t="shared" si="0"/>
        <v/>
      </c>
    </row>
    <row r="46" spans="1:12" x14ac:dyDescent="0.3">
      <c r="A46" s="116"/>
      <c r="B46" s="174" t="str">
        <f>IF(A46="","",IFERROR(VLOOKUP(A46,Tarif!A:F,6,FALSE),"cette référence n'existe pas dans ce tarif"))</f>
        <v/>
      </c>
      <c r="C46" s="174"/>
      <c r="D46" s="174"/>
      <c r="E46" s="174"/>
      <c r="F46" s="174"/>
      <c r="G46" s="117"/>
      <c r="H46" s="80" t="str">
        <f>IF(ISNA(VLOOKUP(A46,Tarif!A:F,5,FALSE)),"",VLOOKUP(A46,Tarif!A:F,5,FALSE))</f>
        <v/>
      </c>
      <c r="I46" s="81" t="str">
        <f>IF(ISNA(VLOOKUP(A46,Tarif!A:F,2,FALSE)),"",VLOOKUP(A46,Tarif!A:F,2,FALSE))</f>
        <v/>
      </c>
      <c r="J46" s="82" t="str">
        <f>IF(ISNA(VLOOKUP(A46,Tarif!A:F,3,FALSE)),"",VLOOKUP(A46,Tarif!A:F,3,FALSE))</f>
        <v/>
      </c>
      <c r="K46" s="83" t="str">
        <f>IF(ISNA(VLOOKUP(A46,Tarif!A:F,4,FALSE)),"",VLOOKUP(A46,Tarif!A:F,4,FALSE))</f>
        <v/>
      </c>
      <c r="L46" s="81" t="str">
        <f t="shared" si="0"/>
        <v/>
      </c>
    </row>
    <row r="47" spans="1:12" x14ac:dyDescent="0.3">
      <c r="A47" s="116"/>
      <c r="B47" s="174" t="str">
        <f>IF(A47="","",IFERROR(VLOOKUP(A47,Tarif!A:F,6,FALSE),"cette référence n'existe pas dans ce tarif"))</f>
        <v/>
      </c>
      <c r="C47" s="174"/>
      <c r="D47" s="174"/>
      <c r="E47" s="174"/>
      <c r="F47" s="174"/>
      <c r="G47" s="117"/>
      <c r="H47" s="80" t="str">
        <f>IF(ISNA(VLOOKUP(A47,Tarif!A:F,5,FALSE)),"",VLOOKUP(A47,Tarif!A:F,5,FALSE))</f>
        <v/>
      </c>
      <c r="I47" s="81" t="str">
        <f>IF(ISNA(VLOOKUP(A47,Tarif!A:F,2,FALSE)),"",VLOOKUP(A47,Tarif!A:F,2,FALSE))</f>
        <v/>
      </c>
      <c r="J47" s="82" t="str">
        <f>IF(ISNA(VLOOKUP(A47,Tarif!A:F,3,FALSE)),"",VLOOKUP(A47,Tarif!A:F,3,FALSE))</f>
        <v/>
      </c>
      <c r="K47" s="83" t="str">
        <f>IF(ISNA(VLOOKUP(A47,Tarif!A:F,4,FALSE)),"",VLOOKUP(A47,Tarif!A:F,4,FALSE))</f>
        <v/>
      </c>
      <c r="L47" s="81" t="str">
        <f t="shared" si="0"/>
        <v/>
      </c>
    </row>
    <row r="48" spans="1:12" x14ac:dyDescent="0.3">
      <c r="A48" s="116"/>
      <c r="B48" s="174" t="str">
        <f>IF(A48="","",IFERROR(VLOOKUP(A48,Tarif!A:F,6,FALSE),"cette référence n'existe pas dans ce tarif"))</f>
        <v/>
      </c>
      <c r="C48" s="174"/>
      <c r="D48" s="174"/>
      <c r="E48" s="174"/>
      <c r="F48" s="174"/>
      <c r="G48" s="117"/>
      <c r="H48" s="80" t="str">
        <f>IF(ISNA(VLOOKUP(A48,Tarif!A:F,5,FALSE)),"",VLOOKUP(A48,Tarif!A:F,5,FALSE))</f>
        <v/>
      </c>
      <c r="I48" s="81" t="str">
        <f>IF(ISNA(VLOOKUP(A48,Tarif!A:F,2,FALSE)),"",VLOOKUP(A48,Tarif!A:F,2,FALSE))</f>
        <v/>
      </c>
      <c r="J48" s="82" t="str">
        <f>IF(ISNA(VLOOKUP(A48,Tarif!A:F,3,FALSE)),"",VLOOKUP(A48,Tarif!A:F,3,FALSE))</f>
        <v/>
      </c>
      <c r="K48" s="83" t="str">
        <f>IF(ISNA(VLOOKUP(A48,Tarif!A:F,4,FALSE)),"",VLOOKUP(A48,Tarif!A:F,4,FALSE))</f>
        <v/>
      </c>
      <c r="L48" s="81" t="str">
        <f t="shared" si="0"/>
        <v/>
      </c>
    </row>
    <row r="49" spans="1:14" x14ac:dyDescent="0.3">
      <c r="A49" s="116"/>
      <c r="B49" s="174" t="str">
        <f>IF(A49="","",IFERROR(VLOOKUP(A49,Tarif!A:F,6,FALSE),"cette référence n'existe pas dans ce tarif"))</f>
        <v/>
      </c>
      <c r="C49" s="174"/>
      <c r="D49" s="174"/>
      <c r="E49" s="174"/>
      <c r="F49" s="174"/>
      <c r="G49" s="117"/>
      <c r="H49" s="80" t="str">
        <f>IF(ISNA(VLOOKUP(A49,Tarif!A:F,5,FALSE)),"",VLOOKUP(A49,Tarif!A:F,5,FALSE))</f>
        <v/>
      </c>
      <c r="I49" s="81" t="str">
        <f>IF(ISNA(VLOOKUP(A49,Tarif!A:F,2,FALSE)),"",VLOOKUP(A49,Tarif!A:F,2,FALSE))</f>
        <v/>
      </c>
      <c r="J49" s="82" t="str">
        <f>IF(ISNA(VLOOKUP(A49,Tarif!A:F,3,FALSE)),"",VLOOKUP(A49,Tarif!A:F,3,FALSE))</f>
        <v/>
      </c>
      <c r="K49" s="83" t="str">
        <f>IF(ISNA(VLOOKUP(A49,Tarif!A:F,4,FALSE)),"",VLOOKUP(A49,Tarif!A:F,4,FALSE))</f>
        <v/>
      </c>
      <c r="L49" s="81" t="str">
        <f t="shared" si="0"/>
        <v/>
      </c>
    </row>
    <row r="50" spans="1:14" x14ac:dyDescent="0.3">
      <c r="A50" s="116"/>
      <c r="B50" s="174" t="str">
        <f>IF(A50="","",IFERROR(VLOOKUP(A50,Tarif!A:F,6,FALSE),"cette référence n'existe pas dans ce tarif"))</f>
        <v/>
      </c>
      <c r="C50" s="174"/>
      <c r="D50" s="174"/>
      <c r="E50" s="174"/>
      <c r="F50" s="174"/>
      <c r="G50" s="117"/>
      <c r="H50" s="80" t="str">
        <f>IF(ISNA(VLOOKUP(A50,Tarif!A:F,5,FALSE)),"",VLOOKUP(A50,Tarif!A:F,5,FALSE))</f>
        <v/>
      </c>
      <c r="I50" s="81" t="str">
        <f>IF(ISNA(VLOOKUP(A50,Tarif!A:F,2,FALSE)),"",VLOOKUP(A50,Tarif!A:F,2,FALSE))</f>
        <v/>
      </c>
      <c r="J50" s="82" t="str">
        <f>IF(ISNA(VLOOKUP(A50,Tarif!A:F,3,FALSE)),"",VLOOKUP(A50,Tarif!A:F,3,FALSE))</f>
        <v/>
      </c>
      <c r="K50" s="83" t="str">
        <f>IF(ISNA(VLOOKUP(A50,Tarif!A:F,4,FALSE)),"",VLOOKUP(A50,Tarif!A:F,4,FALSE))</f>
        <v/>
      </c>
      <c r="L50" s="81" t="str">
        <f t="shared" si="0"/>
        <v/>
      </c>
    </row>
    <row r="51" spans="1:14" ht="7.5" customHeight="1" thickBot="1" x14ac:dyDescent="0.35">
      <c r="A51" s="84"/>
      <c r="B51" s="84"/>
      <c r="C51" s="84"/>
      <c r="D51" s="84"/>
      <c r="E51" s="84"/>
      <c r="F51" s="84"/>
      <c r="G51" s="84"/>
      <c r="H51" s="84"/>
      <c r="I51" s="84"/>
      <c r="J51" s="84"/>
      <c r="K51" s="84"/>
      <c r="L51" s="84"/>
      <c r="M51" s="84"/>
      <c r="N51" s="84"/>
    </row>
    <row r="52" spans="1:14" ht="15" customHeight="1" x14ac:dyDescent="0.3">
      <c r="A52" s="190" t="s">
        <v>10881</v>
      </c>
      <c r="B52" s="190"/>
      <c r="C52" s="190"/>
      <c r="D52" s="190"/>
      <c r="E52" s="190"/>
      <c r="F52" s="190"/>
      <c r="G52" s="190"/>
      <c r="H52" s="85"/>
      <c r="I52" s="86" t="s">
        <v>109</v>
      </c>
      <c r="J52" s="87"/>
      <c r="K52" s="88"/>
      <c r="L52" s="89">
        <f>SUM(L23:L50)</f>
        <v>0</v>
      </c>
    </row>
    <row r="53" spans="1:14" ht="15" customHeight="1" x14ac:dyDescent="0.3">
      <c r="A53" s="190"/>
      <c r="B53" s="190"/>
      <c r="C53" s="190"/>
      <c r="D53" s="190"/>
      <c r="E53" s="190"/>
      <c r="F53" s="190"/>
      <c r="G53" s="190"/>
      <c r="H53" s="85"/>
      <c r="I53" s="175" t="s">
        <v>10873</v>
      </c>
      <c r="J53" s="176"/>
      <c r="K53" s="177"/>
      <c r="L53" s="90">
        <f>IF(L52&lt;1500,45,0)</f>
        <v>45</v>
      </c>
    </row>
    <row r="54" spans="1:14" x14ac:dyDescent="0.3">
      <c r="A54" s="190"/>
      <c r="B54" s="190"/>
      <c r="C54" s="190"/>
      <c r="D54" s="190"/>
      <c r="E54" s="190"/>
      <c r="F54" s="190"/>
      <c r="G54" s="190"/>
      <c r="H54" s="85"/>
      <c r="I54" s="91" t="s">
        <v>110</v>
      </c>
      <c r="J54" s="92"/>
      <c r="K54" s="93">
        <v>0.2</v>
      </c>
      <c r="L54" s="94">
        <f>(L52+L53)*K54</f>
        <v>9</v>
      </c>
    </row>
    <row r="55" spans="1:14" ht="15" thickBot="1" x14ac:dyDescent="0.35">
      <c r="A55" s="190"/>
      <c r="B55" s="190"/>
      <c r="C55" s="190"/>
      <c r="D55" s="190"/>
      <c r="E55" s="190"/>
      <c r="F55" s="190"/>
      <c r="G55" s="190"/>
      <c r="H55" s="85"/>
      <c r="I55" s="95" t="s">
        <v>111</v>
      </c>
      <c r="J55" s="96"/>
      <c r="K55" s="97"/>
      <c r="L55" s="98">
        <f>L52+L53+L54</f>
        <v>54</v>
      </c>
    </row>
    <row r="56" spans="1:14" x14ac:dyDescent="0.3">
      <c r="A56" s="85"/>
      <c r="B56" s="85"/>
      <c r="C56" s="85"/>
      <c r="D56" s="85"/>
      <c r="E56" s="85"/>
      <c r="F56" s="85"/>
      <c r="G56" s="85"/>
      <c r="H56" s="85"/>
      <c r="I56" s="84"/>
      <c r="J56" s="84"/>
      <c r="K56" s="84"/>
      <c r="L56" s="84"/>
      <c r="M56" s="84"/>
      <c r="N56" s="84"/>
    </row>
    <row r="57" spans="1:14" x14ac:dyDescent="0.3">
      <c r="A57" s="84"/>
      <c r="B57" s="84"/>
      <c r="C57" s="84"/>
      <c r="D57" s="84"/>
      <c r="E57" s="84"/>
      <c r="F57" s="84"/>
      <c r="G57" s="84"/>
      <c r="H57" s="84"/>
      <c r="I57" s="99" t="s">
        <v>112</v>
      </c>
      <c r="J57" s="84"/>
      <c r="K57" s="84"/>
      <c r="L57" s="84"/>
      <c r="M57" s="84"/>
      <c r="N57" s="84"/>
    </row>
    <row r="58" spans="1:14" x14ac:dyDescent="0.3">
      <c r="A58" s="84"/>
      <c r="B58" s="84"/>
      <c r="C58" s="84"/>
      <c r="D58" s="84"/>
      <c r="E58" s="84"/>
      <c r="F58" s="84"/>
      <c r="G58" s="84"/>
      <c r="H58" s="84"/>
      <c r="J58" s="84"/>
      <c r="K58" s="84"/>
      <c r="L58" s="84"/>
      <c r="M58" s="84"/>
      <c r="N58" s="84"/>
    </row>
    <row r="59" spans="1:14" x14ac:dyDescent="0.3">
      <c r="A59" s="84"/>
      <c r="B59" s="84"/>
      <c r="C59" s="84"/>
      <c r="D59" s="84"/>
      <c r="E59" s="84"/>
      <c r="F59" s="84"/>
      <c r="G59" s="84"/>
      <c r="H59" s="84"/>
      <c r="I59" s="84"/>
      <c r="J59" s="84"/>
      <c r="K59" s="84"/>
      <c r="L59" s="84"/>
      <c r="M59" s="84"/>
      <c r="N59" s="84"/>
    </row>
  </sheetData>
  <sheetProtection password="ED1B" sheet="1" objects="1" scenarios="1"/>
  <mergeCells count="35">
    <mergeCell ref="I53:K53"/>
    <mergeCell ref="A1:L6"/>
    <mergeCell ref="B39:F39"/>
    <mergeCell ref="B38:F38"/>
    <mergeCell ref="B37:F37"/>
    <mergeCell ref="I12:L12"/>
    <mergeCell ref="A52:G55"/>
    <mergeCell ref="B46:F46"/>
    <mergeCell ref="B47:F47"/>
    <mergeCell ref="B48:F48"/>
    <mergeCell ref="B49:F49"/>
    <mergeCell ref="B50:F50"/>
    <mergeCell ref="B40:F40"/>
    <mergeCell ref="B41:F41"/>
    <mergeCell ref="B42:F42"/>
    <mergeCell ref="B43:F43"/>
    <mergeCell ref="B44:F44"/>
    <mergeCell ref="B45:F45"/>
    <mergeCell ref="B34:F34"/>
    <mergeCell ref="B35:F35"/>
    <mergeCell ref="B36:F36"/>
    <mergeCell ref="B33:F33"/>
    <mergeCell ref="B27:F27"/>
    <mergeCell ref="F20:G20"/>
    <mergeCell ref="F18:G18"/>
    <mergeCell ref="B22:F22"/>
    <mergeCell ref="B23:F23"/>
    <mergeCell ref="B24:F24"/>
    <mergeCell ref="B25:F25"/>
    <mergeCell ref="B26:F26"/>
    <mergeCell ref="B28:F28"/>
    <mergeCell ref="B29:F29"/>
    <mergeCell ref="B30:F30"/>
    <mergeCell ref="B31:F31"/>
    <mergeCell ref="B32:F32"/>
  </mergeCells>
  <hyperlinks>
    <hyperlink ref="M1" location="Accueil!A1" display="Retour Accueil" xr:uid="{35860953-04CD-4EDA-BA31-2B9973D31ADF}"/>
  </hyperlinks>
  <pageMargins left="0.23622047244094491" right="0.23622047244094491" top="0.74803149606299213" bottom="0.74803149606299213" header="0.31496062992125984" footer="0.31496062992125984"/>
  <pageSetup paperSize="9" scale="6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326CE-116C-423B-ACA8-5870092006B5}">
  <sheetPr codeName="Feuil6"/>
  <dimension ref="L2"/>
  <sheetViews>
    <sheetView workbookViewId="0">
      <selection activeCell="L2" sqref="L2"/>
    </sheetView>
  </sheetViews>
  <sheetFormatPr baseColWidth="10" defaultRowHeight="14.4" x14ac:dyDescent="0.3"/>
  <sheetData>
    <row r="2" spans="12:12" x14ac:dyDescent="0.3">
      <c r="L2" s="7" t="s">
        <v>114</v>
      </c>
    </row>
  </sheetData>
  <sheetProtection password="ED1B" sheet="1" objects="1" scenarios="1"/>
  <hyperlinks>
    <hyperlink ref="L2" location="Accueil!A1" display="Retour Accueil" xr:uid="{09F62221-019B-49F6-BE33-BC598EFDF74A}"/>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FB103-7871-46C8-9FC2-624384637D22}">
  <dimension ref="A1:E262"/>
  <sheetViews>
    <sheetView workbookViewId="0">
      <pane ySplit="1" topLeftCell="A2" activePane="bottomLeft" state="frozen"/>
      <selection pane="bottomLeft" activeCell="H17" sqref="H17"/>
    </sheetView>
  </sheetViews>
  <sheetFormatPr baseColWidth="10" defaultRowHeight="14.4" x14ac:dyDescent="0.3"/>
  <cols>
    <col min="2" max="2" width="54.6640625" bestFit="1" customWidth="1"/>
    <col min="3" max="3" width="11.44140625" style="13"/>
    <col min="4" max="4" width="54.6640625" bestFit="1" customWidth="1"/>
  </cols>
  <sheetData>
    <row r="1" spans="1:5" x14ac:dyDescent="0.3">
      <c r="A1" s="191" t="s">
        <v>10953</v>
      </c>
      <c r="B1" s="191"/>
      <c r="C1" s="192" t="s">
        <v>10954</v>
      </c>
      <c r="D1" s="191"/>
      <c r="E1" s="7" t="s">
        <v>10958</v>
      </c>
    </row>
    <row r="2" spans="1:5" x14ac:dyDescent="0.3">
      <c r="A2" s="38" t="s">
        <v>89</v>
      </c>
      <c r="B2" t="s">
        <v>90</v>
      </c>
      <c r="C2" s="10" t="s">
        <v>89</v>
      </c>
      <c r="D2" s="11" t="s">
        <v>90</v>
      </c>
    </row>
    <row r="3" spans="1:5" x14ac:dyDescent="0.3">
      <c r="A3">
        <v>47410001</v>
      </c>
      <c r="B3" s="32" t="s">
        <v>137</v>
      </c>
      <c r="C3" s="13">
        <v>47410830</v>
      </c>
      <c r="D3" s="138" t="s">
        <v>137</v>
      </c>
    </row>
    <row r="4" spans="1:5" x14ac:dyDescent="0.3">
      <c r="A4">
        <v>47410002</v>
      </c>
      <c r="B4" s="32" t="s">
        <v>138</v>
      </c>
      <c r="C4" s="13">
        <v>47410831</v>
      </c>
      <c r="D4" s="138" t="s">
        <v>138</v>
      </c>
    </row>
    <row r="5" spans="1:5" x14ac:dyDescent="0.3">
      <c r="A5">
        <v>47410003</v>
      </c>
      <c r="B5" s="32" t="s">
        <v>139</v>
      </c>
      <c r="C5" s="13">
        <v>47410832</v>
      </c>
      <c r="D5" s="138" t="s">
        <v>139</v>
      </c>
    </row>
    <row r="6" spans="1:5" x14ac:dyDescent="0.3">
      <c r="A6">
        <v>47410004</v>
      </c>
      <c r="B6" s="32" t="s">
        <v>140</v>
      </c>
      <c r="C6" s="13">
        <v>47410833</v>
      </c>
      <c r="D6" s="138" t="s">
        <v>140</v>
      </c>
    </row>
    <row r="7" spans="1:5" x14ac:dyDescent="0.3">
      <c r="A7">
        <v>47410005</v>
      </c>
      <c r="B7" s="32" t="s">
        <v>141</v>
      </c>
      <c r="C7" s="13">
        <v>47410834</v>
      </c>
      <c r="D7" s="138" t="s">
        <v>141</v>
      </c>
    </row>
    <row r="8" spans="1:5" x14ac:dyDescent="0.3">
      <c r="A8">
        <v>47410006</v>
      </c>
      <c r="B8" s="32" t="s">
        <v>142</v>
      </c>
      <c r="C8" s="13">
        <v>47410835</v>
      </c>
      <c r="D8" s="138" t="s">
        <v>142</v>
      </c>
    </row>
    <row r="9" spans="1:5" x14ac:dyDescent="0.3">
      <c r="A9">
        <v>47410023</v>
      </c>
      <c r="B9" s="32" t="s">
        <v>143</v>
      </c>
      <c r="C9" s="139">
        <v>47410846</v>
      </c>
      <c r="D9" s="138" t="s">
        <v>143</v>
      </c>
    </row>
    <row r="10" spans="1:5" x14ac:dyDescent="0.3">
      <c r="A10" s="32">
        <v>47410029</v>
      </c>
      <c r="B10" s="32" t="s">
        <v>145</v>
      </c>
      <c r="C10" s="139">
        <v>47410848</v>
      </c>
      <c r="D10" s="138" t="s">
        <v>145</v>
      </c>
    </row>
    <row r="11" spans="1:5" x14ac:dyDescent="0.3">
      <c r="A11" s="32">
        <v>47410033</v>
      </c>
      <c r="B11" s="32" t="s">
        <v>146</v>
      </c>
      <c r="C11" s="139">
        <v>47410850</v>
      </c>
      <c r="D11" s="138" t="s">
        <v>146</v>
      </c>
    </row>
    <row r="12" spans="1:5" x14ac:dyDescent="0.3">
      <c r="A12" s="32">
        <v>47410034</v>
      </c>
      <c r="B12" s="32" t="s">
        <v>147</v>
      </c>
      <c r="C12" s="139">
        <v>47410836</v>
      </c>
      <c r="D12" s="138" t="s">
        <v>147</v>
      </c>
    </row>
    <row r="13" spans="1:5" x14ac:dyDescent="0.3">
      <c r="A13" s="32">
        <v>47410035</v>
      </c>
      <c r="B13" s="32" t="s">
        <v>148</v>
      </c>
      <c r="C13" s="139">
        <v>47410837</v>
      </c>
      <c r="D13" s="138" t="s">
        <v>148</v>
      </c>
    </row>
    <row r="14" spans="1:5" x14ac:dyDescent="0.3">
      <c r="A14" s="32">
        <v>47410036</v>
      </c>
      <c r="B14" s="32" t="s">
        <v>149</v>
      </c>
      <c r="C14" s="139">
        <v>47410838</v>
      </c>
      <c r="D14" s="138" t="s">
        <v>149</v>
      </c>
    </row>
    <row r="15" spans="1:5" x14ac:dyDescent="0.3">
      <c r="A15" s="32">
        <v>47410037</v>
      </c>
      <c r="B15" s="32" t="s">
        <v>150</v>
      </c>
      <c r="C15" s="139">
        <v>47410839</v>
      </c>
      <c r="D15" s="138" t="s">
        <v>150</v>
      </c>
    </row>
    <row r="16" spans="1:5" x14ac:dyDescent="0.3">
      <c r="A16" s="32">
        <v>47410038</v>
      </c>
      <c r="B16" s="32" t="s">
        <v>151</v>
      </c>
      <c r="C16" s="139">
        <v>47410840</v>
      </c>
      <c r="D16" s="138" t="s">
        <v>151</v>
      </c>
    </row>
    <row r="17" spans="1:4" x14ac:dyDescent="0.3">
      <c r="A17" s="32">
        <v>47410039</v>
      </c>
      <c r="B17" s="32" t="s">
        <v>152</v>
      </c>
      <c r="C17" s="139">
        <v>47410841</v>
      </c>
      <c r="D17" s="138" t="s">
        <v>152</v>
      </c>
    </row>
    <row r="18" spans="1:4" x14ac:dyDescent="0.3">
      <c r="A18" s="32">
        <v>47410042</v>
      </c>
      <c r="B18" s="32" t="s">
        <v>153</v>
      </c>
      <c r="C18" s="139">
        <v>47410843</v>
      </c>
      <c r="D18" s="138" t="s">
        <v>153</v>
      </c>
    </row>
    <row r="19" spans="1:4" x14ac:dyDescent="0.3">
      <c r="A19" s="32">
        <v>47410044</v>
      </c>
      <c r="B19" s="32" t="s">
        <v>154</v>
      </c>
      <c r="C19" s="139">
        <v>47410844</v>
      </c>
      <c r="D19" s="138" t="s">
        <v>154</v>
      </c>
    </row>
    <row r="20" spans="1:4" x14ac:dyDescent="0.3">
      <c r="A20" s="32">
        <v>47410045</v>
      </c>
      <c r="B20" s="32" t="s">
        <v>155</v>
      </c>
      <c r="C20" s="139">
        <v>47410845</v>
      </c>
      <c r="D20" s="138" t="s">
        <v>155</v>
      </c>
    </row>
    <row r="21" spans="1:4" x14ac:dyDescent="0.3">
      <c r="A21" s="32">
        <v>47410097</v>
      </c>
      <c r="B21" s="32" t="s">
        <v>156</v>
      </c>
      <c r="C21" s="139">
        <v>47410880</v>
      </c>
      <c r="D21" s="138" t="s">
        <v>156</v>
      </c>
    </row>
    <row r="22" spans="1:4" x14ac:dyDescent="0.3">
      <c r="A22" s="32">
        <v>47410100</v>
      </c>
      <c r="B22" s="32" t="s">
        <v>158</v>
      </c>
      <c r="C22" s="139">
        <v>47410883</v>
      </c>
      <c r="D22" s="138" t="s">
        <v>158</v>
      </c>
    </row>
    <row r="23" spans="1:4" x14ac:dyDescent="0.3">
      <c r="A23" s="32">
        <v>47410101</v>
      </c>
      <c r="B23" s="32" t="s">
        <v>159</v>
      </c>
      <c r="C23" s="139">
        <v>47410884</v>
      </c>
      <c r="D23" s="138" t="s">
        <v>159</v>
      </c>
    </row>
    <row r="24" spans="1:4" x14ac:dyDescent="0.3">
      <c r="A24" s="32">
        <v>47410102</v>
      </c>
      <c r="B24" s="32" t="s">
        <v>160</v>
      </c>
      <c r="C24" s="139">
        <v>47410885</v>
      </c>
      <c r="D24" s="138" t="s">
        <v>160</v>
      </c>
    </row>
    <row r="25" spans="1:4" x14ac:dyDescent="0.3">
      <c r="A25" s="32">
        <v>47410103</v>
      </c>
      <c r="B25" s="32" t="s">
        <v>161</v>
      </c>
      <c r="C25" s="139">
        <v>47410886</v>
      </c>
      <c r="D25" s="138" t="s">
        <v>161</v>
      </c>
    </row>
    <row r="26" spans="1:4" x14ac:dyDescent="0.3">
      <c r="A26" s="32">
        <v>47410106</v>
      </c>
      <c r="B26" s="32" t="s">
        <v>162</v>
      </c>
      <c r="C26" s="139">
        <v>47410889</v>
      </c>
      <c r="D26" s="138" t="s">
        <v>162</v>
      </c>
    </row>
    <row r="27" spans="1:4" x14ac:dyDescent="0.3">
      <c r="A27" s="32">
        <v>47410200</v>
      </c>
      <c r="B27" s="32" t="s">
        <v>163</v>
      </c>
      <c r="C27" s="139">
        <v>47410851</v>
      </c>
      <c r="D27" s="138" t="s">
        <v>163</v>
      </c>
    </row>
    <row r="28" spans="1:4" x14ac:dyDescent="0.3">
      <c r="A28" s="32">
        <v>47410202</v>
      </c>
      <c r="B28" s="32" t="s">
        <v>164</v>
      </c>
      <c r="C28" s="139">
        <v>47410852</v>
      </c>
      <c r="D28" s="138" t="s">
        <v>164</v>
      </c>
    </row>
    <row r="29" spans="1:4" x14ac:dyDescent="0.3">
      <c r="A29" s="32">
        <v>47410206</v>
      </c>
      <c r="B29" s="32" t="s">
        <v>165</v>
      </c>
      <c r="C29" s="139">
        <v>47410853</v>
      </c>
      <c r="D29" s="138" t="s">
        <v>165</v>
      </c>
    </row>
    <row r="30" spans="1:4" x14ac:dyDescent="0.3">
      <c r="A30" s="32">
        <v>47410207</v>
      </c>
      <c r="B30" s="32" t="s">
        <v>166</v>
      </c>
      <c r="C30" s="139">
        <v>47410854</v>
      </c>
      <c r="D30" s="138" t="s">
        <v>166</v>
      </c>
    </row>
    <row r="31" spans="1:4" x14ac:dyDescent="0.3">
      <c r="A31" s="32">
        <v>47410208</v>
      </c>
      <c r="B31" s="32" t="s">
        <v>167</v>
      </c>
      <c r="C31" s="139">
        <v>47410855</v>
      </c>
      <c r="D31" s="138" t="s">
        <v>167</v>
      </c>
    </row>
    <row r="32" spans="1:4" x14ac:dyDescent="0.3">
      <c r="A32" s="32">
        <v>47410209</v>
      </c>
      <c r="B32" s="32" t="s">
        <v>168</v>
      </c>
      <c r="C32" s="139">
        <v>47410856</v>
      </c>
      <c r="D32" s="138" t="s">
        <v>168</v>
      </c>
    </row>
    <row r="33" spans="1:4" x14ac:dyDescent="0.3">
      <c r="A33" s="32">
        <v>47410210</v>
      </c>
      <c r="B33" s="32" t="s">
        <v>169</v>
      </c>
      <c r="C33" s="139">
        <v>47410857</v>
      </c>
      <c r="D33" s="138" t="s">
        <v>169</v>
      </c>
    </row>
    <row r="34" spans="1:4" x14ac:dyDescent="0.3">
      <c r="A34" s="32">
        <v>47410211</v>
      </c>
      <c r="B34" s="32" t="s">
        <v>169</v>
      </c>
      <c r="C34" s="139">
        <v>47410858</v>
      </c>
      <c r="D34" s="138" t="s">
        <v>169</v>
      </c>
    </row>
    <row r="35" spans="1:4" x14ac:dyDescent="0.3">
      <c r="A35" s="32">
        <v>47410212</v>
      </c>
      <c r="B35" s="32" t="s">
        <v>170</v>
      </c>
      <c r="C35" s="139">
        <v>47410859</v>
      </c>
      <c r="D35" s="138" t="s">
        <v>170</v>
      </c>
    </row>
    <row r="36" spans="1:4" x14ac:dyDescent="0.3">
      <c r="A36" s="32">
        <v>47410213</v>
      </c>
      <c r="B36" s="32" t="s">
        <v>171</v>
      </c>
      <c r="C36" s="139">
        <v>47410860</v>
      </c>
      <c r="D36" s="138" t="s">
        <v>171</v>
      </c>
    </row>
    <row r="37" spans="1:4" x14ac:dyDescent="0.3">
      <c r="A37" s="32">
        <v>47410214</v>
      </c>
      <c r="B37" s="32" t="s">
        <v>172</v>
      </c>
      <c r="C37" s="139">
        <v>47410861</v>
      </c>
      <c r="D37" s="138" t="s">
        <v>172</v>
      </c>
    </row>
    <row r="38" spans="1:4" x14ac:dyDescent="0.3">
      <c r="A38" s="32">
        <v>47410215</v>
      </c>
      <c r="B38" s="32" t="s">
        <v>173</v>
      </c>
      <c r="C38" s="139">
        <v>47410862</v>
      </c>
      <c r="D38" s="138" t="s">
        <v>173</v>
      </c>
    </row>
    <row r="39" spans="1:4" x14ac:dyDescent="0.3">
      <c r="A39" s="32">
        <v>47410216</v>
      </c>
      <c r="B39" s="32" t="s">
        <v>174</v>
      </c>
      <c r="C39" s="139">
        <v>47410863</v>
      </c>
      <c r="D39" s="138" t="s">
        <v>174</v>
      </c>
    </row>
    <row r="40" spans="1:4" x14ac:dyDescent="0.3">
      <c r="A40" s="32">
        <v>47410230</v>
      </c>
      <c r="B40" s="32" t="s">
        <v>175</v>
      </c>
      <c r="C40" s="139">
        <v>47410865</v>
      </c>
      <c r="D40" s="138" t="s">
        <v>175</v>
      </c>
    </row>
    <row r="41" spans="1:4" x14ac:dyDescent="0.3">
      <c r="A41" s="32">
        <v>47410231</v>
      </c>
      <c r="B41" s="32" t="s">
        <v>176</v>
      </c>
      <c r="C41" s="139">
        <v>47410866</v>
      </c>
      <c r="D41" s="138" t="s">
        <v>176</v>
      </c>
    </row>
    <row r="42" spans="1:4" x14ac:dyDescent="0.3">
      <c r="A42" s="32">
        <v>47410232</v>
      </c>
      <c r="B42" s="32" t="s">
        <v>177</v>
      </c>
      <c r="C42" s="139">
        <v>47410867</v>
      </c>
      <c r="D42" s="138" t="s">
        <v>177</v>
      </c>
    </row>
    <row r="43" spans="1:4" x14ac:dyDescent="0.3">
      <c r="A43" s="32">
        <v>47410233</v>
      </c>
      <c r="B43" s="32" t="s">
        <v>178</v>
      </c>
      <c r="C43" s="139">
        <v>47410868</v>
      </c>
      <c r="D43" s="138" t="s">
        <v>178</v>
      </c>
    </row>
    <row r="44" spans="1:4" x14ac:dyDescent="0.3">
      <c r="A44" s="32">
        <v>47410234</v>
      </c>
      <c r="B44" s="32" t="s">
        <v>179</v>
      </c>
      <c r="C44" s="139">
        <v>47410869</v>
      </c>
      <c r="D44" s="138" t="s">
        <v>179</v>
      </c>
    </row>
    <row r="45" spans="1:4" x14ac:dyDescent="0.3">
      <c r="A45" s="32">
        <v>47410250</v>
      </c>
      <c r="B45" s="32" t="s">
        <v>181</v>
      </c>
      <c r="C45" s="139">
        <v>47410870</v>
      </c>
      <c r="D45" s="138" t="s">
        <v>181</v>
      </c>
    </row>
    <row r="46" spans="1:4" x14ac:dyDescent="0.3">
      <c r="A46" s="32">
        <v>47410260</v>
      </c>
      <c r="B46" s="32" t="s">
        <v>182</v>
      </c>
      <c r="C46" s="139">
        <v>47410871</v>
      </c>
      <c r="D46" s="138" t="s">
        <v>182</v>
      </c>
    </row>
    <row r="47" spans="1:4" x14ac:dyDescent="0.3">
      <c r="A47" s="32">
        <v>47410300</v>
      </c>
      <c r="B47" s="32" t="s">
        <v>183</v>
      </c>
      <c r="C47" s="139">
        <v>47410872</v>
      </c>
      <c r="D47" s="138" t="s">
        <v>183</v>
      </c>
    </row>
    <row r="48" spans="1:4" x14ac:dyDescent="0.3">
      <c r="A48" s="32">
        <v>47410301</v>
      </c>
      <c r="B48" s="32" t="s">
        <v>184</v>
      </c>
      <c r="C48" s="139">
        <v>47410873</v>
      </c>
      <c r="D48" s="138" t="s">
        <v>184</v>
      </c>
    </row>
    <row r="49" spans="1:4" x14ac:dyDescent="0.3">
      <c r="A49" s="32">
        <v>47410302</v>
      </c>
      <c r="B49" s="32" t="s">
        <v>185</v>
      </c>
      <c r="C49" s="139">
        <v>47410874</v>
      </c>
      <c r="D49" s="138" t="s">
        <v>185</v>
      </c>
    </row>
    <row r="50" spans="1:4" x14ac:dyDescent="0.3">
      <c r="A50" s="32">
        <v>47410303</v>
      </c>
      <c r="B50" s="32" t="s">
        <v>186</v>
      </c>
      <c r="C50" s="139">
        <v>47410875</v>
      </c>
      <c r="D50" s="138" t="s">
        <v>186</v>
      </c>
    </row>
    <row r="51" spans="1:4" x14ac:dyDescent="0.3">
      <c r="A51" s="32">
        <v>47410304</v>
      </c>
      <c r="B51" s="32" t="s">
        <v>187</v>
      </c>
      <c r="C51" s="139">
        <v>47410876</v>
      </c>
      <c r="D51" s="138" t="s">
        <v>187</v>
      </c>
    </row>
    <row r="52" spans="1:4" x14ac:dyDescent="0.3">
      <c r="A52" s="32">
        <v>47410419</v>
      </c>
      <c r="B52" s="32" t="s">
        <v>200</v>
      </c>
      <c r="C52" s="139">
        <v>47410895</v>
      </c>
      <c r="D52" s="138" t="s">
        <v>200</v>
      </c>
    </row>
    <row r="53" spans="1:4" x14ac:dyDescent="0.3">
      <c r="A53" s="32">
        <v>47410489</v>
      </c>
      <c r="B53" s="32" t="s">
        <v>202</v>
      </c>
      <c r="C53" s="139">
        <v>47410890</v>
      </c>
      <c r="D53" s="138" t="s">
        <v>10955</v>
      </c>
    </row>
    <row r="54" spans="1:4" x14ac:dyDescent="0.3">
      <c r="A54" s="32">
        <v>47410490</v>
      </c>
      <c r="B54" s="32" t="s">
        <v>203</v>
      </c>
      <c r="C54" s="139">
        <v>47410891</v>
      </c>
      <c r="D54" s="138" t="s">
        <v>203</v>
      </c>
    </row>
    <row r="55" spans="1:4" x14ac:dyDescent="0.3">
      <c r="A55" s="32">
        <v>47410499</v>
      </c>
      <c r="B55" s="32" t="s">
        <v>208</v>
      </c>
      <c r="C55" s="139">
        <v>47410892</v>
      </c>
      <c r="D55" s="138" t="s">
        <v>208</v>
      </c>
    </row>
    <row r="56" spans="1:4" x14ac:dyDescent="0.3">
      <c r="A56" s="32">
        <v>47410504</v>
      </c>
      <c r="B56" s="32" t="s">
        <v>210</v>
      </c>
      <c r="C56" s="139">
        <v>47410893</v>
      </c>
      <c r="D56" s="138" t="s">
        <v>10956</v>
      </c>
    </row>
    <row r="57" spans="1:4" x14ac:dyDescent="0.3">
      <c r="A57" s="32">
        <v>47410740</v>
      </c>
      <c r="B57" s="32" t="s">
        <v>217</v>
      </c>
      <c r="C57" s="139">
        <v>47410894</v>
      </c>
      <c r="D57" s="138" t="s">
        <v>217</v>
      </c>
    </row>
    <row r="58" spans="1:4" x14ac:dyDescent="0.3">
      <c r="A58" s="32">
        <v>47410535</v>
      </c>
      <c r="B58" s="32" t="s">
        <v>216</v>
      </c>
      <c r="C58" s="137" t="s">
        <v>10890</v>
      </c>
      <c r="D58" s="140" t="s">
        <v>10890</v>
      </c>
    </row>
    <row r="59" spans="1:4" x14ac:dyDescent="0.3">
      <c r="A59" s="38">
        <v>47500101</v>
      </c>
      <c r="B59" s="32" t="s">
        <v>1636</v>
      </c>
      <c r="C59" s="137" t="s">
        <v>10890</v>
      </c>
      <c r="D59" s="140" t="s">
        <v>10890</v>
      </c>
    </row>
    <row r="60" spans="1:4" x14ac:dyDescent="0.3">
      <c r="A60" s="38">
        <v>47658082</v>
      </c>
      <c r="B60" s="32" t="s">
        <v>5128</v>
      </c>
      <c r="C60" s="137" t="s">
        <v>10890</v>
      </c>
      <c r="D60" s="140" t="s">
        <v>10890</v>
      </c>
    </row>
    <row r="61" spans="1:4" x14ac:dyDescent="0.3">
      <c r="A61" s="38">
        <v>48630045</v>
      </c>
      <c r="B61" s="32" t="s">
        <v>5541</v>
      </c>
      <c r="C61" s="137" t="s">
        <v>10890</v>
      </c>
      <c r="D61" s="140" t="s">
        <v>10890</v>
      </c>
    </row>
    <row r="62" spans="1:4" x14ac:dyDescent="0.3">
      <c r="A62" s="38">
        <v>48630876</v>
      </c>
      <c r="B62" s="32" t="s">
        <v>5615</v>
      </c>
      <c r="C62" s="137" t="s">
        <v>10890</v>
      </c>
      <c r="D62" s="140" t="s">
        <v>10890</v>
      </c>
    </row>
    <row r="63" spans="1:4" x14ac:dyDescent="0.3">
      <c r="A63" s="38">
        <v>48630878</v>
      </c>
      <c r="B63" s="32" t="s">
        <v>5617</v>
      </c>
      <c r="C63" s="137" t="s">
        <v>10890</v>
      </c>
      <c r="D63" s="140" t="s">
        <v>10890</v>
      </c>
    </row>
    <row r="64" spans="1:4" x14ac:dyDescent="0.3">
      <c r="A64" s="38">
        <v>48630930</v>
      </c>
      <c r="B64" s="32" t="s">
        <v>5620</v>
      </c>
      <c r="C64" s="137" t="s">
        <v>10890</v>
      </c>
      <c r="D64" s="140" t="s">
        <v>10890</v>
      </c>
    </row>
    <row r="65" spans="1:4" x14ac:dyDescent="0.3">
      <c r="A65" s="38">
        <v>48630940</v>
      </c>
      <c r="B65" s="32" t="s">
        <v>5621</v>
      </c>
      <c r="C65" s="137" t="s">
        <v>10890</v>
      </c>
      <c r="D65" s="140" t="s">
        <v>10890</v>
      </c>
    </row>
    <row r="66" spans="1:4" x14ac:dyDescent="0.3">
      <c r="A66" s="38">
        <v>48630950</v>
      </c>
      <c r="B66" s="32" t="s">
        <v>5622</v>
      </c>
      <c r="C66" s="137" t="s">
        <v>10890</v>
      </c>
      <c r="D66" s="140" t="s">
        <v>10890</v>
      </c>
    </row>
    <row r="67" spans="1:4" x14ac:dyDescent="0.3">
      <c r="A67" s="38">
        <v>48631304</v>
      </c>
      <c r="B67" s="32" t="s">
        <v>5634</v>
      </c>
      <c r="C67" s="137" t="s">
        <v>10890</v>
      </c>
      <c r="D67" s="140" t="s">
        <v>10890</v>
      </c>
    </row>
    <row r="68" spans="1:4" x14ac:dyDescent="0.3">
      <c r="A68" s="38">
        <v>48631414</v>
      </c>
      <c r="B68" s="32" t="s">
        <v>5635</v>
      </c>
      <c r="C68" s="137" t="s">
        <v>10890</v>
      </c>
      <c r="D68" s="140" t="s">
        <v>10890</v>
      </c>
    </row>
    <row r="69" spans="1:4" x14ac:dyDescent="0.3">
      <c r="A69" s="38">
        <v>48631424</v>
      </c>
      <c r="B69" s="32" t="s">
        <v>5636</v>
      </c>
      <c r="C69" s="137" t="s">
        <v>10890</v>
      </c>
      <c r="D69" s="140" t="s">
        <v>10890</v>
      </c>
    </row>
    <row r="70" spans="1:4" x14ac:dyDescent="0.3">
      <c r="A70" s="38">
        <v>48632633</v>
      </c>
      <c r="B70" s="32" t="s">
        <v>5656</v>
      </c>
      <c r="C70" s="137" t="s">
        <v>10890</v>
      </c>
      <c r="D70" s="140" t="s">
        <v>10890</v>
      </c>
    </row>
    <row r="71" spans="1:4" x14ac:dyDescent="0.3">
      <c r="A71" s="38">
        <v>48635671</v>
      </c>
      <c r="B71" s="32" t="s">
        <v>5754</v>
      </c>
      <c r="C71" s="137" t="s">
        <v>10890</v>
      </c>
      <c r="D71" s="140" t="s">
        <v>10890</v>
      </c>
    </row>
    <row r="72" spans="1:4" x14ac:dyDescent="0.3">
      <c r="A72" s="38">
        <v>48635678</v>
      </c>
      <c r="B72" s="32" t="s">
        <v>5759</v>
      </c>
      <c r="C72" s="137" t="s">
        <v>10890</v>
      </c>
      <c r="D72" s="140" t="s">
        <v>10890</v>
      </c>
    </row>
    <row r="73" spans="1:4" x14ac:dyDescent="0.3">
      <c r="A73" s="38">
        <v>48637050</v>
      </c>
      <c r="B73" s="32" t="s">
        <v>5842</v>
      </c>
      <c r="C73" s="137" t="s">
        <v>10890</v>
      </c>
      <c r="D73" s="140" t="s">
        <v>10890</v>
      </c>
    </row>
    <row r="74" spans="1:4" x14ac:dyDescent="0.3">
      <c r="A74" s="32">
        <v>48815003</v>
      </c>
      <c r="B74" s="32" t="s">
        <v>6002</v>
      </c>
      <c r="C74" s="137" t="s">
        <v>10890</v>
      </c>
      <c r="D74" s="140" t="s">
        <v>10890</v>
      </c>
    </row>
    <row r="75" spans="1:4" x14ac:dyDescent="0.3">
      <c r="A75" s="38">
        <v>49700309</v>
      </c>
      <c r="B75" s="32" t="s">
        <v>6304</v>
      </c>
      <c r="C75" s="137" t="s">
        <v>10890</v>
      </c>
      <c r="D75" s="140" t="s">
        <v>10890</v>
      </c>
    </row>
    <row r="76" spans="1:4" x14ac:dyDescent="0.3">
      <c r="A76" s="38">
        <v>49700315</v>
      </c>
      <c r="B76" s="32" t="s">
        <v>6308</v>
      </c>
      <c r="C76" s="137" t="s">
        <v>10890</v>
      </c>
      <c r="D76" s="140" t="s">
        <v>10890</v>
      </c>
    </row>
    <row r="77" spans="1:4" x14ac:dyDescent="0.3">
      <c r="A77" s="38">
        <v>49700319</v>
      </c>
      <c r="B77" s="32" t="s">
        <v>6311</v>
      </c>
      <c r="C77" s="137"/>
      <c r="D77" s="140"/>
    </row>
    <row r="78" spans="1:4" x14ac:dyDescent="0.3">
      <c r="A78" s="38">
        <v>49700544</v>
      </c>
      <c r="B78" s="32" t="s">
        <v>6317</v>
      </c>
      <c r="C78" s="137" t="s">
        <v>10890</v>
      </c>
      <c r="D78" s="140" t="s">
        <v>10890</v>
      </c>
    </row>
    <row r="79" spans="1:4" x14ac:dyDescent="0.3">
      <c r="A79" s="38">
        <v>49700773</v>
      </c>
      <c r="B79" s="32" t="s">
        <v>6335</v>
      </c>
      <c r="C79" s="137" t="s">
        <v>10890</v>
      </c>
      <c r="D79" s="140" t="s">
        <v>10890</v>
      </c>
    </row>
    <row r="80" spans="1:4" x14ac:dyDescent="0.3">
      <c r="A80" s="38">
        <v>49700804</v>
      </c>
      <c r="B80" s="32" t="s">
        <v>6340</v>
      </c>
      <c r="C80" s="137" t="s">
        <v>10890</v>
      </c>
      <c r="D80" s="140" t="s">
        <v>10890</v>
      </c>
    </row>
    <row r="81" spans="1:4" x14ac:dyDescent="0.3">
      <c r="A81" s="38">
        <v>49700807</v>
      </c>
      <c r="B81" s="32" t="s">
        <v>6342</v>
      </c>
      <c r="C81" s="137" t="s">
        <v>10890</v>
      </c>
      <c r="D81" s="140" t="s">
        <v>10890</v>
      </c>
    </row>
    <row r="82" spans="1:4" x14ac:dyDescent="0.3">
      <c r="A82" s="38">
        <v>49701002</v>
      </c>
      <c r="B82" s="32" t="s">
        <v>6345</v>
      </c>
      <c r="C82" s="137" t="s">
        <v>10890</v>
      </c>
      <c r="D82" s="140" t="s">
        <v>10890</v>
      </c>
    </row>
    <row r="83" spans="1:4" x14ac:dyDescent="0.3">
      <c r="A83" s="38">
        <v>49701003</v>
      </c>
      <c r="B83" s="32" t="s">
        <v>6346</v>
      </c>
      <c r="C83" s="137" t="s">
        <v>10890</v>
      </c>
      <c r="D83" s="140" t="s">
        <v>10890</v>
      </c>
    </row>
    <row r="84" spans="1:4" x14ac:dyDescent="0.3">
      <c r="A84" s="38">
        <v>49701004</v>
      </c>
      <c r="B84" s="32" t="s">
        <v>6347</v>
      </c>
      <c r="C84" s="137" t="s">
        <v>10890</v>
      </c>
      <c r="D84" s="140" t="s">
        <v>10890</v>
      </c>
    </row>
    <row r="85" spans="1:4" x14ac:dyDescent="0.3">
      <c r="A85" s="38">
        <v>49701034</v>
      </c>
      <c r="B85" s="32" t="s">
        <v>6359</v>
      </c>
      <c r="C85" s="137" t="s">
        <v>10890</v>
      </c>
      <c r="D85" s="140" t="s">
        <v>10890</v>
      </c>
    </row>
    <row r="86" spans="1:4" x14ac:dyDescent="0.3">
      <c r="A86" s="38">
        <v>49701037</v>
      </c>
      <c r="B86" s="32" t="s">
        <v>6362</v>
      </c>
      <c r="C86" s="137" t="s">
        <v>10890</v>
      </c>
      <c r="D86" s="140" t="s">
        <v>10890</v>
      </c>
    </row>
    <row r="87" spans="1:4" x14ac:dyDescent="0.3">
      <c r="A87" s="38">
        <v>49701055</v>
      </c>
      <c r="B87" s="32" t="s">
        <v>6375</v>
      </c>
      <c r="C87" s="137" t="s">
        <v>10890</v>
      </c>
      <c r="D87" s="140" t="s">
        <v>10890</v>
      </c>
    </row>
    <row r="88" spans="1:4" x14ac:dyDescent="0.3">
      <c r="A88" s="38">
        <v>49701056</v>
      </c>
      <c r="B88" s="32" t="s">
        <v>6376</v>
      </c>
      <c r="C88" s="137" t="s">
        <v>10890</v>
      </c>
      <c r="D88" s="140" t="s">
        <v>10890</v>
      </c>
    </row>
    <row r="89" spans="1:4" x14ac:dyDescent="0.3">
      <c r="A89" s="38">
        <v>49701084</v>
      </c>
      <c r="B89" s="32" t="s">
        <v>6380</v>
      </c>
      <c r="C89" s="137" t="s">
        <v>10890</v>
      </c>
      <c r="D89" s="140" t="s">
        <v>10890</v>
      </c>
    </row>
    <row r="90" spans="1:4" x14ac:dyDescent="0.3">
      <c r="A90" s="38">
        <v>49701089</v>
      </c>
      <c r="B90" s="32" t="s">
        <v>6383</v>
      </c>
      <c r="C90" s="137" t="s">
        <v>10890</v>
      </c>
      <c r="D90" s="140" t="s">
        <v>10890</v>
      </c>
    </row>
    <row r="91" spans="1:4" x14ac:dyDescent="0.3">
      <c r="A91" s="38">
        <v>49701142</v>
      </c>
      <c r="B91" s="32" t="s">
        <v>6395</v>
      </c>
      <c r="C91" s="137" t="s">
        <v>10890</v>
      </c>
      <c r="D91" s="140" t="s">
        <v>10890</v>
      </c>
    </row>
    <row r="92" spans="1:4" x14ac:dyDescent="0.3">
      <c r="A92" s="38">
        <v>49704308</v>
      </c>
      <c r="B92" s="32" t="s">
        <v>6415</v>
      </c>
      <c r="C92" s="137" t="s">
        <v>10890</v>
      </c>
      <c r="D92" s="140" t="s">
        <v>10890</v>
      </c>
    </row>
    <row r="93" spans="1:4" x14ac:dyDescent="0.3">
      <c r="A93" s="38">
        <v>49704314</v>
      </c>
      <c r="B93" s="32" t="s">
        <v>6418</v>
      </c>
      <c r="C93" s="137" t="s">
        <v>10890</v>
      </c>
      <c r="D93" s="140" t="s">
        <v>10890</v>
      </c>
    </row>
    <row r="94" spans="1:4" x14ac:dyDescent="0.3">
      <c r="A94" s="38">
        <v>49704316</v>
      </c>
      <c r="B94" s="32" t="s">
        <v>6419</v>
      </c>
      <c r="C94" s="137" t="s">
        <v>10890</v>
      </c>
      <c r="D94" s="140" t="s">
        <v>10890</v>
      </c>
    </row>
    <row r="95" spans="1:4" x14ac:dyDescent="0.3">
      <c r="A95" s="38">
        <v>49704350</v>
      </c>
      <c r="B95" s="32" t="s">
        <v>6424</v>
      </c>
      <c r="C95" s="137" t="s">
        <v>10890</v>
      </c>
      <c r="D95" s="140" t="s">
        <v>10890</v>
      </c>
    </row>
    <row r="96" spans="1:4" x14ac:dyDescent="0.3">
      <c r="A96" s="38">
        <v>49704353</v>
      </c>
      <c r="B96" s="32" t="s">
        <v>6426</v>
      </c>
      <c r="C96" s="137" t="s">
        <v>10890</v>
      </c>
      <c r="D96" s="140" t="s">
        <v>10890</v>
      </c>
    </row>
    <row r="97" spans="1:4" x14ac:dyDescent="0.3">
      <c r="A97" s="38">
        <v>49704401</v>
      </c>
      <c r="B97" s="32" t="s">
        <v>6443</v>
      </c>
      <c r="C97" s="137" t="s">
        <v>10890</v>
      </c>
      <c r="D97" s="140" t="s">
        <v>10890</v>
      </c>
    </row>
    <row r="98" spans="1:4" x14ac:dyDescent="0.3">
      <c r="A98" s="38">
        <v>49704403</v>
      </c>
      <c r="B98" s="32" t="s">
        <v>6445</v>
      </c>
      <c r="C98" s="137" t="s">
        <v>10890</v>
      </c>
      <c r="D98" s="140" t="s">
        <v>10890</v>
      </c>
    </row>
    <row r="99" spans="1:4" x14ac:dyDescent="0.3">
      <c r="A99" s="38">
        <v>49704404</v>
      </c>
      <c r="B99" s="32" t="s">
        <v>6446</v>
      </c>
      <c r="C99" s="137" t="s">
        <v>10890</v>
      </c>
      <c r="D99" s="140" t="s">
        <v>10890</v>
      </c>
    </row>
    <row r="100" spans="1:4" x14ac:dyDescent="0.3">
      <c r="A100" s="38">
        <v>49704405</v>
      </c>
      <c r="B100" s="32" t="s">
        <v>6447</v>
      </c>
      <c r="C100" s="137" t="s">
        <v>10890</v>
      </c>
      <c r="D100" s="140" t="s">
        <v>10890</v>
      </c>
    </row>
    <row r="101" spans="1:4" x14ac:dyDescent="0.3">
      <c r="A101" s="38">
        <v>49704415</v>
      </c>
      <c r="B101" s="32" t="s">
        <v>6452</v>
      </c>
      <c r="C101" s="137" t="s">
        <v>10890</v>
      </c>
      <c r="D101" s="140" t="s">
        <v>10890</v>
      </c>
    </row>
    <row r="102" spans="1:4" x14ac:dyDescent="0.3">
      <c r="A102" s="38">
        <v>49704419</v>
      </c>
      <c r="B102" s="32" t="s">
        <v>6456</v>
      </c>
      <c r="C102" s="137" t="s">
        <v>10890</v>
      </c>
      <c r="D102" s="140" t="s">
        <v>10890</v>
      </c>
    </row>
    <row r="103" spans="1:4" x14ac:dyDescent="0.3">
      <c r="A103" s="38">
        <v>49704422</v>
      </c>
      <c r="B103" s="32" t="s">
        <v>6459</v>
      </c>
      <c r="C103" s="137" t="s">
        <v>10890</v>
      </c>
      <c r="D103" s="140" t="s">
        <v>10890</v>
      </c>
    </row>
    <row r="104" spans="1:4" x14ac:dyDescent="0.3">
      <c r="A104" s="38">
        <v>49704429</v>
      </c>
      <c r="B104" s="32" t="s">
        <v>6462</v>
      </c>
      <c r="C104" s="137" t="s">
        <v>10890</v>
      </c>
      <c r="D104" s="140" t="s">
        <v>10890</v>
      </c>
    </row>
    <row r="105" spans="1:4" x14ac:dyDescent="0.3">
      <c r="A105" s="38">
        <v>49704431</v>
      </c>
      <c r="B105" s="32" t="s">
        <v>6464</v>
      </c>
      <c r="C105" s="137" t="s">
        <v>10890</v>
      </c>
      <c r="D105" s="140" t="s">
        <v>10890</v>
      </c>
    </row>
    <row r="106" spans="1:4" x14ac:dyDescent="0.3">
      <c r="A106" s="38">
        <v>49704432</v>
      </c>
      <c r="B106" s="32" t="s">
        <v>6465</v>
      </c>
      <c r="C106" s="137" t="s">
        <v>10890</v>
      </c>
      <c r="D106" s="140" t="s">
        <v>10890</v>
      </c>
    </row>
    <row r="107" spans="1:4" x14ac:dyDescent="0.3">
      <c r="A107" s="38">
        <v>49704433</v>
      </c>
      <c r="B107" s="32" t="s">
        <v>6466</v>
      </c>
      <c r="C107" s="137" t="s">
        <v>10890</v>
      </c>
      <c r="D107" s="140" t="s">
        <v>10890</v>
      </c>
    </row>
    <row r="108" spans="1:4" x14ac:dyDescent="0.3">
      <c r="A108" s="38">
        <v>49704436</v>
      </c>
      <c r="B108" s="32" t="s">
        <v>6468</v>
      </c>
      <c r="C108" s="137" t="s">
        <v>10890</v>
      </c>
      <c r="D108" s="140" t="s">
        <v>10890</v>
      </c>
    </row>
    <row r="109" spans="1:4" x14ac:dyDescent="0.3">
      <c r="A109" s="38">
        <v>49704437</v>
      </c>
      <c r="B109" s="32" t="s">
        <v>6469</v>
      </c>
      <c r="C109" s="137" t="s">
        <v>10890</v>
      </c>
      <c r="D109" s="140" t="s">
        <v>10890</v>
      </c>
    </row>
    <row r="110" spans="1:4" x14ac:dyDescent="0.3">
      <c r="A110" s="38">
        <v>49704838</v>
      </c>
      <c r="B110" s="32" t="s">
        <v>6470</v>
      </c>
      <c r="C110" s="137" t="s">
        <v>10890</v>
      </c>
      <c r="D110" s="140" t="s">
        <v>10890</v>
      </c>
    </row>
    <row r="111" spans="1:4" x14ac:dyDescent="0.3">
      <c r="A111" s="38">
        <v>49704839</v>
      </c>
      <c r="B111" s="32" t="s">
        <v>6471</v>
      </c>
      <c r="C111" s="137" t="s">
        <v>10890</v>
      </c>
      <c r="D111" s="140" t="s">
        <v>10890</v>
      </c>
    </row>
    <row r="112" spans="1:4" x14ac:dyDescent="0.3">
      <c r="A112" s="38">
        <v>49704840</v>
      </c>
      <c r="B112" s="32" t="s">
        <v>6472</v>
      </c>
      <c r="C112" s="137" t="s">
        <v>10890</v>
      </c>
      <c r="D112" s="140" t="s">
        <v>10890</v>
      </c>
    </row>
    <row r="113" spans="1:4" x14ac:dyDescent="0.3">
      <c r="A113" s="38">
        <v>49705045</v>
      </c>
      <c r="B113" s="32" t="s">
        <v>6484</v>
      </c>
      <c r="C113" s="137" t="s">
        <v>10890</v>
      </c>
      <c r="D113" s="140" t="s">
        <v>10890</v>
      </c>
    </row>
    <row r="114" spans="1:4" x14ac:dyDescent="0.3">
      <c r="A114" s="38">
        <v>49705046</v>
      </c>
      <c r="B114" s="32" t="s">
        <v>6485</v>
      </c>
      <c r="C114" s="137" t="s">
        <v>10890</v>
      </c>
      <c r="D114" s="140" t="s">
        <v>10890</v>
      </c>
    </row>
    <row r="115" spans="1:4" x14ac:dyDescent="0.3">
      <c r="A115" s="38">
        <v>49705049</v>
      </c>
      <c r="B115" s="32" t="s">
        <v>6486</v>
      </c>
      <c r="C115" s="137" t="s">
        <v>10890</v>
      </c>
      <c r="D115" s="140" t="s">
        <v>10890</v>
      </c>
    </row>
    <row r="116" spans="1:4" x14ac:dyDescent="0.3">
      <c r="A116" s="38">
        <v>49705256</v>
      </c>
      <c r="B116" s="32" t="s">
        <v>6501</v>
      </c>
      <c r="C116" s="137" t="s">
        <v>10890</v>
      </c>
      <c r="D116" s="140" t="s">
        <v>10890</v>
      </c>
    </row>
    <row r="117" spans="1:4" x14ac:dyDescent="0.3">
      <c r="A117" s="38">
        <v>49705304</v>
      </c>
      <c r="B117" s="32" t="s">
        <v>6512</v>
      </c>
      <c r="C117" s="137" t="s">
        <v>10890</v>
      </c>
      <c r="D117" s="140" t="s">
        <v>10890</v>
      </c>
    </row>
    <row r="118" spans="1:4" x14ac:dyDescent="0.3">
      <c r="A118" s="38">
        <v>49705306</v>
      </c>
      <c r="B118" s="32" t="s">
        <v>6513</v>
      </c>
      <c r="C118" s="137" t="s">
        <v>10890</v>
      </c>
      <c r="D118" s="140" t="s">
        <v>10890</v>
      </c>
    </row>
    <row r="119" spans="1:4" x14ac:dyDescent="0.3">
      <c r="A119" s="38">
        <v>49705308</v>
      </c>
      <c r="B119" s="32" t="s">
        <v>6515</v>
      </c>
      <c r="C119" s="137" t="s">
        <v>10890</v>
      </c>
      <c r="D119" s="140" t="s">
        <v>10890</v>
      </c>
    </row>
    <row r="120" spans="1:4" x14ac:dyDescent="0.3">
      <c r="A120" s="38">
        <v>49705402</v>
      </c>
      <c r="B120" s="32" t="s">
        <v>6519</v>
      </c>
      <c r="C120" s="137" t="s">
        <v>10890</v>
      </c>
      <c r="D120" s="140" t="s">
        <v>10890</v>
      </c>
    </row>
    <row r="121" spans="1:4" x14ac:dyDescent="0.3">
      <c r="A121" s="38">
        <v>49705999</v>
      </c>
      <c r="B121" s="32" t="s">
        <v>6522</v>
      </c>
      <c r="C121" s="137" t="s">
        <v>10890</v>
      </c>
      <c r="D121" s="140" t="s">
        <v>10890</v>
      </c>
    </row>
    <row r="122" spans="1:4" x14ac:dyDescent="0.3">
      <c r="A122" s="38">
        <v>49706000</v>
      </c>
      <c r="B122" s="32" t="s">
        <v>6523</v>
      </c>
      <c r="C122" s="137" t="s">
        <v>10890</v>
      </c>
      <c r="D122" s="140" t="s">
        <v>10890</v>
      </c>
    </row>
    <row r="123" spans="1:4" x14ac:dyDescent="0.3">
      <c r="A123" s="38">
        <v>49706005</v>
      </c>
      <c r="B123" s="32" t="s">
        <v>6528</v>
      </c>
      <c r="C123" s="137" t="s">
        <v>10890</v>
      </c>
      <c r="D123" s="140" t="s">
        <v>10890</v>
      </c>
    </row>
    <row r="124" spans="1:4" x14ac:dyDescent="0.3">
      <c r="A124" s="38">
        <v>49706050</v>
      </c>
      <c r="B124" s="32" t="s">
        <v>6531</v>
      </c>
      <c r="C124" s="137" t="s">
        <v>10890</v>
      </c>
      <c r="D124" s="140" t="s">
        <v>10890</v>
      </c>
    </row>
    <row r="125" spans="1:4" x14ac:dyDescent="0.3">
      <c r="A125" s="38">
        <v>49706499</v>
      </c>
      <c r="B125" s="32" t="s">
        <v>6532</v>
      </c>
      <c r="C125" s="137" t="s">
        <v>10890</v>
      </c>
      <c r="D125" s="140" t="s">
        <v>10890</v>
      </c>
    </row>
    <row r="126" spans="1:4" x14ac:dyDescent="0.3">
      <c r="A126" s="38">
        <v>49706502</v>
      </c>
      <c r="B126" s="32" t="s">
        <v>6535</v>
      </c>
      <c r="C126" s="137" t="s">
        <v>10890</v>
      </c>
      <c r="D126" s="140" t="s">
        <v>10890</v>
      </c>
    </row>
    <row r="127" spans="1:4" x14ac:dyDescent="0.3">
      <c r="A127" s="38">
        <v>49706503</v>
      </c>
      <c r="B127" s="32" t="s">
        <v>6536</v>
      </c>
      <c r="C127" s="137" t="s">
        <v>10890</v>
      </c>
      <c r="D127" s="140" t="s">
        <v>10890</v>
      </c>
    </row>
    <row r="128" spans="1:4" x14ac:dyDescent="0.3">
      <c r="A128" s="38">
        <v>49706505</v>
      </c>
      <c r="B128" s="32" t="s">
        <v>6538</v>
      </c>
      <c r="C128" s="137" t="s">
        <v>10890</v>
      </c>
      <c r="D128" s="140" t="s">
        <v>10890</v>
      </c>
    </row>
    <row r="129" spans="1:4" x14ac:dyDescent="0.3">
      <c r="A129" s="38">
        <v>49706507</v>
      </c>
      <c r="B129" s="32" t="s">
        <v>6540</v>
      </c>
      <c r="C129" s="137" t="s">
        <v>10890</v>
      </c>
      <c r="D129" s="140" t="s">
        <v>10890</v>
      </c>
    </row>
    <row r="130" spans="1:4" x14ac:dyDescent="0.3">
      <c r="A130" s="38">
        <v>49706508</v>
      </c>
      <c r="B130" s="32" t="s">
        <v>6541</v>
      </c>
      <c r="C130" s="137" t="s">
        <v>10890</v>
      </c>
      <c r="D130" s="140" t="s">
        <v>10890</v>
      </c>
    </row>
    <row r="131" spans="1:4" x14ac:dyDescent="0.3">
      <c r="A131" s="38">
        <v>49706509</v>
      </c>
      <c r="B131" s="32" t="s">
        <v>6542</v>
      </c>
      <c r="C131" s="137" t="s">
        <v>10890</v>
      </c>
      <c r="D131" s="140" t="s">
        <v>10890</v>
      </c>
    </row>
    <row r="132" spans="1:4" x14ac:dyDescent="0.3">
      <c r="A132" s="38">
        <v>49706511</v>
      </c>
      <c r="B132" s="32" t="s">
        <v>6543</v>
      </c>
      <c r="C132" s="137" t="s">
        <v>10890</v>
      </c>
      <c r="D132" s="140" t="s">
        <v>10890</v>
      </c>
    </row>
    <row r="133" spans="1:4" x14ac:dyDescent="0.3">
      <c r="A133" s="38">
        <v>49706530</v>
      </c>
      <c r="B133" s="32" t="s">
        <v>6544</v>
      </c>
      <c r="C133" s="137" t="s">
        <v>10890</v>
      </c>
      <c r="D133" s="140" t="s">
        <v>10890</v>
      </c>
    </row>
    <row r="134" spans="1:4" x14ac:dyDescent="0.3">
      <c r="A134" s="38">
        <v>49706532</v>
      </c>
      <c r="B134" s="32" t="s">
        <v>6545</v>
      </c>
      <c r="C134" s="137" t="s">
        <v>10890</v>
      </c>
      <c r="D134" s="140" t="s">
        <v>10890</v>
      </c>
    </row>
    <row r="135" spans="1:4" x14ac:dyDescent="0.3">
      <c r="A135" s="38">
        <v>49706533</v>
      </c>
      <c r="B135" s="32" t="s">
        <v>6546</v>
      </c>
      <c r="C135" s="137" t="s">
        <v>10890</v>
      </c>
      <c r="D135" s="140" t="s">
        <v>10890</v>
      </c>
    </row>
    <row r="136" spans="1:4" x14ac:dyDescent="0.3">
      <c r="A136" s="38">
        <v>49706538</v>
      </c>
      <c r="B136" s="32" t="s">
        <v>6550</v>
      </c>
      <c r="C136" s="137" t="s">
        <v>10890</v>
      </c>
      <c r="D136" s="140" t="s">
        <v>10890</v>
      </c>
    </row>
    <row r="137" spans="1:4" x14ac:dyDescent="0.3">
      <c r="A137" s="38">
        <v>49706539</v>
      </c>
      <c r="B137" s="32" t="s">
        <v>6551</v>
      </c>
      <c r="C137" s="137" t="s">
        <v>10890</v>
      </c>
      <c r="D137" s="140" t="s">
        <v>10890</v>
      </c>
    </row>
    <row r="138" spans="1:4" x14ac:dyDescent="0.3">
      <c r="A138" s="38">
        <v>49706540</v>
      </c>
      <c r="B138" s="32" t="s">
        <v>6552</v>
      </c>
      <c r="C138" s="137" t="s">
        <v>10890</v>
      </c>
      <c r="D138" s="140" t="s">
        <v>10890</v>
      </c>
    </row>
    <row r="139" spans="1:4" x14ac:dyDescent="0.3">
      <c r="A139" s="38">
        <v>49709003</v>
      </c>
      <c r="B139" s="32" t="s">
        <v>6576</v>
      </c>
      <c r="C139" s="137" t="s">
        <v>10890</v>
      </c>
      <c r="D139" s="140" t="s">
        <v>10890</v>
      </c>
    </row>
    <row r="140" spans="1:4" x14ac:dyDescent="0.3">
      <c r="A140" s="38">
        <v>49709008</v>
      </c>
      <c r="B140" s="32" t="s">
        <v>6579</v>
      </c>
      <c r="C140" s="137" t="s">
        <v>10890</v>
      </c>
      <c r="D140" s="140" t="s">
        <v>10890</v>
      </c>
    </row>
    <row r="141" spans="1:4" x14ac:dyDescent="0.3">
      <c r="A141" s="38">
        <v>49709009</v>
      </c>
      <c r="B141" s="32" t="s">
        <v>6580</v>
      </c>
      <c r="C141" s="137" t="s">
        <v>10890</v>
      </c>
      <c r="D141" s="140" t="s">
        <v>10890</v>
      </c>
    </row>
    <row r="142" spans="1:4" x14ac:dyDescent="0.3">
      <c r="A142" s="38">
        <v>49709012</v>
      </c>
      <c r="B142" s="32" t="s">
        <v>6581</v>
      </c>
      <c r="C142" s="137" t="s">
        <v>10890</v>
      </c>
      <c r="D142" s="140" t="s">
        <v>10890</v>
      </c>
    </row>
    <row r="143" spans="1:4" x14ac:dyDescent="0.3">
      <c r="A143" s="38">
        <v>49709013</v>
      </c>
      <c r="B143" s="32" t="s">
        <v>6582</v>
      </c>
      <c r="C143" s="137" t="s">
        <v>10890</v>
      </c>
      <c r="D143" s="140" t="s">
        <v>10890</v>
      </c>
    </row>
    <row r="144" spans="1:4" x14ac:dyDescent="0.3">
      <c r="A144" s="38">
        <v>49710021</v>
      </c>
      <c r="B144" s="32" t="s">
        <v>6585</v>
      </c>
      <c r="C144" s="137" t="s">
        <v>10890</v>
      </c>
      <c r="D144" s="140" t="s">
        <v>10890</v>
      </c>
    </row>
    <row r="145" spans="1:4" x14ac:dyDescent="0.3">
      <c r="A145" s="38">
        <v>49710024</v>
      </c>
      <c r="B145" s="32" t="s">
        <v>6587</v>
      </c>
      <c r="C145" s="137" t="s">
        <v>10890</v>
      </c>
      <c r="D145" s="140" t="s">
        <v>10890</v>
      </c>
    </row>
    <row r="146" spans="1:4" x14ac:dyDescent="0.3">
      <c r="A146" s="38">
        <v>49710026</v>
      </c>
      <c r="B146" s="32" t="s">
        <v>6588</v>
      </c>
      <c r="C146" s="137" t="s">
        <v>10890</v>
      </c>
      <c r="D146" s="134" t="s">
        <v>10890</v>
      </c>
    </row>
    <row r="147" spans="1:4" x14ac:dyDescent="0.3">
      <c r="A147" s="38">
        <v>49710027</v>
      </c>
      <c r="B147" s="32" t="s">
        <v>6589</v>
      </c>
      <c r="C147" s="137" t="s">
        <v>10890</v>
      </c>
      <c r="D147" s="134" t="s">
        <v>10890</v>
      </c>
    </row>
    <row r="148" spans="1:4" x14ac:dyDescent="0.3">
      <c r="A148" s="38">
        <v>49710028</v>
      </c>
      <c r="B148" s="32" t="s">
        <v>6590</v>
      </c>
      <c r="C148" s="137" t="s">
        <v>10890</v>
      </c>
      <c r="D148" s="134" t="s">
        <v>10890</v>
      </c>
    </row>
    <row r="149" spans="1:4" x14ac:dyDescent="0.3">
      <c r="A149" s="38">
        <v>49714004</v>
      </c>
      <c r="B149" s="32" t="s">
        <v>6614</v>
      </c>
      <c r="C149" s="137" t="s">
        <v>10890</v>
      </c>
      <c r="D149" s="134" t="s">
        <v>10890</v>
      </c>
    </row>
    <row r="150" spans="1:4" x14ac:dyDescent="0.3">
      <c r="A150" s="38">
        <v>49714007</v>
      </c>
      <c r="B150" s="32" t="s">
        <v>6616</v>
      </c>
      <c r="C150" s="137" t="s">
        <v>10890</v>
      </c>
      <c r="D150" s="134" t="s">
        <v>10890</v>
      </c>
    </row>
    <row r="151" spans="1:4" x14ac:dyDescent="0.3">
      <c r="A151" s="38">
        <v>49750026</v>
      </c>
      <c r="B151" s="32" t="s">
        <v>6618</v>
      </c>
      <c r="C151" s="137" t="s">
        <v>10890</v>
      </c>
      <c r="D151" s="134" t="s">
        <v>10890</v>
      </c>
    </row>
    <row r="152" spans="1:4" x14ac:dyDescent="0.3">
      <c r="A152" s="38">
        <v>49750027</v>
      </c>
      <c r="B152" s="32" t="s">
        <v>6619</v>
      </c>
      <c r="C152" s="137" t="s">
        <v>10890</v>
      </c>
      <c r="D152" s="134" t="s">
        <v>10890</v>
      </c>
    </row>
    <row r="153" spans="1:4" x14ac:dyDescent="0.3">
      <c r="A153" s="38">
        <v>49750028</v>
      </c>
      <c r="B153" s="32" t="s">
        <v>6620</v>
      </c>
      <c r="C153" s="137" t="s">
        <v>10890</v>
      </c>
      <c r="D153" s="134" t="s">
        <v>10890</v>
      </c>
    </row>
    <row r="154" spans="1:4" x14ac:dyDescent="0.3">
      <c r="A154" s="38">
        <v>49750029</v>
      </c>
      <c r="B154" s="32" t="s">
        <v>6621</v>
      </c>
      <c r="C154" s="137" t="s">
        <v>10890</v>
      </c>
      <c r="D154" s="134" t="s">
        <v>10890</v>
      </c>
    </row>
    <row r="155" spans="1:4" x14ac:dyDescent="0.3">
      <c r="A155" s="38">
        <v>49750034</v>
      </c>
      <c r="B155" s="32" t="s">
        <v>6623</v>
      </c>
      <c r="C155" s="137" t="s">
        <v>10890</v>
      </c>
      <c r="D155" s="134" t="s">
        <v>10890</v>
      </c>
    </row>
    <row r="156" spans="1:4" x14ac:dyDescent="0.3">
      <c r="A156" s="38">
        <v>49750035</v>
      </c>
      <c r="B156" s="32" t="s">
        <v>6624</v>
      </c>
      <c r="C156" s="137" t="s">
        <v>10890</v>
      </c>
      <c r="D156" s="134" t="s">
        <v>10890</v>
      </c>
    </row>
    <row r="157" spans="1:4" x14ac:dyDescent="0.3">
      <c r="A157" s="38">
        <v>49750036</v>
      </c>
      <c r="B157" s="32" t="s">
        <v>6625</v>
      </c>
      <c r="C157" s="137" t="s">
        <v>10890</v>
      </c>
      <c r="D157" s="134" t="s">
        <v>10890</v>
      </c>
    </row>
    <row r="158" spans="1:4" x14ac:dyDescent="0.3">
      <c r="A158" s="38">
        <v>49750037</v>
      </c>
      <c r="B158" s="32" t="s">
        <v>6626</v>
      </c>
      <c r="C158" s="137" t="s">
        <v>10890</v>
      </c>
      <c r="D158" s="134" t="s">
        <v>10890</v>
      </c>
    </row>
    <row r="159" spans="1:4" x14ac:dyDescent="0.3">
      <c r="A159" s="38">
        <v>49750040</v>
      </c>
      <c r="B159" s="32" t="s">
        <v>6627</v>
      </c>
      <c r="C159" s="137" t="s">
        <v>10890</v>
      </c>
      <c r="D159" s="134" t="s">
        <v>10890</v>
      </c>
    </row>
    <row r="160" spans="1:4" x14ac:dyDescent="0.3">
      <c r="A160" s="38">
        <v>49750042</v>
      </c>
      <c r="B160" s="32" t="s">
        <v>6629</v>
      </c>
      <c r="C160" s="137" t="s">
        <v>10890</v>
      </c>
      <c r="D160" s="134" t="s">
        <v>10890</v>
      </c>
    </row>
    <row r="161" spans="1:4" x14ac:dyDescent="0.3">
      <c r="A161" s="38">
        <v>49750460</v>
      </c>
      <c r="B161" s="32" t="s">
        <v>6631</v>
      </c>
      <c r="C161" s="137" t="s">
        <v>10890</v>
      </c>
      <c r="D161" s="134" t="s">
        <v>10890</v>
      </c>
    </row>
    <row r="162" spans="1:4" x14ac:dyDescent="0.3">
      <c r="A162" s="38">
        <v>49750463</v>
      </c>
      <c r="B162" s="32" t="s">
        <v>6634</v>
      </c>
      <c r="C162" s="137" t="s">
        <v>10890</v>
      </c>
      <c r="D162" s="134" t="s">
        <v>10890</v>
      </c>
    </row>
    <row r="163" spans="1:4" x14ac:dyDescent="0.3">
      <c r="A163" s="38">
        <v>49750464</v>
      </c>
      <c r="B163" s="32" t="s">
        <v>6635</v>
      </c>
      <c r="C163" s="137" t="s">
        <v>10890</v>
      </c>
      <c r="D163" s="134" t="s">
        <v>10890</v>
      </c>
    </row>
    <row r="164" spans="1:4" x14ac:dyDescent="0.3">
      <c r="A164" s="38">
        <v>49750465</v>
      </c>
      <c r="B164" s="32" t="s">
        <v>6636</v>
      </c>
      <c r="C164" s="137" t="s">
        <v>10890</v>
      </c>
      <c r="D164" s="134" t="s">
        <v>10890</v>
      </c>
    </row>
    <row r="165" spans="1:4" x14ac:dyDescent="0.3">
      <c r="A165" s="38">
        <v>49750938</v>
      </c>
      <c r="B165" s="32" t="s">
        <v>6639</v>
      </c>
      <c r="C165" s="137" t="s">
        <v>10890</v>
      </c>
      <c r="D165" s="134" t="s">
        <v>10890</v>
      </c>
    </row>
    <row r="166" spans="1:4" x14ac:dyDescent="0.3">
      <c r="A166" s="38">
        <v>49750939</v>
      </c>
      <c r="B166" s="32" t="s">
        <v>6640</v>
      </c>
      <c r="C166" s="137" t="s">
        <v>10890</v>
      </c>
      <c r="D166" s="134" t="s">
        <v>10890</v>
      </c>
    </row>
    <row r="167" spans="1:4" x14ac:dyDescent="0.3">
      <c r="A167" s="38">
        <v>49750940</v>
      </c>
      <c r="B167" s="32" t="s">
        <v>6641</v>
      </c>
      <c r="C167" s="137" t="s">
        <v>10890</v>
      </c>
      <c r="D167" s="134" t="s">
        <v>10890</v>
      </c>
    </row>
    <row r="168" spans="1:4" x14ac:dyDescent="0.3">
      <c r="A168" s="38">
        <v>49750941</v>
      </c>
      <c r="B168" s="32" t="s">
        <v>6642</v>
      </c>
      <c r="C168" s="137" t="s">
        <v>10890</v>
      </c>
      <c r="D168" s="134" t="s">
        <v>10890</v>
      </c>
    </row>
    <row r="169" spans="1:4" x14ac:dyDescent="0.3">
      <c r="A169" s="38">
        <v>49750945</v>
      </c>
      <c r="B169" s="32" t="s">
        <v>6643</v>
      </c>
      <c r="C169" s="137" t="s">
        <v>10890</v>
      </c>
      <c r="D169" s="134" t="s">
        <v>10890</v>
      </c>
    </row>
    <row r="170" spans="1:4" x14ac:dyDescent="0.3">
      <c r="A170" s="38">
        <v>49750946</v>
      </c>
      <c r="B170" s="32" t="s">
        <v>6644</v>
      </c>
      <c r="C170" s="137" t="s">
        <v>10890</v>
      </c>
      <c r="D170" s="134" t="s">
        <v>10890</v>
      </c>
    </row>
    <row r="171" spans="1:4" x14ac:dyDescent="0.3">
      <c r="A171" s="38">
        <v>49750947</v>
      </c>
      <c r="B171" s="32" t="s">
        <v>6645</v>
      </c>
      <c r="C171" s="137" t="s">
        <v>10890</v>
      </c>
      <c r="D171" s="134" t="s">
        <v>10890</v>
      </c>
    </row>
    <row r="172" spans="1:4" x14ac:dyDescent="0.3">
      <c r="A172" s="38">
        <v>49750948</v>
      </c>
      <c r="B172" s="32" t="s">
        <v>6646</v>
      </c>
      <c r="C172" s="137" t="s">
        <v>10890</v>
      </c>
      <c r="D172" s="134" t="s">
        <v>10890</v>
      </c>
    </row>
    <row r="173" spans="1:4" x14ac:dyDescent="0.3">
      <c r="A173" s="38">
        <v>49750949</v>
      </c>
      <c r="B173" s="32" t="s">
        <v>6647</v>
      </c>
      <c r="C173" s="137" t="s">
        <v>10890</v>
      </c>
      <c r="D173" s="134" t="s">
        <v>10890</v>
      </c>
    </row>
    <row r="174" spans="1:4" x14ac:dyDescent="0.3">
      <c r="A174" s="38">
        <v>49751239</v>
      </c>
      <c r="B174" s="32" t="s">
        <v>6651</v>
      </c>
      <c r="C174" s="137" t="s">
        <v>10890</v>
      </c>
      <c r="D174" s="134" t="s">
        <v>10890</v>
      </c>
    </row>
    <row r="175" spans="1:4" x14ac:dyDescent="0.3">
      <c r="A175" s="38">
        <v>49751240</v>
      </c>
      <c r="B175" s="32" t="s">
        <v>6652</v>
      </c>
      <c r="C175" s="137" t="s">
        <v>10890</v>
      </c>
      <c r="D175" s="134" t="s">
        <v>10890</v>
      </c>
    </row>
    <row r="176" spans="1:4" x14ac:dyDescent="0.3">
      <c r="A176" s="38">
        <v>49751241</v>
      </c>
      <c r="B176" s="32" t="s">
        <v>6653</v>
      </c>
      <c r="C176" s="137" t="s">
        <v>10890</v>
      </c>
      <c r="D176" s="134" t="s">
        <v>10890</v>
      </c>
    </row>
    <row r="177" spans="1:4" x14ac:dyDescent="0.3">
      <c r="A177" s="38">
        <v>49751248</v>
      </c>
      <c r="B177" s="32" t="s">
        <v>6657</v>
      </c>
      <c r="C177" s="137" t="s">
        <v>10890</v>
      </c>
      <c r="D177" s="134" t="s">
        <v>10890</v>
      </c>
    </row>
    <row r="178" spans="1:4" x14ac:dyDescent="0.3">
      <c r="A178" s="38">
        <v>49751249</v>
      </c>
      <c r="B178" s="32" t="s">
        <v>6658</v>
      </c>
      <c r="C178" s="137" t="s">
        <v>10890</v>
      </c>
      <c r="D178" s="134" t="s">
        <v>10890</v>
      </c>
    </row>
    <row r="179" spans="1:4" x14ac:dyDescent="0.3">
      <c r="A179" s="38">
        <v>49751264</v>
      </c>
      <c r="B179" s="32" t="s">
        <v>6660</v>
      </c>
      <c r="C179" s="137" t="s">
        <v>10890</v>
      </c>
      <c r="D179" s="134" t="s">
        <v>10890</v>
      </c>
    </row>
    <row r="180" spans="1:4" x14ac:dyDescent="0.3">
      <c r="A180" s="38">
        <v>49751265</v>
      </c>
      <c r="B180" s="32" t="s">
        <v>6661</v>
      </c>
      <c r="C180" s="137" t="s">
        <v>10890</v>
      </c>
      <c r="D180" s="134" t="s">
        <v>10890</v>
      </c>
    </row>
    <row r="181" spans="1:4" x14ac:dyDescent="0.3">
      <c r="A181" s="38">
        <v>49751266</v>
      </c>
      <c r="B181" s="32" t="s">
        <v>6662</v>
      </c>
      <c r="C181" s="137" t="s">
        <v>10890</v>
      </c>
      <c r="D181" s="134" t="s">
        <v>10890</v>
      </c>
    </row>
    <row r="182" spans="1:4" x14ac:dyDescent="0.3">
      <c r="A182" s="38">
        <v>49751267</v>
      </c>
      <c r="B182" s="32" t="s">
        <v>6663</v>
      </c>
      <c r="C182" s="137" t="s">
        <v>10890</v>
      </c>
      <c r="D182" s="134" t="s">
        <v>10890</v>
      </c>
    </row>
    <row r="183" spans="1:4" x14ac:dyDescent="0.3">
      <c r="A183" s="38">
        <v>49751269</v>
      </c>
      <c r="B183" s="32" t="s">
        <v>6665</v>
      </c>
      <c r="C183" s="137" t="s">
        <v>10890</v>
      </c>
      <c r="D183" s="134" t="s">
        <v>10890</v>
      </c>
    </row>
    <row r="184" spans="1:4" x14ac:dyDescent="0.3">
      <c r="A184" s="38">
        <v>49751271</v>
      </c>
      <c r="B184" s="32" t="s">
        <v>6667</v>
      </c>
      <c r="C184" s="137" t="s">
        <v>10890</v>
      </c>
      <c r="D184" s="134" t="s">
        <v>10890</v>
      </c>
    </row>
    <row r="185" spans="1:4" x14ac:dyDescent="0.3">
      <c r="A185" s="38">
        <v>49751274</v>
      </c>
      <c r="B185" s="32" t="s">
        <v>6670</v>
      </c>
      <c r="C185" s="137" t="s">
        <v>10890</v>
      </c>
      <c r="D185" s="134" t="s">
        <v>10890</v>
      </c>
    </row>
    <row r="186" spans="1:4" x14ac:dyDescent="0.3">
      <c r="A186" s="38">
        <v>49751275</v>
      </c>
      <c r="B186" s="32" t="s">
        <v>6671</v>
      </c>
      <c r="C186" s="137" t="s">
        <v>10890</v>
      </c>
      <c r="D186" s="134" t="s">
        <v>10890</v>
      </c>
    </row>
    <row r="187" spans="1:4" x14ac:dyDescent="0.3">
      <c r="A187" s="38">
        <v>49751277</v>
      </c>
      <c r="B187" s="32" t="s">
        <v>6673</v>
      </c>
      <c r="C187" s="137" t="s">
        <v>10890</v>
      </c>
      <c r="D187" s="134" t="s">
        <v>10890</v>
      </c>
    </row>
    <row r="188" spans="1:4" x14ac:dyDescent="0.3">
      <c r="A188" s="38">
        <v>49751280</v>
      </c>
      <c r="B188" s="32" t="s">
        <v>6675</v>
      </c>
      <c r="C188" s="137" t="s">
        <v>10890</v>
      </c>
      <c r="D188" s="134" t="s">
        <v>10890</v>
      </c>
    </row>
    <row r="189" spans="1:4" x14ac:dyDescent="0.3">
      <c r="A189" s="38">
        <v>49751282</v>
      </c>
      <c r="B189" s="32" t="s">
        <v>6676</v>
      </c>
      <c r="C189" s="137" t="s">
        <v>10890</v>
      </c>
      <c r="D189" s="134" t="s">
        <v>10890</v>
      </c>
    </row>
    <row r="190" spans="1:4" x14ac:dyDescent="0.3">
      <c r="A190" s="38">
        <v>49751295</v>
      </c>
      <c r="B190" s="32" t="s">
        <v>6678</v>
      </c>
      <c r="C190" s="137" t="s">
        <v>10890</v>
      </c>
      <c r="D190" s="134" t="s">
        <v>10890</v>
      </c>
    </row>
    <row r="191" spans="1:4" x14ac:dyDescent="0.3">
      <c r="A191" s="38">
        <v>49751296</v>
      </c>
      <c r="B191" s="32" t="s">
        <v>6679</v>
      </c>
      <c r="C191" s="137" t="s">
        <v>10890</v>
      </c>
      <c r="D191" s="134" t="s">
        <v>10890</v>
      </c>
    </row>
    <row r="192" spans="1:4" x14ac:dyDescent="0.3">
      <c r="A192" s="38">
        <v>49751298</v>
      </c>
      <c r="B192" s="32" t="s">
        <v>6680</v>
      </c>
      <c r="C192" s="137" t="s">
        <v>10890</v>
      </c>
      <c r="D192" s="134" t="s">
        <v>10890</v>
      </c>
    </row>
    <row r="193" spans="1:4" x14ac:dyDescent="0.3">
      <c r="A193" s="38">
        <v>49751300</v>
      </c>
      <c r="B193" s="32" t="s">
        <v>6681</v>
      </c>
      <c r="C193" s="137" t="s">
        <v>10890</v>
      </c>
      <c r="D193" s="134" t="s">
        <v>10890</v>
      </c>
    </row>
    <row r="194" spans="1:4" x14ac:dyDescent="0.3">
      <c r="A194" s="38">
        <v>49751301</v>
      </c>
      <c r="B194" s="32" t="s">
        <v>6682</v>
      </c>
      <c r="C194" s="137" t="s">
        <v>10890</v>
      </c>
      <c r="D194" s="134" t="s">
        <v>10890</v>
      </c>
    </row>
    <row r="195" spans="1:4" x14ac:dyDescent="0.3">
      <c r="A195" s="38">
        <v>49751302</v>
      </c>
      <c r="B195" s="32" t="s">
        <v>6683</v>
      </c>
      <c r="C195" s="137" t="s">
        <v>10890</v>
      </c>
      <c r="D195" s="134" t="s">
        <v>10890</v>
      </c>
    </row>
    <row r="196" spans="1:4" x14ac:dyDescent="0.3">
      <c r="A196" s="38">
        <v>49751304</v>
      </c>
      <c r="B196" s="32" t="s">
        <v>6684</v>
      </c>
      <c r="C196" s="137" t="s">
        <v>10890</v>
      </c>
      <c r="D196" s="134" t="s">
        <v>10890</v>
      </c>
    </row>
    <row r="197" spans="1:4" x14ac:dyDescent="0.3">
      <c r="A197" s="38">
        <v>49751306</v>
      </c>
      <c r="B197" s="32" t="s">
        <v>6685</v>
      </c>
      <c r="C197" s="137" t="s">
        <v>10890</v>
      </c>
      <c r="D197" s="134" t="s">
        <v>10890</v>
      </c>
    </row>
    <row r="198" spans="1:4" x14ac:dyDescent="0.3">
      <c r="A198" s="38">
        <v>49751320</v>
      </c>
      <c r="B198" s="32" t="s">
        <v>6689</v>
      </c>
      <c r="C198" s="137" t="s">
        <v>10890</v>
      </c>
      <c r="D198" s="134" t="s">
        <v>10890</v>
      </c>
    </row>
    <row r="199" spans="1:4" x14ac:dyDescent="0.3">
      <c r="A199" s="38">
        <v>49751321</v>
      </c>
      <c r="B199" s="32" t="s">
        <v>6690</v>
      </c>
      <c r="C199" s="137" t="s">
        <v>10890</v>
      </c>
      <c r="D199" s="134" t="s">
        <v>10890</v>
      </c>
    </row>
    <row r="200" spans="1:4" x14ac:dyDescent="0.3">
      <c r="A200" s="38">
        <v>49751324</v>
      </c>
      <c r="B200" s="32" t="s">
        <v>6693</v>
      </c>
      <c r="C200" s="137" t="s">
        <v>10890</v>
      </c>
      <c r="D200" s="134" t="s">
        <v>10890</v>
      </c>
    </row>
    <row r="201" spans="1:4" x14ac:dyDescent="0.3">
      <c r="A201" s="38">
        <v>49751333</v>
      </c>
      <c r="B201" s="32" t="s">
        <v>6701</v>
      </c>
      <c r="C201" s="137" t="s">
        <v>10890</v>
      </c>
      <c r="D201" s="134" t="s">
        <v>10890</v>
      </c>
    </row>
    <row r="202" spans="1:4" x14ac:dyDescent="0.3">
      <c r="A202" s="38">
        <v>49751340</v>
      </c>
      <c r="B202" s="32" t="s">
        <v>6702</v>
      </c>
      <c r="C202" s="137" t="s">
        <v>10890</v>
      </c>
      <c r="D202" s="134" t="s">
        <v>10890</v>
      </c>
    </row>
    <row r="203" spans="1:4" x14ac:dyDescent="0.3">
      <c r="A203" s="137" t="s">
        <v>10890</v>
      </c>
      <c r="B203" s="134" t="s">
        <v>10890</v>
      </c>
      <c r="C203" s="13">
        <v>47473113</v>
      </c>
      <c r="D203" t="s">
        <v>10893</v>
      </c>
    </row>
    <row r="204" spans="1:4" x14ac:dyDescent="0.3">
      <c r="A204" s="137" t="s">
        <v>10890</v>
      </c>
      <c r="B204" s="134" t="s">
        <v>10890</v>
      </c>
      <c r="C204" s="13">
        <v>47474113</v>
      </c>
      <c r="D204" t="s">
        <v>10894</v>
      </c>
    </row>
    <row r="205" spans="1:4" x14ac:dyDescent="0.3">
      <c r="A205" s="137" t="s">
        <v>10890</v>
      </c>
      <c r="B205" s="134" t="s">
        <v>10890</v>
      </c>
      <c r="C205" s="13">
        <v>47473116</v>
      </c>
      <c r="D205" t="s">
        <v>10895</v>
      </c>
    </row>
    <row r="206" spans="1:4" x14ac:dyDescent="0.3">
      <c r="A206" s="137" t="s">
        <v>10890</v>
      </c>
      <c r="B206" s="134" t="s">
        <v>10890</v>
      </c>
      <c r="C206" s="13">
        <v>47474116</v>
      </c>
      <c r="D206" t="s">
        <v>10896</v>
      </c>
    </row>
    <row r="207" spans="1:4" x14ac:dyDescent="0.3">
      <c r="A207" s="137" t="s">
        <v>10890</v>
      </c>
      <c r="B207" s="134" t="s">
        <v>10890</v>
      </c>
      <c r="C207" s="13">
        <v>47473125</v>
      </c>
      <c r="D207" t="s">
        <v>10897</v>
      </c>
    </row>
    <row r="208" spans="1:4" x14ac:dyDescent="0.3">
      <c r="A208" s="137" t="s">
        <v>10890</v>
      </c>
      <c r="B208" s="134" t="s">
        <v>10890</v>
      </c>
      <c r="C208" s="13">
        <v>47474125</v>
      </c>
      <c r="D208" t="s">
        <v>10898</v>
      </c>
    </row>
    <row r="209" spans="1:4" x14ac:dyDescent="0.3">
      <c r="A209" s="137" t="s">
        <v>10890</v>
      </c>
      <c r="B209" s="134" t="s">
        <v>10890</v>
      </c>
      <c r="C209" s="13">
        <v>47473140</v>
      </c>
      <c r="D209" t="s">
        <v>10899</v>
      </c>
    </row>
    <row r="210" spans="1:4" x14ac:dyDescent="0.3">
      <c r="A210" s="137" t="s">
        <v>10890</v>
      </c>
      <c r="B210" s="134" t="s">
        <v>10890</v>
      </c>
      <c r="C210" s="13">
        <v>47474140</v>
      </c>
      <c r="D210" t="s">
        <v>10900</v>
      </c>
    </row>
    <row r="211" spans="1:4" x14ac:dyDescent="0.3">
      <c r="A211" s="137" t="s">
        <v>10890</v>
      </c>
      <c r="B211" s="134" t="s">
        <v>10890</v>
      </c>
      <c r="C211" s="13">
        <v>47473163</v>
      </c>
      <c r="D211" t="s">
        <v>10901</v>
      </c>
    </row>
    <row r="212" spans="1:4" x14ac:dyDescent="0.3">
      <c r="A212" s="137" t="s">
        <v>10890</v>
      </c>
      <c r="B212" s="134" t="s">
        <v>10890</v>
      </c>
      <c r="C212" s="13">
        <v>47474163</v>
      </c>
      <c r="D212" t="s">
        <v>10902</v>
      </c>
    </row>
    <row r="213" spans="1:4" x14ac:dyDescent="0.3">
      <c r="A213" s="137" t="s">
        <v>10890</v>
      </c>
      <c r="B213" s="134" t="s">
        <v>10890</v>
      </c>
      <c r="C213" s="13">
        <v>47473180</v>
      </c>
      <c r="D213" t="s">
        <v>10903</v>
      </c>
    </row>
    <row r="214" spans="1:4" x14ac:dyDescent="0.3">
      <c r="A214" s="137" t="s">
        <v>10890</v>
      </c>
      <c r="B214" s="134" t="s">
        <v>10890</v>
      </c>
      <c r="C214" s="13">
        <v>47474180</v>
      </c>
      <c r="D214" t="s">
        <v>10904</v>
      </c>
    </row>
    <row r="215" spans="1:4" x14ac:dyDescent="0.3">
      <c r="A215" s="137" t="s">
        <v>10890</v>
      </c>
      <c r="B215" s="134" t="s">
        <v>10890</v>
      </c>
      <c r="C215" s="13">
        <v>47473190</v>
      </c>
      <c r="D215" t="s">
        <v>10905</v>
      </c>
    </row>
    <row r="216" spans="1:4" x14ac:dyDescent="0.3">
      <c r="A216" s="137" t="s">
        <v>10890</v>
      </c>
      <c r="B216" s="134" t="s">
        <v>10890</v>
      </c>
      <c r="C216" s="13">
        <v>47474190</v>
      </c>
      <c r="D216" t="s">
        <v>10906</v>
      </c>
    </row>
    <row r="217" spans="1:4" x14ac:dyDescent="0.3">
      <c r="A217" s="137" t="s">
        <v>10890</v>
      </c>
      <c r="B217" s="134" t="s">
        <v>10890</v>
      </c>
      <c r="C217" s="13">
        <v>47473192</v>
      </c>
      <c r="D217" t="s">
        <v>10907</v>
      </c>
    </row>
    <row r="218" spans="1:4" x14ac:dyDescent="0.3">
      <c r="A218" s="137" t="s">
        <v>10890</v>
      </c>
      <c r="B218" s="134" t="s">
        <v>10890</v>
      </c>
      <c r="C218" s="13">
        <v>47474192</v>
      </c>
      <c r="D218" t="s">
        <v>10908</v>
      </c>
    </row>
    <row r="219" spans="1:4" x14ac:dyDescent="0.3">
      <c r="A219" s="137" t="s">
        <v>10890</v>
      </c>
      <c r="B219" s="134" t="s">
        <v>10890</v>
      </c>
      <c r="C219" s="13">
        <v>47473196</v>
      </c>
      <c r="D219" t="s">
        <v>10909</v>
      </c>
    </row>
    <row r="220" spans="1:4" x14ac:dyDescent="0.3">
      <c r="A220" s="137" t="s">
        <v>10890</v>
      </c>
      <c r="B220" s="134" t="s">
        <v>10890</v>
      </c>
      <c r="C220" s="13">
        <v>47474196</v>
      </c>
      <c r="D220" t="s">
        <v>10910</v>
      </c>
    </row>
    <row r="221" spans="1:4" x14ac:dyDescent="0.3">
      <c r="A221" s="137" t="s">
        <v>10890</v>
      </c>
      <c r="B221" s="134" t="s">
        <v>10890</v>
      </c>
      <c r="C221" s="13">
        <v>47473313</v>
      </c>
      <c r="D221" t="s">
        <v>10911</v>
      </c>
    </row>
    <row r="222" spans="1:4" x14ac:dyDescent="0.3">
      <c r="A222" s="137" t="s">
        <v>10890</v>
      </c>
      <c r="B222" s="134" t="s">
        <v>10890</v>
      </c>
      <c r="C222" s="13">
        <v>47474313</v>
      </c>
      <c r="D222" t="s">
        <v>10912</v>
      </c>
    </row>
    <row r="223" spans="1:4" x14ac:dyDescent="0.3">
      <c r="A223" s="137" t="s">
        <v>10890</v>
      </c>
      <c r="B223" s="134" t="s">
        <v>10890</v>
      </c>
      <c r="C223" s="13">
        <v>47473316</v>
      </c>
      <c r="D223" t="s">
        <v>10913</v>
      </c>
    </row>
    <row r="224" spans="1:4" x14ac:dyDescent="0.3">
      <c r="A224" s="137" t="s">
        <v>10890</v>
      </c>
      <c r="B224" s="134" t="s">
        <v>10890</v>
      </c>
      <c r="C224" s="13">
        <v>47474216</v>
      </c>
      <c r="D224" t="s">
        <v>10914</v>
      </c>
    </row>
    <row r="225" spans="1:4" x14ac:dyDescent="0.3">
      <c r="A225" s="137" t="s">
        <v>10890</v>
      </c>
      <c r="B225" s="134" t="s">
        <v>10890</v>
      </c>
      <c r="C225" s="13">
        <v>47473325</v>
      </c>
      <c r="D225" t="s">
        <v>10915</v>
      </c>
    </row>
    <row r="226" spans="1:4" x14ac:dyDescent="0.3">
      <c r="A226" s="137" t="s">
        <v>10890</v>
      </c>
      <c r="B226" s="134" t="s">
        <v>10890</v>
      </c>
      <c r="C226" s="13">
        <v>47474325</v>
      </c>
      <c r="D226" t="s">
        <v>10916</v>
      </c>
    </row>
    <row r="227" spans="1:4" x14ac:dyDescent="0.3">
      <c r="A227" s="137" t="s">
        <v>10890</v>
      </c>
      <c r="B227" s="134" t="s">
        <v>10890</v>
      </c>
      <c r="C227" s="13">
        <v>47473340</v>
      </c>
      <c r="D227" t="s">
        <v>10917</v>
      </c>
    </row>
    <row r="228" spans="1:4" x14ac:dyDescent="0.3">
      <c r="A228" s="137" t="s">
        <v>10890</v>
      </c>
      <c r="B228" s="134" t="s">
        <v>10890</v>
      </c>
      <c r="C228" s="13">
        <v>47474340</v>
      </c>
      <c r="D228" t="s">
        <v>10918</v>
      </c>
    </row>
    <row r="229" spans="1:4" x14ac:dyDescent="0.3">
      <c r="A229" s="137" t="s">
        <v>10890</v>
      </c>
      <c r="B229" s="134" t="s">
        <v>10890</v>
      </c>
      <c r="C229" s="13">
        <v>47473363</v>
      </c>
      <c r="D229" t="s">
        <v>10919</v>
      </c>
    </row>
    <row r="230" spans="1:4" x14ac:dyDescent="0.3">
      <c r="A230" s="137" t="s">
        <v>10890</v>
      </c>
      <c r="B230" s="134" t="s">
        <v>10890</v>
      </c>
      <c r="C230" s="13">
        <v>47474363</v>
      </c>
      <c r="D230" t="s">
        <v>10920</v>
      </c>
    </row>
    <row r="231" spans="1:4" x14ac:dyDescent="0.3">
      <c r="A231" s="137" t="s">
        <v>10890</v>
      </c>
      <c r="B231" s="134" t="s">
        <v>10890</v>
      </c>
      <c r="C231" s="13">
        <v>47473380</v>
      </c>
      <c r="D231" t="s">
        <v>10921</v>
      </c>
    </row>
    <row r="232" spans="1:4" x14ac:dyDescent="0.3">
      <c r="A232" s="137" t="s">
        <v>10890</v>
      </c>
      <c r="B232" s="134" t="s">
        <v>10890</v>
      </c>
      <c r="C232" s="13">
        <v>47474380</v>
      </c>
      <c r="D232" t="s">
        <v>10922</v>
      </c>
    </row>
    <row r="233" spans="1:4" x14ac:dyDescent="0.3">
      <c r="A233" s="137" t="s">
        <v>10890</v>
      </c>
      <c r="B233" s="134" t="s">
        <v>10890</v>
      </c>
      <c r="C233" s="13">
        <v>47473213</v>
      </c>
      <c r="D233" t="s">
        <v>10923</v>
      </c>
    </row>
    <row r="234" spans="1:4" x14ac:dyDescent="0.3">
      <c r="A234" s="137" t="s">
        <v>10890</v>
      </c>
      <c r="B234" s="134" t="s">
        <v>10890</v>
      </c>
      <c r="C234" s="13">
        <v>47474213</v>
      </c>
      <c r="D234" t="s">
        <v>10924</v>
      </c>
    </row>
    <row r="235" spans="1:4" x14ac:dyDescent="0.3">
      <c r="A235" s="137" t="s">
        <v>10890</v>
      </c>
      <c r="B235" s="134" t="s">
        <v>10890</v>
      </c>
      <c r="C235" s="13">
        <v>47473216</v>
      </c>
      <c r="D235" t="s">
        <v>10925</v>
      </c>
    </row>
    <row r="236" spans="1:4" x14ac:dyDescent="0.3">
      <c r="A236" s="137" t="s">
        <v>10890</v>
      </c>
      <c r="B236" s="134" t="s">
        <v>10890</v>
      </c>
      <c r="C236" s="13">
        <v>47474316</v>
      </c>
      <c r="D236" t="s">
        <v>10926</v>
      </c>
    </row>
    <row r="237" spans="1:4" x14ac:dyDescent="0.3">
      <c r="A237" s="137" t="s">
        <v>10890</v>
      </c>
      <c r="B237" s="134" t="s">
        <v>10890</v>
      </c>
      <c r="C237" s="13">
        <v>47473225</v>
      </c>
      <c r="D237" t="s">
        <v>10927</v>
      </c>
    </row>
    <row r="238" spans="1:4" x14ac:dyDescent="0.3">
      <c r="A238" s="137" t="s">
        <v>10890</v>
      </c>
      <c r="B238" s="134" t="s">
        <v>10890</v>
      </c>
      <c r="C238" s="13">
        <v>47474225</v>
      </c>
      <c r="D238" t="s">
        <v>10928</v>
      </c>
    </row>
    <row r="239" spans="1:4" x14ac:dyDescent="0.3">
      <c r="A239" s="137" t="s">
        <v>10890</v>
      </c>
      <c r="B239" s="134" t="s">
        <v>10890</v>
      </c>
      <c r="C239" s="13">
        <v>47473240</v>
      </c>
      <c r="D239" t="s">
        <v>10929</v>
      </c>
    </row>
    <row r="240" spans="1:4" x14ac:dyDescent="0.3">
      <c r="A240" s="137" t="s">
        <v>10890</v>
      </c>
      <c r="B240" s="134" t="s">
        <v>10890</v>
      </c>
      <c r="C240" s="13">
        <v>47474240</v>
      </c>
      <c r="D240" t="s">
        <v>10930</v>
      </c>
    </row>
    <row r="241" spans="1:4" x14ac:dyDescent="0.3">
      <c r="A241" s="137" t="s">
        <v>10890</v>
      </c>
      <c r="B241" s="134" t="s">
        <v>10890</v>
      </c>
      <c r="C241" s="13">
        <v>47473263</v>
      </c>
      <c r="D241" t="s">
        <v>10931</v>
      </c>
    </row>
    <row r="242" spans="1:4" x14ac:dyDescent="0.3">
      <c r="A242" s="137" t="s">
        <v>10890</v>
      </c>
      <c r="B242" s="134" t="s">
        <v>10890</v>
      </c>
      <c r="C242" s="13">
        <v>47474263</v>
      </c>
      <c r="D242" t="s">
        <v>10932</v>
      </c>
    </row>
    <row r="243" spans="1:4" x14ac:dyDescent="0.3">
      <c r="A243" s="137" t="s">
        <v>10890</v>
      </c>
      <c r="B243" s="134" t="s">
        <v>10890</v>
      </c>
      <c r="C243" s="13">
        <v>47473280</v>
      </c>
      <c r="D243" t="s">
        <v>10933</v>
      </c>
    </row>
    <row r="244" spans="1:4" x14ac:dyDescent="0.3">
      <c r="A244" s="137" t="s">
        <v>10890</v>
      </c>
      <c r="B244" s="134" t="s">
        <v>10890</v>
      </c>
      <c r="C244" s="13">
        <v>47474280</v>
      </c>
      <c r="D244" t="s">
        <v>10934</v>
      </c>
    </row>
    <row r="245" spans="1:4" x14ac:dyDescent="0.3">
      <c r="A245" s="137" t="s">
        <v>10890</v>
      </c>
      <c r="B245" s="134" t="s">
        <v>10890</v>
      </c>
      <c r="C245" s="13">
        <v>47473290</v>
      </c>
      <c r="D245" t="s">
        <v>10935</v>
      </c>
    </row>
    <row r="246" spans="1:4" x14ac:dyDescent="0.3">
      <c r="A246" s="137" t="s">
        <v>10890</v>
      </c>
      <c r="B246" s="134" t="s">
        <v>10890</v>
      </c>
      <c r="C246" s="13">
        <v>47474290</v>
      </c>
      <c r="D246" t="s">
        <v>10936</v>
      </c>
    </row>
    <row r="247" spans="1:4" x14ac:dyDescent="0.3">
      <c r="A247" s="137" t="s">
        <v>10890</v>
      </c>
      <c r="B247" s="134" t="s">
        <v>10890</v>
      </c>
      <c r="C247" s="13">
        <v>47473292</v>
      </c>
      <c r="D247" t="s">
        <v>10937</v>
      </c>
    </row>
    <row r="248" spans="1:4" x14ac:dyDescent="0.3">
      <c r="A248" s="137" t="s">
        <v>10890</v>
      </c>
      <c r="B248" s="134" t="s">
        <v>10890</v>
      </c>
      <c r="C248" s="13">
        <v>47474292</v>
      </c>
      <c r="D248" t="s">
        <v>10938</v>
      </c>
    </row>
    <row r="249" spans="1:4" x14ac:dyDescent="0.3">
      <c r="A249" s="137" t="s">
        <v>10890</v>
      </c>
      <c r="B249" s="134" t="s">
        <v>10890</v>
      </c>
      <c r="C249" s="13">
        <v>47473296</v>
      </c>
      <c r="D249" t="s">
        <v>10939</v>
      </c>
    </row>
    <row r="250" spans="1:4" x14ac:dyDescent="0.3">
      <c r="A250" s="137" t="s">
        <v>10890</v>
      </c>
      <c r="B250" s="134" t="s">
        <v>10890</v>
      </c>
      <c r="C250" s="13">
        <v>47474296</v>
      </c>
      <c r="D250" t="s">
        <v>10940</v>
      </c>
    </row>
    <row r="251" spans="1:4" x14ac:dyDescent="0.3">
      <c r="A251" s="137" t="s">
        <v>10890</v>
      </c>
      <c r="B251" s="134" t="s">
        <v>10890</v>
      </c>
      <c r="C251" s="13">
        <v>47473413</v>
      </c>
      <c r="D251" t="s">
        <v>10941</v>
      </c>
    </row>
    <row r="252" spans="1:4" x14ac:dyDescent="0.3">
      <c r="A252" s="137" t="s">
        <v>10890</v>
      </c>
      <c r="B252" s="134" t="s">
        <v>10890</v>
      </c>
      <c r="C252" s="13">
        <v>47474413</v>
      </c>
      <c r="D252" t="s">
        <v>10942</v>
      </c>
    </row>
    <row r="253" spans="1:4" x14ac:dyDescent="0.3">
      <c r="A253" s="137" t="s">
        <v>10890</v>
      </c>
      <c r="B253" s="134" t="s">
        <v>10890</v>
      </c>
      <c r="C253" s="13">
        <v>47473416</v>
      </c>
      <c r="D253" t="s">
        <v>10943</v>
      </c>
    </row>
    <row r="254" spans="1:4" x14ac:dyDescent="0.3">
      <c r="A254" s="137" t="s">
        <v>10890</v>
      </c>
      <c r="B254" s="134" t="s">
        <v>10890</v>
      </c>
      <c r="C254" s="13">
        <v>47474416</v>
      </c>
      <c r="D254" t="s">
        <v>10944</v>
      </c>
    </row>
    <row r="255" spans="1:4" x14ac:dyDescent="0.3">
      <c r="A255" s="137" t="s">
        <v>10890</v>
      </c>
      <c r="B255" s="134" t="s">
        <v>10890</v>
      </c>
      <c r="C255" s="13">
        <v>47473425</v>
      </c>
      <c r="D255" t="s">
        <v>10945</v>
      </c>
    </row>
    <row r="256" spans="1:4" x14ac:dyDescent="0.3">
      <c r="A256" s="137" t="s">
        <v>10890</v>
      </c>
      <c r="B256" s="134" t="s">
        <v>10890</v>
      </c>
      <c r="C256" s="13">
        <v>47474425</v>
      </c>
      <c r="D256" t="s">
        <v>10946</v>
      </c>
    </row>
    <row r="257" spans="1:4" x14ac:dyDescent="0.3">
      <c r="A257" s="137" t="s">
        <v>10890</v>
      </c>
      <c r="B257" s="134" t="s">
        <v>10890</v>
      </c>
      <c r="C257" s="13">
        <v>47473440</v>
      </c>
      <c r="D257" t="s">
        <v>10947</v>
      </c>
    </row>
    <row r="258" spans="1:4" x14ac:dyDescent="0.3">
      <c r="A258" s="137" t="s">
        <v>10890</v>
      </c>
      <c r="B258" s="134" t="s">
        <v>10890</v>
      </c>
      <c r="C258" s="13">
        <v>47474440</v>
      </c>
      <c r="D258" t="s">
        <v>10948</v>
      </c>
    </row>
    <row r="259" spans="1:4" x14ac:dyDescent="0.3">
      <c r="A259" s="137" t="s">
        <v>10890</v>
      </c>
      <c r="B259" s="134" t="s">
        <v>10890</v>
      </c>
      <c r="C259" s="13">
        <v>47473463</v>
      </c>
      <c r="D259" t="s">
        <v>10949</v>
      </c>
    </row>
    <row r="260" spans="1:4" x14ac:dyDescent="0.3">
      <c r="A260" s="137" t="s">
        <v>10890</v>
      </c>
      <c r="B260" s="134" t="s">
        <v>10890</v>
      </c>
      <c r="C260" s="13">
        <v>47474463</v>
      </c>
      <c r="D260" t="s">
        <v>10950</v>
      </c>
    </row>
    <row r="261" spans="1:4" x14ac:dyDescent="0.3">
      <c r="A261" s="137" t="s">
        <v>10890</v>
      </c>
      <c r="B261" s="134" t="s">
        <v>10890</v>
      </c>
      <c r="C261" s="13">
        <v>47473480</v>
      </c>
      <c r="D261" t="s">
        <v>10951</v>
      </c>
    </row>
    <row r="262" spans="1:4" x14ac:dyDescent="0.3">
      <c r="A262" s="137" t="s">
        <v>10890</v>
      </c>
      <c r="B262" s="134" t="s">
        <v>10890</v>
      </c>
      <c r="C262" s="13">
        <v>47474480</v>
      </c>
      <c r="D262" t="s">
        <v>10952</v>
      </c>
    </row>
  </sheetData>
  <sheetProtection password="ED1B" sheet="1" objects="1" scenarios="1"/>
  <mergeCells count="2">
    <mergeCell ref="A1:B1"/>
    <mergeCell ref="C1:D1"/>
  </mergeCells>
  <hyperlinks>
    <hyperlink ref="E1" location="Accueil!A1" display="Retour accueil" xr:uid="{E8E7E225-FD7B-442A-9F3E-FA35ED05F33B}"/>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69B58-7F7C-4CA6-8758-DB7ECBA3AF9D}">
  <dimension ref="A1"/>
  <sheetViews>
    <sheetView topLeftCell="A172" workbookViewId="0">
      <selection activeCell="N246" sqref="N246"/>
    </sheetView>
  </sheetViews>
  <sheetFormatPr baseColWidth="10" defaultRowHeight="14.4" x14ac:dyDescent="0.3"/>
  <sheetData/>
  <sheetProtection password="ED1B"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vt:i4>
      </vt:variant>
    </vt:vector>
  </HeadingPairs>
  <TitlesOfParts>
    <vt:vector size="9" baseType="lpstr">
      <vt:lpstr>Accueil</vt:lpstr>
      <vt:lpstr>Feuil2</vt:lpstr>
      <vt:lpstr>Remise</vt:lpstr>
      <vt:lpstr>Tarif</vt:lpstr>
      <vt:lpstr>Bon de commande</vt:lpstr>
      <vt:lpstr>CGV</vt:lpstr>
      <vt:lpstr>Référence sortante-entrante</vt:lpstr>
      <vt:lpstr>Help</vt:lpstr>
      <vt:lpstr>'Bon de commande'!Zone_d_impression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ZEHNDER Vincent</dc:creator>
  <cp:lastModifiedBy>ZEHNDER Vincent</cp:lastModifiedBy>
  <cp:lastPrinted>2022-03-11T15:11:05Z</cp:lastPrinted>
  <dcterms:created xsi:type="dcterms:W3CDTF">2022-01-07T15:09:18Z</dcterms:created>
  <dcterms:modified xsi:type="dcterms:W3CDTF">2022-10-10T08:44:54Z</dcterms:modified>
</cp:coreProperties>
</file>